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9120" activeTab="2"/>
  </bookViews>
  <sheets>
    <sheet name="Travel" sheetId="1" r:id="rId1"/>
    <sheet name="Gifts and hospitality received" sheetId="4" r:id="rId2"/>
    <sheet name="Hospitality provided" sheetId="2" r:id="rId3"/>
    <sheet name="Other" sheetId="3" r:id="rId4"/>
  </sheets>
  <definedNames>
    <definedName name="_xlnm.Print_Area" localSheetId="1">'Gifts and hospitality received'!$A$1:$E$35</definedName>
    <definedName name="_xlnm.Print_Area" localSheetId="2">'Hospitality provided'!$A$1:$E$26</definedName>
    <definedName name="_xlnm.Print_Area" localSheetId="3">Other!$A$1:$E$44</definedName>
    <definedName name="_xlnm.Print_Area" localSheetId="0">Travel!$A$1:$E$242</definedName>
  </definedNames>
  <calcPr calcId="125725"/>
</workbook>
</file>

<file path=xl/calcChain.xml><?xml version="1.0" encoding="utf-8"?>
<calcChain xmlns="http://schemas.openxmlformats.org/spreadsheetml/2006/main">
  <c r="B233" i="1"/>
  <c r="B115"/>
  <c r="B101"/>
  <c r="B77"/>
  <c r="B74"/>
  <c r="B65"/>
  <c r="B54"/>
  <c r="B47"/>
  <c r="B34"/>
  <c r="B24"/>
  <c r="B12"/>
  <c r="B238"/>
</calcChain>
</file>

<file path=xl/sharedStrings.xml><?xml version="1.0" encoding="utf-8"?>
<sst xmlns="http://schemas.openxmlformats.org/spreadsheetml/2006/main" count="749" uniqueCount="324">
  <si>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</si>
  <si>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</si>
  <si>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</si>
  <si>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</si>
  <si>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</si>
  <si>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</si>
  <si>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</si>
  <si>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</si>
  <si>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</si>
  <si>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</si>
  <si>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</si>
  <si>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</si>
  <si>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</si>
  <si>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</si>
  <si>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</si>
  <si>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</si>
  <si>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</si>
  <si>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</si>
  <si>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</si>
  <si>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</si>
  <si>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</si>
  <si>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</si>
  <si>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</si>
  <si>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</si>
  <si>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</si>
  <si>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</si>
  <si>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</si>
  <si>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</si>
  <si>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</si>
  <si>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</si>
  <si>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</si>
  <si>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</si>
  <si>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</si>
  <si>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</si>
  <si>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</si>
  <si>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</si>
  <si>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Ministry for Primary  Industries</t>
  </si>
  <si>
    <t>* GST-inclusive figures</t>
  </si>
  <si>
    <t>Wellington</t>
  </si>
  <si>
    <t>Taxi</t>
  </si>
  <si>
    <t>Auckland</t>
  </si>
  <si>
    <t>Airfares</t>
  </si>
  <si>
    <t>not known</t>
  </si>
  <si>
    <t>Martyn Dunne</t>
  </si>
  <si>
    <t>Mobile phone - calls, texts and data</t>
  </si>
  <si>
    <t>Ministerial delegation to China</t>
  </si>
  <si>
    <t>Ministerial delegation to Chile and Colombia</t>
  </si>
  <si>
    <t>16 - 20 March 2014</t>
  </si>
  <si>
    <t>22 - 30 March 2014</t>
  </si>
  <si>
    <t>Whangarei</t>
  </si>
  <si>
    <t>Regional visit to Hawkes Bay</t>
  </si>
  <si>
    <t>Napier</t>
  </si>
  <si>
    <t>Regional visit to Nelson</t>
  </si>
  <si>
    <t>Nelson</t>
  </si>
  <si>
    <t>Early return to Wellington required for work</t>
  </si>
  <si>
    <t>Auckland/Wellington</t>
  </si>
  <si>
    <t>Rotorua</t>
  </si>
  <si>
    <t>Hotel cost</t>
  </si>
  <si>
    <t>17-19  March 2014</t>
  </si>
  <si>
    <t>China</t>
  </si>
  <si>
    <t>Airport to home after Whangarei trip</t>
  </si>
  <si>
    <t>Home to airport re trip to Hawkes Bay</t>
  </si>
  <si>
    <t>Trip to  Auckland re APEC Business Advisory Group meeting/dinner</t>
  </si>
  <si>
    <t>Dinner</t>
  </si>
  <si>
    <t>APEC Business Advisory Council</t>
  </si>
  <si>
    <t>Hotel costs</t>
  </si>
  <si>
    <t>Airport to home after Nelson trip</t>
  </si>
  <si>
    <t>Home to British High Commission residence for function</t>
  </si>
  <si>
    <t>British High Commission residence to home following function</t>
  </si>
  <si>
    <t>Australian High Commission to home following function</t>
  </si>
  <si>
    <t>Home to Wellington airport for trip to Dunedin</t>
  </si>
  <si>
    <t>Wellington airport to home following trip to Dunedin</t>
  </si>
  <si>
    <t>Pastoral House to home prior to travel to Auckland</t>
  </si>
  <si>
    <t>Auckland address to Auckland airport following trip to Auckland</t>
  </si>
  <si>
    <t>Brentwood Hotel following Stakeholder Forum to Pastoral House</t>
  </si>
  <si>
    <t>Pastoral House to home following late Ministerial meeting</t>
  </si>
  <si>
    <t>Pastoral House to Wellington airport for travel to Auckland for ABAC meeting and dinner</t>
  </si>
  <si>
    <t>Air NZ Auckland office (stakeholder meeting)  to Auckland Museum for ABAC meeting and dinner</t>
  </si>
  <si>
    <t>Auckland Museum to hotel following ABAC meeting and dinner</t>
  </si>
  <si>
    <t>Wellington airport to Pastoral House following Auckland travel for ABAC meeting and dinner</t>
  </si>
  <si>
    <t>Wellington airport to home following trip to Rotorua</t>
  </si>
  <si>
    <t>Wellington airport to Pastoral House following Auckland trip</t>
  </si>
  <si>
    <t>Home to Wellington airport for travel to Whangarei</t>
  </si>
  <si>
    <t>Australia</t>
  </si>
  <si>
    <t>Christchurch - staff and stakeholder visit</t>
  </si>
  <si>
    <t>Christchurch</t>
  </si>
  <si>
    <t>Whangarei - staff visit</t>
  </si>
  <si>
    <t>Gisborne</t>
  </si>
  <si>
    <t>1 - 2 May 2014</t>
  </si>
  <si>
    <t>18 -19 May 14</t>
  </si>
  <si>
    <t>Stakeholder meeting in Hawkes Bay</t>
  </si>
  <si>
    <t>Trip to Auckland for stakeholder meetings</t>
  </si>
  <si>
    <t>Hamilton</t>
  </si>
  <si>
    <t>Tauranga</t>
  </si>
  <si>
    <t>10 - 11 June</t>
  </si>
  <si>
    <t>Auckland/Tauranga</t>
  </si>
  <si>
    <t>Awhenua Trophy Awards Dinner</t>
  </si>
  <si>
    <t>Accommodation night prior to Warranting Ceremony for Quarrantine Inspectors on 13 June.</t>
  </si>
  <si>
    <t>Tauranga/Wellington</t>
  </si>
  <si>
    <t>Wellington/Hamilton</t>
  </si>
  <si>
    <t>Trip to Hamilton re Fieldays events - 2 night's accommodation</t>
  </si>
  <si>
    <t>Staff visit Dunedin</t>
  </si>
  <si>
    <t xml:space="preserve">ANZ Agri Business </t>
  </si>
  <si>
    <t>Saudi Economic Commission Ministerial Dinner</t>
  </si>
  <si>
    <t>Austrlian High Commission</t>
  </si>
  <si>
    <t>Plant Biosecurity Cooperative Research Dinner</t>
  </si>
  <si>
    <t>Fertiliser Association</t>
  </si>
  <si>
    <t xml:space="preserve">ANZ </t>
  </si>
  <si>
    <t>NZ Farm Environment Trust</t>
  </si>
  <si>
    <t>Airfares and accommodation</t>
  </si>
  <si>
    <t>South America</t>
  </si>
  <si>
    <t>Ministerial and Chief Executive meeting in Australia (AGMIN)</t>
  </si>
  <si>
    <t>Fees re cancalled trip to Whangarei</t>
  </si>
  <si>
    <t>Travel costs</t>
  </si>
  <si>
    <t>Accommodation re NZ Farm Environment Awards</t>
  </si>
  <si>
    <t>Flight to Wellington after Awhenua Trophy Awards dinner</t>
  </si>
  <si>
    <t>Airport to home after trip to Australia for ministerial meeting</t>
  </si>
  <si>
    <t>Home to airport re trip to Australia re WCO IT Conference</t>
  </si>
  <si>
    <t>Airport to office after NZTE meeting in Auckland</t>
  </si>
  <si>
    <t>Airport to office after trip to Nelson</t>
  </si>
  <si>
    <t>Airport to home after trip to Napier</t>
  </si>
  <si>
    <t>Home to airport re trip to Napier for stakeholder meeting</t>
  </si>
  <si>
    <t>Australian High Commission to home</t>
  </si>
  <si>
    <t xml:space="preserve">CBD to Austrailian High Commission </t>
  </si>
  <si>
    <t>Home to airport re trip to Auckland</t>
  </si>
  <si>
    <t>Airport to home re trip to Hawkes Bay</t>
  </si>
  <si>
    <t>Home to Australian High Commission</t>
  </si>
  <si>
    <t>Home to airport re trip to Nelson</t>
  </si>
  <si>
    <t>Meeting to NZ Institute Affairs - DG guest speaker</t>
  </si>
  <si>
    <t>Home to GIA Forum before SSC CE meeting</t>
  </si>
  <si>
    <t>GIA Forum to MPI leadership training session</t>
  </si>
  <si>
    <t>Office to stakeholder dinner</t>
  </si>
  <si>
    <t>Stakeholder dinner to home</t>
  </si>
  <si>
    <t>Airport to home returning from China trip</t>
  </si>
  <si>
    <t>Airport to office for meeting on return from ministerial trip to South America</t>
  </si>
  <si>
    <t>To Auckland airport re trip to China</t>
  </si>
  <si>
    <t>Home to airport re staff and stakeholder visit to Christchurch</t>
  </si>
  <si>
    <t>Airport to home re staff and stakeholder visit to Christchurch</t>
  </si>
  <si>
    <t>Office to Animal Welfare Forum meeting</t>
  </si>
  <si>
    <t>Animal Welfare Forum to office</t>
  </si>
  <si>
    <t>Work function to home</t>
  </si>
  <si>
    <t>Home to airport re trip to Whangarei (Queensland Fruit Fly response)</t>
  </si>
  <si>
    <t>Office to home after late meeting, day of trip to Whangarei</t>
  </si>
  <si>
    <t>Home to Saudi Joint Economic Commission dinner</t>
  </si>
  <si>
    <t>Saudi Joint Economic Commission dinner to home</t>
  </si>
  <si>
    <t>Wellington / Timaru / Christchurch / Wellington</t>
  </si>
  <si>
    <t>26 - 27 Jun-14</t>
  </si>
  <si>
    <t>Flight to Timaru re office visit / Flight from Christchurch re NZ Farm Environment Awards</t>
  </si>
  <si>
    <t>Airport to home, home to office after Auckland stakeholder/staff visit</t>
  </si>
  <si>
    <t>Home to airport re Auckland staff and stakeholder visit</t>
  </si>
  <si>
    <t>Airport to home, after Auckland staff and stakeholder visit</t>
  </si>
  <si>
    <t>Airport to home, returning from Tauranga after Awhenua Awards Dinner</t>
  </si>
  <si>
    <t>Home to airport re Auckland staff visit</t>
  </si>
  <si>
    <t>Meeting to stakeholder dinner</t>
  </si>
  <si>
    <t>Home to airport re Timaru staff visit</t>
  </si>
  <si>
    <t xml:space="preserve">Hotel to airport after stakeholder meeting and the Ballance Farm Environment Awards </t>
  </si>
  <si>
    <t>Airport to home after Timaru/Christchurch trip</t>
  </si>
  <si>
    <t>Airport to Brentwood Hotel for Stakeholder Forum</t>
  </si>
  <si>
    <t>Flight to Hamilton - Fieldays events</t>
  </si>
  <si>
    <t xml:space="preserve"> Auckland -  Tauranga for Awhenua Trophy Awards Dinner</t>
  </si>
  <si>
    <t>Wayne McNee</t>
  </si>
  <si>
    <t>1 July 2013  - 18 July 2013</t>
  </si>
  <si>
    <t>Scott Gallacher</t>
  </si>
  <si>
    <t>29 July 2013 - 17 November 2013</t>
  </si>
  <si>
    <t>18 November 2013 - 30 June 2014</t>
  </si>
  <si>
    <t>29 Jun 13 - 1 Jul 2013</t>
  </si>
  <si>
    <t>Beijing,China</t>
  </si>
  <si>
    <t>02 Jul 2013 - 03 July 13</t>
  </si>
  <si>
    <t>Huhhot, China</t>
  </si>
  <si>
    <t>Accommodation in Hefei - 1 night re Ministerial trip to China</t>
  </si>
  <si>
    <t>Hefei, China</t>
  </si>
  <si>
    <t>Accommodation in Shanghai - 1 night re Ministerial trip to China</t>
  </si>
  <si>
    <t>Shanghai, China</t>
  </si>
  <si>
    <t>Dinner re Melbourne trip for meeting with primary industries, reimbursement not previously shown.</t>
  </si>
  <si>
    <t>Meal</t>
  </si>
  <si>
    <t>Coffee re Melbourne trip for meeting with primary industries, reimbursement not previously shown.</t>
  </si>
  <si>
    <t>Coffee</t>
  </si>
  <si>
    <t>Reimbursement to MFAT for costs associated with PM's trip to Latin America in March 2013.</t>
  </si>
  <si>
    <t>Travel</t>
  </si>
  <si>
    <t>Latin America</t>
  </si>
  <si>
    <t>2 -5 July 2013</t>
  </si>
  <si>
    <t>Travel (flights and non refundable train fare)</t>
  </si>
  <si>
    <t>Cost of car from Benghu to Shanghai - early return to Shanghai due to illness</t>
  </si>
  <si>
    <t>Transport</t>
  </si>
  <si>
    <t>Ministerial trip to China</t>
  </si>
  <si>
    <t>Travel allowance - incidental expenses</t>
  </si>
  <si>
    <t>7 - 8 Feb 13</t>
  </si>
  <si>
    <t>mileage allowance re 2 day off-site  reimbursement not shown previously</t>
  </si>
  <si>
    <t>Mileage allowance</t>
  </si>
  <si>
    <t>Accommodation re stakeholder dinner and meeting in Auckland, reimbursement not shown previously</t>
  </si>
  <si>
    <t>Accommodation</t>
  </si>
  <si>
    <t>21 - 23 March 13</t>
  </si>
  <si>
    <t>Airport parking re trip to  Canberra for PISC meeting reimbursement not shown previously</t>
  </si>
  <si>
    <t>Parking</t>
  </si>
  <si>
    <t>Home to stakeholder function</t>
  </si>
  <si>
    <t>Home to airport re trip to China</t>
  </si>
  <si>
    <t>Airport to home re trip to China</t>
  </si>
  <si>
    <t>Stakeholder lunch to office</t>
  </si>
  <si>
    <t>Home to breakfast meeting</t>
  </si>
  <si>
    <t>Home to airport re trip to Christchurch</t>
  </si>
  <si>
    <t>Return flight to Christchurch</t>
  </si>
  <si>
    <t>Airfares &amp; service fees</t>
  </si>
  <si>
    <t>Airport to office after trip to Christchurch</t>
  </si>
  <si>
    <t>Office to home, day of trip to Christchurch</t>
  </si>
  <si>
    <t>Fee for diplomatic passport</t>
  </si>
  <si>
    <t>Application fee</t>
  </si>
  <si>
    <t>Fee for APEC business travel card</t>
  </si>
  <si>
    <t>1 night's accommodation in Buenos Aires re ministerial trip to Latin America</t>
  </si>
  <si>
    <t>Argentina</t>
  </si>
  <si>
    <t>2 night's accommodation in Los Cardales re ministerial trip to Latin America, plus dinner for 5 (Minister, Ambassador, 1 embassy staff member, 1 ministerial advisor + S Gallacher)</t>
  </si>
  <si>
    <t>1 night's accommodation in Buenos Aires re ministerial trip to Latin America, plus dinner and soft drink</t>
  </si>
  <si>
    <t>Adelaide</t>
  </si>
  <si>
    <t>2 night's accommodation in re Australian Govt Primary Industry Steerting Committee (PISC) meeting</t>
  </si>
  <si>
    <t>Taxi from hotel to airport re PISC meeting</t>
  </si>
  <si>
    <t>Melbourne</t>
  </si>
  <si>
    <t>21 - 29 Sep 2013</t>
  </si>
  <si>
    <t>Ministerial trip to Latin America</t>
  </si>
  <si>
    <t>30 Oct - 2 Nov 2013</t>
  </si>
  <si>
    <t>PISC meeting in Adelaide</t>
  </si>
  <si>
    <t>Wgt/Syd/Adl/Melb/Akl/Wgt</t>
  </si>
  <si>
    <t>Hotel by Melbourne airport returning from Adelaide</t>
  </si>
  <si>
    <t>Hotel</t>
  </si>
  <si>
    <t>Parking at Wellington airport re trip to Auckland</t>
  </si>
  <si>
    <t>Petrol for rental car re farm visit in Wanganui</t>
  </si>
  <si>
    <t>Taxi from home to aiport re trip to Auckland</t>
  </si>
  <si>
    <t>Visit to MPI Auckland staff</t>
  </si>
  <si>
    <t>Rental car re visit to MPI Auckland staff</t>
  </si>
  <si>
    <t>Rental car</t>
  </si>
  <si>
    <t>Taxi from airport to office returning from Auckland trip</t>
  </si>
  <si>
    <t>Visit to staff in Christchurch office</t>
  </si>
  <si>
    <t>Wgt/Chc</t>
  </si>
  <si>
    <t>Airport to Christchurch office</t>
  </si>
  <si>
    <t>Wgt/Akl/Wgt</t>
  </si>
  <si>
    <t>Rental car re farm visit in Wanganui</t>
  </si>
  <si>
    <t>Taxi from home to airport re PISC meeting in Adelaide</t>
  </si>
  <si>
    <t>Taxi from MPI Directors' session to office</t>
  </si>
  <si>
    <t>26 - 27 Nov 2013</t>
  </si>
  <si>
    <t>Australia New Zealand leadership forum - 2 night's accommodation, plus breakfast</t>
  </si>
  <si>
    <t>Sydney</t>
  </si>
  <si>
    <t>26 - 28 Nov 2013</t>
  </si>
  <si>
    <t>Australia New Zealand leadership forum</t>
  </si>
  <si>
    <t>Office to airport re Christchurch  staff visit</t>
  </si>
  <si>
    <t>Office to stakeholder meeting</t>
  </si>
  <si>
    <t>Home to airport re Auckland trip</t>
  </si>
  <si>
    <t>Hotel to Queenstown airport</t>
  </si>
  <si>
    <t>Queenstown</t>
  </si>
  <si>
    <t>Marae to home after powhiri</t>
  </si>
  <si>
    <t>23 - 24 Nov 2013</t>
  </si>
  <si>
    <t>Accommodation re wine awards</t>
  </si>
  <si>
    <t xml:space="preserve">Hotel </t>
  </si>
  <si>
    <t>Breakfast day after wine awards</t>
  </si>
  <si>
    <t>Meals</t>
  </si>
  <si>
    <t>Home to airport re trip to Queenstown</t>
  </si>
  <si>
    <t>Airport to home re trip to Queenstown</t>
  </si>
  <si>
    <t>Office to City Gallery - stakeholder function</t>
  </si>
  <si>
    <t>Airport to home after meeting Auckland staff</t>
  </si>
  <si>
    <t>Office to airport re trip to Australia for ministerial meeting</t>
  </si>
  <si>
    <t>Australia New Zealand Leadership Forum</t>
  </si>
  <si>
    <t>Tickets to wine awards dinner for Mr &amp; Mrs Dunne</t>
  </si>
  <si>
    <t>NZ Wine</t>
  </si>
  <si>
    <t>22 - 23 August 2013</t>
  </si>
  <si>
    <t>Premier House Bootcamp for Primary Industries</t>
  </si>
  <si>
    <t>Auckland hotel to Air NZ offices for meeting</t>
  </si>
  <si>
    <t>Incidentals allowance re ministerial delegation to China</t>
  </si>
  <si>
    <t>Incidentals allowance re ministerial delegation to Chile and Colombia</t>
  </si>
  <si>
    <t>1 night's accommodation in Santiago Chile</t>
  </si>
  <si>
    <t>Chile</t>
  </si>
  <si>
    <t>No hospitality to disclose</t>
  </si>
  <si>
    <t>1 night's accommodation re trip to Auckland for stakeholder meetings and APEC Business Advisory Group dinner</t>
  </si>
  <si>
    <t>2 night's accommodation in Santiago, Chile re ministerial delegation to South America</t>
  </si>
  <si>
    <t>1 night's accommodation in Osorno, Chile re ministerial delegation to South America</t>
  </si>
  <si>
    <t>1 night's accommodation in Santiago, Chile re ministerial delegation to South America</t>
  </si>
  <si>
    <t>Airport to office after Australia New Zealand Leadership Forum</t>
  </si>
  <si>
    <t>Auckland Staff visit</t>
  </si>
  <si>
    <t>Staff and stakeholder visit to Auckland</t>
  </si>
  <si>
    <t>Trip to Whangarei re fruit fly response</t>
  </si>
  <si>
    <t>Airport to home re Auckland staff vist</t>
  </si>
  <si>
    <t>1 night's accommodation in Uruguay re ministerial trip to Latin America</t>
  </si>
  <si>
    <t>Uruguay</t>
  </si>
  <si>
    <t>Dinner at hotel on return trip from PISC meeting</t>
  </si>
  <si>
    <t xml:space="preserve">Accommodation in Huhhot - 2 nights re Ministerial trip to China plus lunch on 2/7/13 </t>
  </si>
  <si>
    <t>Accommodation in Beijing - 3 nights re Ministerial trip to China</t>
  </si>
  <si>
    <t>Taxi from airport to hotel re PISC meeting</t>
  </si>
  <si>
    <t>Dinner for DG in Osorno, Chile</t>
  </si>
  <si>
    <t>Staff visit to Auckland</t>
  </si>
  <si>
    <t>Stakeholder visit Auckland</t>
  </si>
  <si>
    <t>Enterprise Ireland - Hamilton Fieldays</t>
  </si>
  <si>
    <t>AgResearch  - Hamilton Fieldays</t>
  </si>
  <si>
    <t>Palmerston North</t>
  </si>
  <si>
    <r>
      <t xml:space="preserve">3 night's accommodation, 2 meals </t>
    </r>
    <r>
      <rPr>
        <sz val="12"/>
        <color indexed="8"/>
        <rFont val="Arial"/>
        <family val="2"/>
      </rPr>
      <t>in Bejiing re ministerial delegation visit</t>
    </r>
  </si>
  <si>
    <t>Taxi from WCO IT conference venue to Brisbane Airport</t>
  </si>
  <si>
    <t>Subtotal</t>
  </si>
  <si>
    <t>DG (former Chair) speaking at World Customs Organisation IT Conference in Brisbane. DG speaker. Followed by NZTE meeting in Auckland on 7 May 2014.</t>
  </si>
  <si>
    <t>Australia                                                         Wgt/Bne/Akl/Wgt</t>
  </si>
  <si>
    <t>Wairarapa</t>
  </si>
  <si>
    <t>Share of SSC Chief Executive Away Days costs</t>
  </si>
  <si>
    <t>Accommodation + meals</t>
  </si>
  <si>
    <t>MPI leadership training session to office prior to SSC CE meeting</t>
  </si>
  <si>
    <t>Dunedin</t>
  </si>
  <si>
    <t>Stakeholder Conference - DG speaker</t>
  </si>
  <si>
    <t>Home to airport re trip to Nelson for stakeholder conference</t>
  </si>
  <si>
    <t>1 night's accommodation re stakeholder meeting in Hawkes Bay</t>
  </si>
  <si>
    <t>Taxi from Brisbane Airport to CBD</t>
  </si>
  <si>
    <t xml:space="preserve">Purpose (e.g., visiting district offices ...) </t>
  </si>
  <si>
    <t>Accommodation night of Awhenua Trophy Awards dinner</t>
  </si>
  <si>
    <t>Domestic flights in China - Beijing/Hohhot, Hohhot/Hefei and train fare from Benghu to Shanghai</t>
  </si>
  <si>
    <t>Office to airport re Australia New Zealand Leadership Forum</t>
  </si>
  <si>
    <t>Trip to  Auckland re APEC Business Advisory Group (ABAC) meeting/dinner</t>
  </si>
  <si>
    <t>Staff and stakeholder visit to Rotorua</t>
  </si>
  <si>
    <t>Home to Wellington Airport re Rotorua trip</t>
  </si>
  <si>
    <t>Gisborne - signing of Ngati Porou Accord</t>
  </si>
  <si>
    <t xml:space="preserve">Staff visit to Auckland </t>
  </si>
  <si>
    <t>No gifts to declare</t>
  </si>
  <si>
    <t>Taxi from dinner to hotel</t>
  </si>
  <si>
    <t>Taxi from Awhenua Trophy Awards dinner to hotel</t>
  </si>
  <si>
    <t>Taxi home following ANZ dinner</t>
  </si>
  <si>
    <t>Taxi to ANZ dinner</t>
  </si>
  <si>
    <t>Staff visit to Christchurch</t>
  </si>
  <si>
    <t>Airport to office after Whangarei trip</t>
  </si>
  <si>
    <t>Accommodation re NZTE Strategy Summit on return from Brisbane trip.  DG speaking at meeting.</t>
  </si>
  <si>
    <t>Sub total</t>
  </si>
  <si>
    <t>Chile/Uruguay/Argentina/  Paraguay</t>
  </si>
  <si>
    <t>Wine awards - dinner and awards presentation</t>
  </si>
  <si>
    <t>Taxi from hotel to Sydney airport re Australia New Zealand Leadership Forum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</si>
</sst>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7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Tahoma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69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1" fillId="5" borderId="2" xfId="0" applyFont="1" applyFill="1" applyBorder="1" applyAlignment="1"/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wrapText="1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3" fillId="3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4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3" fillId="4" borderId="11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8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11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6" xfId="0" applyFont="1" applyFill="1" applyBorder="1" applyAlignment="1">
      <alignment vertical="center" wrapText="1" readingOrder="1"/>
    </xf>
    <xf numFmtId="0" fontId="3" fillId="3" borderId="6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11" xfId="0" applyFont="1" applyFill="1" applyBorder="1" applyAlignment="1">
      <alignment vertical="center" wrapText="1" readingOrder="1"/>
    </xf>
    <xf numFmtId="0" fontId="9" fillId="0" borderId="0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0" xfId="0" applyFont="1" applyBorder="1"/>
    <xf numFmtId="0" fontId="9" fillId="0" borderId="0" xfId="0" applyFont="1" applyFill="1" applyBorder="1"/>
    <xf numFmtId="0" fontId="3" fillId="0" borderId="8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1" xfId="0" applyFont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5" fontId="0" fillId="0" borderId="8" xfId="0" applyNumberFormat="1" applyBorder="1" applyAlignment="1">
      <alignment horizontal="left" vertical="top" wrapText="1"/>
    </xf>
    <xf numFmtId="2" fontId="0" fillId="0" borderId="0" xfId="0" applyNumberFormat="1" applyBorder="1" applyAlignment="1">
      <alignment vertical="top" wrapText="1"/>
    </xf>
    <xf numFmtId="8" fontId="9" fillId="0" borderId="0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center" wrapText="1" readingOrder="1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5" borderId="2" xfId="0" applyFont="1" applyFill="1" applyBorder="1" applyAlignment="1"/>
    <xf numFmtId="0" fontId="0" fillId="5" borderId="2" xfId="0" applyFont="1" applyFill="1" applyBorder="1" applyAlignment="1">
      <alignment wrapText="1"/>
    </xf>
    <xf numFmtId="0" fontId="0" fillId="5" borderId="7" xfId="0" applyFont="1" applyFill="1" applyBorder="1" applyAlignment="1">
      <alignment wrapText="1"/>
    </xf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11" fillId="0" borderId="5" xfId="0" applyFont="1" applyBorder="1" applyAlignment="1">
      <alignment vertical="top" wrapText="1"/>
    </xf>
    <xf numFmtId="8" fontId="0" fillId="0" borderId="0" xfId="0" applyNumberFormat="1" applyBorder="1" applyAlignment="1">
      <alignment wrapText="1"/>
    </xf>
    <xf numFmtId="15" fontId="12" fillId="0" borderId="0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15" fontId="12" fillId="0" borderId="8" xfId="0" applyNumberFormat="1" applyFont="1" applyBorder="1" applyAlignment="1">
      <alignment horizontal="left" vertical="top" wrapText="1"/>
    </xf>
    <xf numFmtId="2" fontId="12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2" fontId="12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15" fontId="12" fillId="0" borderId="0" xfId="0" applyNumberFormat="1" applyFont="1" applyAlignment="1">
      <alignment horizontal="left" vertical="top" wrapText="1"/>
    </xf>
    <xf numFmtId="2" fontId="12" fillId="0" borderId="0" xfId="0" applyNumberFormat="1" applyFont="1" applyAlignment="1">
      <alignment vertical="top" wrapText="1"/>
    </xf>
    <xf numFmtId="0" fontId="7" fillId="0" borderId="0" xfId="0" applyFont="1" applyBorder="1" applyAlignment="1">
      <alignment wrapText="1"/>
    </xf>
    <xf numFmtId="15" fontId="12" fillId="0" borderId="0" xfId="0" applyNumberFormat="1" applyFont="1" applyBorder="1" applyAlignment="1">
      <alignment horizontal="left" wrapText="1"/>
    </xf>
    <xf numFmtId="15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wrapText="1"/>
    </xf>
    <xf numFmtId="15" fontId="7" fillId="0" borderId="8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5" xfId="0" applyFont="1" applyBorder="1" applyAlignment="1">
      <alignment wrapText="1"/>
    </xf>
    <xf numFmtId="2" fontId="7" fillId="0" borderId="0" xfId="0" applyNumberFormat="1" applyFont="1" applyBorder="1" applyAlignment="1">
      <alignment vertical="top" wrapText="1"/>
    </xf>
    <xf numFmtId="15" fontId="7" fillId="0" borderId="0" xfId="0" applyNumberFormat="1" applyFont="1" applyBorder="1" applyAlignment="1">
      <alignment horizontal="left" vertical="top" wrapText="1"/>
    </xf>
    <xf numFmtId="15" fontId="12" fillId="0" borderId="8" xfId="0" applyNumberFormat="1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4" fontId="12" fillId="0" borderId="0" xfId="0" applyNumberFormat="1" applyFont="1" applyBorder="1" applyAlignment="1">
      <alignment vertical="top" wrapText="1"/>
    </xf>
    <xf numFmtId="2" fontId="12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2" fontId="12" fillId="0" borderId="0" xfId="0" applyNumberFormat="1" applyFont="1" applyFill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12" fillId="0" borderId="8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/>
    <xf numFmtId="2" fontId="12" fillId="0" borderId="0" xfId="0" applyNumberFormat="1" applyFont="1" applyAlignment="1">
      <alignment wrapText="1"/>
    </xf>
    <xf numFmtId="2" fontId="14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2" fontId="14" fillId="0" borderId="0" xfId="0" applyNumberFormat="1" applyFont="1" applyBorder="1" applyAlignment="1">
      <alignment vertical="top" wrapText="1"/>
    </xf>
    <xf numFmtId="17" fontId="12" fillId="0" borderId="8" xfId="0" applyNumberFormat="1" applyFont="1" applyBorder="1" applyAlignment="1">
      <alignment vertical="top" wrapText="1"/>
    </xf>
    <xf numFmtId="17" fontId="12" fillId="0" borderId="8" xfId="0" applyNumberFormat="1" applyFont="1" applyBorder="1" applyAlignment="1">
      <alignment horizontal="right" vertical="top" wrapText="1"/>
    </xf>
    <xf numFmtId="17" fontId="12" fillId="0" borderId="8" xfId="0" applyNumberFormat="1" applyFont="1" applyBorder="1" applyAlignment="1">
      <alignment wrapText="1"/>
    </xf>
    <xf numFmtId="16" fontId="12" fillId="0" borderId="8" xfId="0" applyNumberFormat="1" applyFont="1" applyBorder="1" applyAlignment="1">
      <alignment wrapText="1"/>
    </xf>
    <xf numFmtId="0" fontId="12" fillId="0" borderId="0" xfId="0" applyFont="1"/>
    <xf numFmtId="8" fontId="11" fillId="0" borderId="0" xfId="0" applyNumberFormat="1" applyFont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17" fontId="12" fillId="0" borderId="0" xfId="0" applyNumberFormat="1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2" fontId="2" fillId="0" borderId="0" xfId="0" applyNumberFormat="1" applyFont="1" applyBorder="1" applyAlignment="1">
      <alignment wrapText="1"/>
    </xf>
    <xf numFmtId="2" fontId="15" fillId="0" borderId="0" xfId="0" applyNumberFormat="1" applyFont="1" applyBorder="1" applyAlignment="1">
      <alignment vertical="top" wrapText="1"/>
    </xf>
    <xf numFmtId="15" fontId="15" fillId="0" borderId="0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2" fontId="15" fillId="0" borderId="0" xfId="0" applyNumberFormat="1" applyFont="1" applyAlignment="1">
      <alignment wrapText="1"/>
    </xf>
    <xf numFmtId="2" fontId="15" fillId="0" borderId="0" xfId="0" applyNumberFormat="1" applyFont="1" applyBorder="1" applyAlignment="1">
      <alignment wrapText="1"/>
    </xf>
    <xf numFmtId="44" fontId="15" fillId="0" borderId="0" xfId="1" applyFont="1" applyBorder="1" applyAlignment="1">
      <alignment wrapText="1"/>
    </xf>
    <xf numFmtId="0" fontId="4" fillId="0" borderId="6" xfId="0" applyFont="1" applyFill="1" applyBorder="1" applyAlignment="1">
      <alignment horizontal="center" vertical="center" wrapText="1" readingOrder="1"/>
    </xf>
    <xf numFmtId="0" fontId="16" fillId="0" borderId="2" xfId="0" applyFont="1" applyBorder="1" applyAlignment="1">
      <alignment horizontal="center" vertical="center" wrapText="1" readingOrder="1"/>
    </xf>
    <xf numFmtId="0" fontId="16" fillId="0" borderId="7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16" fillId="0" borderId="0" xfId="0" applyFont="1" applyBorder="1" applyAlignment="1">
      <alignment horizontal="center" vertical="center" wrapText="1" readingOrder="1"/>
    </xf>
    <xf numFmtId="0" fontId="16" fillId="0" borderId="5" xfId="0" applyFont="1" applyBorder="1" applyAlignment="1">
      <alignment horizontal="center" vertical="center" wrapText="1" readingOrder="1"/>
    </xf>
    <xf numFmtId="0" fontId="4" fillId="0" borderId="6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8"/>
  <sheetViews>
    <sheetView view="pageBreakPreview" topLeftCell="B174" zoomScaleNormal="100" zoomScaleSheetLayoutView="100" workbookViewId="0">
      <selection activeCell="E190" sqref="E190"/>
    </sheetView>
  </sheetViews>
  <sheetFormatPr defaultRowHeight="12.75"/>
  <cols>
    <col min="1" max="1" width="25.140625" style="16" customWidth="1"/>
    <col min="2" max="2" width="23.140625" style="2" customWidth="1"/>
    <col min="3" max="3" width="62.42578125" style="2" customWidth="1"/>
    <col min="4" max="4" width="31.7109375" style="2" customWidth="1"/>
    <col min="5" max="5" width="27.7109375" style="2" customWidth="1"/>
    <col min="6" max="16384" width="9.140625" style="2"/>
  </cols>
  <sheetData>
    <row r="1" spans="1:5" s="7" customFormat="1" ht="36" customHeight="1">
      <c r="A1" s="77" t="s">
        <v>29</v>
      </c>
      <c r="B1" s="158" t="s">
        <v>36</v>
      </c>
      <c r="C1" s="158"/>
      <c r="D1" s="5"/>
      <c r="E1" s="75"/>
    </row>
    <row r="2" spans="1:5" s="7" customFormat="1" ht="36" customHeight="1">
      <c r="A2" s="74" t="s">
        <v>22</v>
      </c>
      <c r="B2" s="76" t="s">
        <v>160</v>
      </c>
      <c r="C2" s="76" t="s">
        <v>23</v>
      </c>
      <c r="D2" s="78" t="s">
        <v>161</v>
      </c>
      <c r="E2" s="43"/>
    </row>
    <row r="3" spans="1:5" s="7" customFormat="1" ht="36" customHeight="1">
      <c r="A3" s="35"/>
      <c r="B3" s="76" t="s">
        <v>162</v>
      </c>
      <c r="C3" s="76" t="s">
        <v>23</v>
      </c>
      <c r="D3" s="78" t="s">
        <v>163</v>
      </c>
      <c r="E3" s="35"/>
    </row>
    <row r="4" spans="1:5" s="7" customFormat="1" ht="35.25" customHeight="1">
      <c r="A4" s="74"/>
      <c r="B4" s="76" t="s">
        <v>43</v>
      </c>
      <c r="C4" s="76" t="s">
        <v>23</v>
      </c>
      <c r="D4" s="78" t="s">
        <v>164</v>
      </c>
      <c r="E4" s="48"/>
    </row>
    <row r="5" spans="1:5" s="7" customFormat="1" ht="35.25" customHeight="1">
      <c r="A5" s="155" t="s">
        <v>28</v>
      </c>
      <c r="B5" s="156"/>
      <c r="C5" s="156"/>
      <c r="D5" s="156"/>
      <c r="E5" s="157"/>
    </row>
    <row r="6" spans="1:5" s="8" customFormat="1" ht="31.5">
      <c r="A6" s="61" t="s">
        <v>0</v>
      </c>
      <c r="B6" s="62" t="s">
        <v>1</v>
      </c>
      <c r="C6" s="9"/>
      <c r="D6" s="9"/>
      <c r="E6" s="21"/>
    </row>
    <row r="7" spans="1:5" s="7" customFormat="1" ht="25.5">
      <c r="A7" s="49" t="s">
        <v>2</v>
      </c>
      <c r="B7" s="3" t="s">
        <v>27</v>
      </c>
      <c r="C7" s="3" t="s">
        <v>26</v>
      </c>
      <c r="D7" s="3" t="s">
        <v>25</v>
      </c>
      <c r="E7" s="23" t="s">
        <v>5</v>
      </c>
    </row>
    <row r="8" spans="1:5" s="7" customFormat="1" ht="30">
      <c r="A8" s="102" t="s">
        <v>165</v>
      </c>
      <c r="B8" s="103">
        <v>926.47</v>
      </c>
      <c r="C8" s="104" t="s">
        <v>281</v>
      </c>
      <c r="D8" s="104" t="s">
        <v>65</v>
      </c>
      <c r="E8" s="117" t="s">
        <v>166</v>
      </c>
    </row>
    <row r="9" spans="1:5" s="7" customFormat="1" ht="30">
      <c r="A9" s="102" t="s">
        <v>167</v>
      </c>
      <c r="B9" s="104">
        <v>611.21</v>
      </c>
      <c r="C9" s="104" t="s">
        <v>280</v>
      </c>
      <c r="D9" s="104" t="s">
        <v>65</v>
      </c>
      <c r="E9" s="117" t="s">
        <v>168</v>
      </c>
    </row>
    <row r="10" spans="1:5" s="7" customFormat="1" ht="15">
      <c r="A10" s="102">
        <v>41459</v>
      </c>
      <c r="B10" s="105">
        <v>220.75</v>
      </c>
      <c r="C10" s="104" t="s">
        <v>169</v>
      </c>
      <c r="D10" s="104" t="s">
        <v>65</v>
      </c>
      <c r="E10" s="117" t="s">
        <v>170</v>
      </c>
    </row>
    <row r="11" spans="1:5" s="7" customFormat="1" ht="30">
      <c r="A11" s="102">
        <v>41460</v>
      </c>
      <c r="B11" s="104">
        <v>294.35000000000002</v>
      </c>
      <c r="C11" s="104" t="s">
        <v>171</v>
      </c>
      <c r="D11" s="104" t="s">
        <v>65</v>
      </c>
      <c r="E11" s="117" t="s">
        <v>172</v>
      </c>
    </row>
    <row r="12" spans="1:5" s="7" customFormat="1" ht="15">
      <c r="A12" s="146" t="s">
        <v>320</v>
      </c>
      <c r="B12" s="148">
        <f>SUM(B8:B11)</f>
        <v>2052.7800000000002</v>
      </c>
      <c r="C12" s="104"/>
      <c r="D12" s="104"/>
      <c r="E12" s="117"/>
    </row>
    <row r="13" spans="1:5" s="7" customFormat="1" ht="15.75">
      <c r="A13" s="101"/>
      <c r="B13" s="91"/>
      <c r="C13" s="91"/>
      <c r="D13" s="91"/>
      <c r="E13" s="122"/>
    </row>
    <row r="14" spans="1:5" s="7" customFormat="1" ht="15">
      <c r="A14" s="102">
        <v>41526</v>
      </c>
      <c r="B14" s="106">
        <v>140</v>
      </c>
      <c r="C14" s="107" t="s">
        <v>204</v>
      </c>
      <c r="D14" s="104" t="s">
        <v>205</v>
      </c>
      <c r="E14" s="118" t="s">
        <v>38</v>
      </c>
    </row>
    <row r="15" spans="1:5" s="7" customFormat="1" ht="15">
      <c r="A15" s="102">
        <v>41534</v>
      </c>
      <c r="B15" s="103">
        <v>150</v>
      </c>
      <c r="C15" s="104" t="s">
        <v>206</v>
      </c>
      <c r="D15" s="104" t="s">
        <v>205</v>
      </c>
      <c r="E15" s="117" t="s">
        <v>85</v>
      </c>
    </row>
    <row r="16" spans="1:5" s="7" customFormat="1" ht="30">
      <c r="A16" s="102">
        <v>41540</v>
      </c>
      <c r="B16" s="104">
        <v>422.38</v>
      </c>
      <c r="C16" s="107" t="s">
        <v>277</v>
      </c>
      <c r="D16" s="104" t="s">
        <v>65</v>
      </c>
      <c r="E16" s="117" t="s">
        <v>278</v>
      </c>
    </row>
    <row r="17" spans="1:5" s="7" customFormat="1" ht="30">
      <c r="A17" s="100">
        <v>41541</v>
      </c>
      <c r="B17" s="104">
        <v>285.63</v>
      </c>
      <c r="C17" s="107" t="s">
        <v>207</v>
      </c>
      <c r="D17" s="104" t="s">
        <v>65</v>
      </c>
      <c r="E17" s="117" t="s">
        <v>208</v>
      </c>
    </row>
    <row r="18" spans="1:5" s="7" customFormat="1" ht="45">
      <c r="A18" s="108">
        <v>41543</v>
      </c>
      <c r="B18" s="109">
        <v>887.84</v>
      </c>
      <c r="C18" s="107" t="s">
        <v>209</v>
      </c>
      <c r="D18" s="105" t="s">
        <v>65</v>
      </c>
      <c r="E18" s="117" t="s">
        <v>208</v>
      </c>
    </row>
    <row r="19" spans="1:5" s="7" customFormat="1" ht="33" customHeight="1">
      <c r="A19" s="100">
        <v>41544</v>
      </c>
      <c r="B19" s="104">
        <v>329.59</v>
      </c>
      <c r="C19" s="115" t="s">
        <v>210</v>
      </c>
      <c r="D19" s="115" t="s">
        <v>65</v>
      </c>
      <c r="E19" s="117" t="s">
        <v>208</v>
      </c>
    </row>
    <row r="20" spans="1:5" s="7" customFormat="1" ht="15">
      <c r="A20" s="111">
        <v>41577</v>
      </c>
      <c r="B20" s="104">
        <v>29.68</v>
      </c>
      <c r="C20" s="107" t="s">
        <v>282</v>
      </c>
      <c r="D20" s="104" t="s">
        <v>39</v>
      </c>
      <c r="E20" s="117" t="s">
        <v>211</v>
      </c>
    </row>
    <row r="21" spans="1:5" s="7" customFormat="1" ht="30">
      <c r="A21" s="112">
        <v>41579</v>
      </c>
      <c r="B21" s="104">
        <v>456.74</v>
      </c>
      <c r="C21" s="113" t="s">
        <v>212</v>
      </c>
      <c r="D21" s="105" t="s">
        <v>65</v>
      </c>
      <c r="E21" s="105" t="s">
        <v>211</v>
      </c>
    </row>
    <row r="22" spans="1:5" s="7" customFormat="1" ht="15">
      <c r="A22" s="112">
        <v>41579</v>
      </c>
      <c r="B22" s="104">
        <v>22.35</v>
      </c>
      <c r="C22" s="113" t="s">
        <v>213</v>
      </c>
      <c r="D22" s="113" t="s">
        <v>39</v>
      </c>
      <c r="E22" s="113" t="s">
        <v>211</v>
      </c>
    </row>
    <row r="23" spans="1:5" s="7" customFormat="1" ht="15">
      <c r="A23" s="111">
        <v>41580</v>
      </c>
      <c r="B23" s="107">
        <v>58.27</v>
      </c>
      <c r="C23" s="107" t="s">
        <v>279</v>
      </c>
      <c r="D23" s="104" t="s">
        <v>174</v>
      </c>
      <c r="E23" s="104" t="s">
        <v>214</v>
      </c>
    </row>
    <row r="24" spans="1:5" s="7" customFormat="1" ht="15.75">
      <c r="A24" s="146" t="s">
        <v>320</v>
      </c>
      <c r="B24" s="147">
        <f>SUM(B14:B23)</f>
        <v>2782.4799999999996</v>
      </c>
      <c r="C24" s="91"/>
      <c r="D24" s="91"/>
      <c r="E24" s="122"/>
    </row>
    <row r="25" spans="1:5" s="7" customFormat="1" ht="15.75">
      <c r="A25" s="101"/>
      <c r="B25" s="91"/>
      <c r="C25" s="91"/>
      <c r="D25" s="91"/>
      <c r="E25" s="122"/>
    </row>
    <row r="26" spans="1:5" s="7" customFormat="1" ht="30">
      <c r="A26" s="102" t="s">
        <v>236</v>
      </c>
      <c r="B26" s="103">
        <v>827.01</v>
      </c>
      <c r="C26" s="104" t="s">
        <v>237</v>
      </c>
      <c r="D26" s="104" t="s">
        <v>190</v>
      </c>
      <c r="E26" s="117" t="s">
        <v>238</v>
      </c>
    </row>
    <row r="27" spans="1:5" s="7" customFormat="1" ht="30">
      <c r="A27" s="102">
        <v>41606</v>
      </c>
      <c r="B27" s="104">
        <v>52.96</v>
      </c>
      <c r="C27" s="107" t="s">
        <v>323</v>
      </c>
      <c r="D27" s="104" t="s">
        <v>39</v>
      </c>
      <c r="E27" s="117" t="s">
        <v>238</v>
      </c>
    </row>
    <row r="28" spans="1:5" ht="30">
      <c r="A28" s="102" t="s">
        <v>58</v>
      </c>
      <c r="B28" s="103">
        <v>1318.96</v>
      </c>
      <c r="C28" s="104" t="s">
        <v>289</v>
      </c>
      <c r="D28" s="104" t="s">
        <v>57</v>
      </c>
      <c r="E28" s="117" t="s">
        <v>59</v>
      </c>
    </row>
    <row r="29" spans="1:5" ht="30">
      <c r="A29" s="102">
        <v>41722</v>
      </c>
      <c r="B29" s="103">
        <v>222.66</v>
      </c>
      <c r="C29" s="107" t="s">
        <v>269</v>
      </c>
      <c r="D29" s="104" t="s">
        <v>57</v>
      </c>
      <c r="E29" s="117" t="s">
        <v>266</v>
      </c>
    </row>
    <row r="30" spans="1:5" ht="15">
      <c r="A30" s="102">
        <v>41722</v>
      </c>
      <c r="B30" s="103">
        <v>29.2</v>
      </c>
      <c r="C30" s="107" t="s">
        <v>283</v>
      </c>
      <c r="D30" s="104" t="s">
        <v>174</v>
      </c>
      <c r="E30" s="117" t="s">
        <v>266</v>
      </c>
    </row>
    <row r="31" spans="1:5" ht="30">
      <c r="A31" s="100">
        <v>41723</v>
      </c>
      <c r="B31" s="103">
        <v>313.97000000000003</v>
      </c>
      <c r="C31" s="107" t="s">
        <v>270</v>
      </c>
      <c r="D31" s="104" t="s">
        <v>57</v>
      </c>
      <c r="E31" s="117" t="s">
        <v>266</v>
      </c>
    </row>
    <row r="32" spans="1:5" ht="30">
      <c r="A32" s="100">
        <v>41724</v>
      </c>
      <c r="B32" s="103">
        <v>198.98</v>
      </c>
      <c r="C32" s="107" t="s">
        <v>271</v>
      </c>
      <c r="D32" s="104" t="s">
        <v>57</v>
      </c>
      <c r="E32" s="117" t="s">
        <v>266</v>
      </c>
    </row>
    <row r="33" spans="1:5" ht="20.25" customHeight="1">
      <c r="A33" s="108">
        <v>41765</v>
      </c>
      <c r="B33" s="104">
        <v>60.65</v>
      </c>
      <c r="C33" s="105" t="s">
        <v>290</v>
      </c>
      <c r="D33" s="104" t="s">
        <v>39</v>
      </c>
      <c r="E33" s="105" t="s">
        <v>83</v>
      </c>
    </row>
    <row r="34" spans="1:5" ht="20.25" customHeight="1">
      <c r="A34" s="149" t="s">
        <v>291</v>
      </c>
      <c r="B34" s="148">
        <f>SUM(B26:B33)</f>
        <v>3024.3900000000003</v>
      </c>
      <c r="C34" s="105"/>
      <c r="D34" s="104"/>
      <c r="E34" s="105"/>
    </row>
    <row r="35" spans="1:5" ht="15">
      <c r="B35" s="137"/>
      <c r="C35" s="107"/>
      <c r="D35" s="104"/>
      <c r="E35" s="117"/>
    </row>
    <row r="36" spans="1:5" ht="15">
      <c r="B36" s="137"/>
      <c r="C36" s="107"/>
      <c r="D36" s="104"/>
      <c r="E36" s="117"/>
    </row>
    <row r="37" spans="1:5" ht="15">
      <c r="A37" s="2"/>
      <c r="C37" s="104"/>
      <c r="D37" s="104"/>
      <c r="E37" s="117"/>
    </row>
    <row r="38" spans="1:5">
      <c r="A38" s="79"/>
      <c r="B38" s="79"/>
    </row>
    <row r="39" spans="1:5" s="8" customFormat="1" ht="31.5">
      <c r="A39" s="59" t="s">
        <v>0</v>
      </c>
      <c r="B39" s="60" t="s">
        <v>24</v>
      </c>
      <c r="C39" s="10"/>
      <c r="D39" s="10"/>
      <c r="E39" s="26"/>
    </row>
    <row r="40" spans="1:5" s="7" customFormat="1">
      <c r="A40" s="22" t="s">
        <v>2</v>
      </c>
      <c r="B40" s="3" t="s">
        <v>27</v>
      </c>
      <c r="C40" s="3"/>
      <c r="D40" s="3"/>
      <c r="E40" s="23"/>
    </row>
    <row r="41" spans="1:5" ht="30">
      <c r="A41" s="114">
        <v>41316</v>
      </c>
      <c r="B41" s="115">
        <v>37.92</v>
      </c>
      <c r="C41" s="110" t="s">
        <v>173</v>
      </c>
      <c r="D41" s="115" t="s">
        <v>174</v>
      </c>
      <c r="E41" s="116" t="s">
        <v>83</v>
      </c>
    </row>
    <row r="42" spans="1:5" ht="30">
      <c r="A42" s="102">
        <v>41317</v>
      </c>
      <c r="B42" s="103">
        <v>8</v>
      </c>
      <c r="C42" s="110" t="s">
        <v>175</v>
      </c>
      <c r="D42" s="104" t="s">
        <v>176</v>
      </c>
      <c r="E42" s="117" t="s">
        <v>83</v>
      </c>
    </row>
    <row r="43" spans="1:5" ht="30">
      <c r="A43" s="102">
        <v>41415</v>
      </c>
      <c r="B43" s="103">
        <v>1519.89</v>
      </c>
      <c r="C43" s="110" t="s">
        <v>177</v>
      </c>
      <c r="D43" s="104" t="s">
        <v>178</v>
      </c>
      <c r="E43" s="117" t="s">
        <v>179</v>
      </c>
    </row>
    <row r="44" spans="1:5" ht="30">
      <c r="A44" s="102" t="s">
        <v>180</v>
      </c>
      <c r="B44" s="104">
        <v>655.21</v>
      </c>
      <c r="C44" s="104" t="s">
        <v>305</v>
      </c>
      <c r="D44" s="104" t="s">
        <v>181</v>
      </c>
      <c r="E44" s="117" t="s">
        <v>59</v>
      </c>
    </row>
    <row r="45" spans="1:5" ht="30">
      <c r="A45" s="102">
        <v>41460</v>
      </c>
      <c r="B45" s="104">
        <v>437.57</v>
      </c>
      <c r="C45" s="104" t="s">
        <v>182</v>
      </c>
      <c r="D45" s="104" t="s">
        <v>183</v>
      </c>
      <c r="E45" s="117" t="s">
        <v>59</v>
      </c>
    </row>
    <row r="46" spans="1:5" ht="30">
      <c r="A46" s="102">
        <v>41463</v>
      </c>
      <c r="B46" s="104">
        <v>162.87</v>
      </c>
      <c r="C46" s="104" t="s">
        <v>184</v>
      </c>
      <c r="D46" s="104" t="s">
        <v>185</v>
      </c>
      <c r="E46" s="117" t="s">
        <v>59</v>
      </c>
    </row>
    <row r="47" spans="1:5" ht="15">
      <c r="A47" s="149" t="s">
        <v>320</v>
      </c>
      <c r="B47" s="150">
        <f>SUM(B41:B46)</f>
        <v>2821.4600000000005</v>
      </c>
      <c r="C47" s="104"/>
      <c r="D47" s="104"/>
      <c r="E47" s="117"/>
    </row>
    <row r="48" spans="1:5" ht="15">
      <c r="A48" s="100"/>
      <c r="B48" s="104"/>
      <c r="C48" s="104"/>
      <c r="D48" s="104"/>
      <c r="E48" s="117"/>
    </row>
    <row r="49" spans="1:5" ht="15">
      <c r="A49" s="100"/>
      <c r="B49" s="104"/>
      <c r="C49" s="104"/>
      <c r="D49" s="104"/>
      <c r="E49" s="104"/>
    </row>
    <row r="50" spans="1:5" ht="15">
      <c r="A50" s="108"/>
      <c r="B50" s="113"/>
      <c r="C50" s="113"/>
      <c r="D50" s="113"/>
      <c r="E50" s="113"/>
    </row>
    <row r="51" spans="1:5" ht="30">
      <c r="A51" s="102" t="s">
        <v>215</v>
      </c>
      <c r="B51" s="105">
        <v>9871.82</v>
      </c>
      <c r="C51" s="104" t="s">
        <v>216</v>
      </c>
      <c r="D51" s="104" t="s">
        <v>41</v>
      </c>
      <c r="E51" s="117" t="s">
        <v>321</v>
      </c>
    </row>
    <row r="52" spans="1:5" ht="22.5" customHeight="1">
      <c r="A52" s="102" t="s">
        <v>217</v>
      </c>
      <c r="B52" s="103">
        <v>1528.89</v>
      </c>
      <c r="C52" s="104" t="s">
        <v>218</v>
      </c>
      <c r="D52" s="104" t="s">
        <v>41</v>
      </c>
      <c r="E52" s="117" t="s">
        <v>219</v>
      </c>
    </row>
    <row r="53" spans="1:5" ht="15">
      <c r="A53" s="102">
        <v>41579</v>
      </c>
      <c r="B53" s="103">
        <v>178.67</v>
      </c>
      <c r="C53" s="104" t="s">
        <v>220</v>
      </c>
      <c r="D53" s="104" t="s">
        <v>221</v>
      </c>
      <c r="E53" s="117" t="s">
        <v>214</v>
      </c>
    </row>
    <row r="54" spans="1:5" ht="15">
      <c r="A54" s="149" t="s">
        <v>320</v>
      </c>
      <c r="B54" s="150">
        <f>SUM(B50:B53)</f>
        <v>11579.38</v>
      </c>
      <c r="C54" s="104"/>
      <c r="D54" s="104"/>
      <c r="E54" s="117"/>
    </row>
    <row r="55" spans="1:5" ht="15">
      <c r="A55" s="100"/>
      <c r="B55" s="104"/>
      <c r="C55" s="104"/>
      <c r="D55" s="104"/>
      <c r="E55" s="117"/>
    </row>
    <row r="56" spans="1:5" ht="15">
      <c r="A56" s="102" t="s">
        <v>239</v>
      </c>
      <c r="B56" s="103">
        <v>918.86</v>
      </c>
      <c r="C56" s="104" t="s">
        <v>240</v>
      </c>
      <c r="D56" s="104" t="s">
        <v>41</v>
      </c>
      <c r="E56" s="117" t="s">
        <v>83</v>
      </c>
    </row>
    <row r="57" spans="1:5" ht="15">
      <c r="A57" s="102" t="s">
        <v>47</v>
      </c>
      <c r="B57" s="105">
        <v>6253.39</v>
      </c>
      <c r="C57" s="104" t="s">
        <v>45</v>
      </c>
      <c r="D57" s="104" t="s">
        <v>41</v>
      </c>
      <c r="E57" s="117" t="s">
        <v>59</v>
      </c>
    </row>
    <row r="58" spans="1:5" ht="32.1" customHeight="1">
      <c r="A58" s="102">
        <v>41719</v>
      </c>
      <c r="B58" s="104">
        <v>92.05</v>
      </c>
      <c r="C58" s="104" t="s">
        <v>263</v>
      </c>
      <c r="D58" s="104" t="s">
        <v>185</v>
      </c>
      <c r="E58" s="117"/>
    </row>
    <row r="59" spans="1:5" ht="15">
      <c r="A59" s="102" t="s">
        <v>48</v>
      </c>
      <c r="B59" s="105">
        <v>18987.45</v>
      </c>
      <c r="C59" s="104" t="s">
        <v>46</v>
      </c>
      <c r="D59" s="104" t="s">
        <v>41</v>
      </c>
      <c r="E59" s="117" t="s">
        <v>110</v>
      </c>
    </row>
    <row r="60" spans="1:5" ht="15">
      <c r="A60" s="102">
        <v>41726</v>
      </c>
      <c r="B60" s="113">
        <v>228.44</v>
      </c>
      <c r="C60" s="113" t="s">
        <v>265</v>
      </c>
      <c r="D60" s="113" t="s">
        <v>190</v>
      </c>
      <c r="E60" s="117" t="s">
        <v>266</v>
      </c>
    </row>
    <row r="61" spans="1:5" ht="30">
      <c r="A61" s="102">
        <v>41729</v>
      </c>
      <c r="B61" s="104">
        <v>112.41</v>
      </c>
      <c r="C61" s="104" t="s">
        <v>264</v>
      </c>
      <c r="D61" s="104" t="s">
        <v>185</v>
      </c>
      <c r="E61" s="117"/>
    </row>
    <row r="62" spans="1:5" ht="30">
      <c r="A62" s="102" t="s">
        <v>88</v>
      </c>
      <c r="B62" s="104">
        <v>2671.71</v>
      </c>
      <c r="C62" s="104" t="s">
        <v>111</v>
      </c>
      <c r="D62" s="104" t="s">
        <v>109</v>
      </c>
      <c r="E62" s="117" t="s">
        <v>83</v>
      </c>
    </row>
    <row r="63" spans="1:5" ht="51.6" customHeight="1">
      <c r="A63" s="102">
        <v>41765</v>
      </c>
      <c r="B63" s="104">
        <v>1133.32</v>
      </c>
      <c r="C63" s="105" t="s">
        <v>292</v>
      </c>
      <c r="D63" s="104" t="s">
        <v>41</v>
      </c>
      <c r="E63" s="117" t="s">
        <v>293</v>
      </c>
    </row>
    <row r="64" spans="1:5" ht="15">
      <c r="A64" s="100">
        <v>41765</v>
      </c>
      <c r="B64" s="104">
        <v>61.89</v>
      </c>
      <c r="C64" s="104" t="s">
        <v>302</v>
      </c>
      <c r="D64" s="104" t="s">
        <v>39</v>
      </c>
      <c r="E64" s="117" t="s">
        <v>83</v>
      </c>
    </row>
    <row r="65" spans="1:5" ht="15">
      <c r="A65" s="149" t="s">
        <v>291</v>
      </c>
      <c r="B65" s="148">
        <f>SUM(B56:B64)</f>
        <v>30459.519999999997</v>
      </c>
      <c r="C65" s="104"/>
      <c r="D65" s="104"/>
      <c r="E65" s="117"/>
    </row>
    <row r="66" spans="1:5" ht="15">
      <c r="A66" s="135"/>
      <c r="B66" s="136"/>
      <c r="C66" s="104"/>
      <c r="D66" s="104"/>
      <c r="E66" s="118"/>
    </row>
    <row r="67" spans="1:5">
      <c r="A67" s="81"/>
      <c r="B67" s="15"/>
      <c r="C67" s="15"/>
      <c r="D67" s="15"/>
      <c r="E67" s="25"/>
    </row>
    <row r="68" spans="1:5" s="8" customFormat="1" ht="31.5">
      <c r="A68" s="63" t="s">
        <v>7</v>
      </c>
      <c r="B68" s="64" t="s">
        <v>1</v>
      </c>
      <c r="C68" s="14"/>
      <c r="D68" s="14"/>
      <c r="E68" s="27"/>
    </row>
    <row r="69" spans="1:5" s="7" customFormat="1" ht="25.5" customHeight="1">
      <c r="A69" s="22" t="s">
        <v>2</v>
      </c>
      <c r="B69" s="3" t="s">
        <v>27</v>
      </c>
      <c r="C69" s="3" t="s">
        <v>303</v>
      </c>
      <c r="D69" s="3" t="s">
        <v>4</v>
      </c>
      <c r="E69" s="23" t="s">
        <v>5</v>
      </c>
    </row>
    <row r="71" spans="1:5" ht="15">
      <c r="A71" s="100">
        <v>41527</v>
      </c>
      <c r="B71" s="103">
        <v>29</v>
      </c>
      <c r="C71" s="104" t="s">
        <v>222</v>
      </c>
      <c r="D71" s="104" t="s">
        <v>193</v>
      </c>
      <c r="E71" s="117" t="s">
        <v>38</v>
      </c>
    </row>
    <row r="72" spans="1:5" ht="15">
      <c r="A72" s="100">
        <v>41554</v>
      </c>
      <c r="B72" s="103">
        <v>65.69</v>
      </c>
      <c r="C72" s="104" t="s">
        <v>223</v>
      </c>
      <c r="D72" s="104" t="s">
        <v>113</v>
      </c>
      <c r="E72" s="117" t="s">
        <v>288</v>
      </c>
    </row>
    <row r="73" spans="1:5" ht="15">
      <c r="A73" s="102">
        <v>41596</v>
      </c>
      <c r="B73" s="132">
        <v>17.399999999999999</v>
      </c>
      <c r="C73" s="104" t="s">
        <v>246</v>
      </c>
      <c r="D73" s="105" t="s">
        <v>39</v>
      </c>
      <c r="E73" s="117" t="s">
        <v>38</v>
      </c>
    </row>
    <row r="74" spans="1:5" ht="15">
      <c r="A74" s="151" t="s">
        <v>291</v>
      </c>
      <c r="B74" s="152">
        <f>SUM(B71:B73)</f>
        <v>112.09</v>
      </c>
      <c r="C74" s="104"/>
      <c r="D74" s="105"/>
      <c r="E74" s="117"/>
    </row>
    <row r="75" spans="1:5" ht="15">
      <c r="A75" s="102"/>
      <c r="B75" s="103"/>
      <c r="C75" s="105"/>
      <c r="D75" s="105"/>
      <c r="E75" s="118"/>
    </row>
    <row r="76" spans="1:5" ht="30">
      <c r="A76" s="102">
        <v>41684</v>
      </c>
      <c r="B76" s="103">
        <v>218.23</v>
      </c>
      <c r="C76" s="104" t="s">
        <v>268</v>
      </c>
      <c r="D76" s="104" t="s">
        <v>65</v>
      </c>
      <c r="E76" s="105" t="s">
        <v>40</v>
      </c>
    </row>
    <row r="77" spans="1:5" ht="15">
      <c r="A77" s="151" t="s">
        <v>291</v>
      </c>
      <c r="B77" s="148">
        <f>SUM(B76)</f>
        <v>218.23</v>
      </c>
      <c r="C77" s="104"/>
      <c r="D77" s="104"/>
      <c r="E77" s="105"/>
    </row>
    <row r="78" spans="1:5" ht="15">
      <c r="A78" s="100"/>
      <c r="B78" s="103"/>
      <c r="C78" s="104"/>
      <c r="D78" s="104"/>
      <c r="E78" s="105"/>
    </row>
    <row r="79" spans="1:5" ht="15">
      <c r="A79" s="100"/>
      <c r="B79" s="103"/>
      <c r="C79" s="104"/>
      <c r="D79" s="104"/>
      <c r="E79" s="105"/>
    </row>
    <row r="80" spans="1:5" ht="15">
      <c r="A80" s="100"/>
      <c r="B80" s="103"/>
      <c r="C80" s="104"/>
      <c r="D80" s="104"/>
      <c r="E80" s="105"/>
    </row>
    <row r="81" spans="1:5" ht="15">
      <c r="A81" s="100"/>
      <c r="B81" s="103"/>
      <c r="C81" s="104"/>
      <c r="D81" s="104"/>
      <c r="E81" s="105"/>
    </row>
    <row r="82" spans="1:5" ht="15">
      <c r="A82" s="100"/>
      <c r="B82" s="103"/>
      <c r="C82" s="104"/>
      <c r="D82" s="104"/>
      <c r="E82" s="105"/>
    </row>
    <row r="83" spans="1:5" ht="15">
      <c r="A83" s="100"/>
      <c r="B83" s="103"/>
      <c r="C83" s="104"/>
      <c r="D83" s="104"/>
      <c r="E83" s="105"/>
    </row>
    <row r="84" spans="1:5" ht="15">
      <c r="A84" s="134"/>
      <c r="B84" s="137"/>
      <c r="C84" s="79"/>
      <c r="D84" s="79"/>
    </row>
    <row r="85" spans="1:5">
      <c r="A85" s="81"/>
      <c r="B85" s="15"/>
      <c r="C85" s="15"/>
      <c r="D85" s="15"/>
      <c r="E85" s="25"/>
    </row>
    <row r="86" spans="1:5" s="8" customFormat="1" ht="30" customHeight="1">
      <c r="A86" s="28" t="s">
        <v>7</v>
      </c>
      <c r="B86" s="12" t="s">
        <v>6</v>
      </c>
      <c r="C86" s="6"/>
      <c r="D86" s="6"/>
      <c r="E86" s="29"/>
    </row>
    <row r="87" spans="1:5" s="7" customFormat="1">
      <c r="A87" s="3" t="s">
        <v>2</v>
      </c>
      <c r="B87" s="3" t="s">
        <v>27</v>
      </c>
      <c r="C87" s="3"/>
      <c r="D87" s="3"/>
      <c r="E87" s="23"/>
    </row>
    <row r="88" spans="1:5" s="7" customFormat="1">
      <c r="E88" s="80"/>
    </row>
    <row r="89" spans="1:5" s="7" customFormat="1" ht="30">
      <c r="A89" s="115" t="s">
        <v>186</v>
      </c>
      <c r="B89" s="119">
        <v>106.08</v>
      </c>
      <c r="C89" s="110" t="s">
        <v>187</v>
      </c>
      <c r="D89" s="115" t="s">
        <v>188</v>
      </c>
      <c r="E89" s="116" t="s">
        <v>38</v>
      </c>
    </row>
    <row r="90" spans="1:5" s="7" customFormat="1" ht="30">
      <c r="A90" s="120">
        <v>41326</v>
      </c>
      <c r="B90" s="115">
        <v>248.73</v>
      </c>
      <c r="C90" s="110" t="s">
        <v>189</v>
      </c>
      <c r="D90" s="115" t="s">
        <v>190</v>
      </c>
      <c r="E90" s="116" t="s">
        <v>38</v>
      </c>
    </row>
    <row r="91" spans="1:5" s="7" customFormat="1" ht="30">
      <c r="A91" s="115" t="s">
        <v>191</v>
      </c>
      <c r="B91" s="119">
        <v>29</v>
      </c>
      <c r="C91" s="110" t="s">
        <v>192</v>
      </c>
      <c r="D91" s="115" t="s">
        <v>193</v>
      </c>
      <c r="E91" s="116" t="s">
        <v>38</v>
      </c>
    </row>
    <row r="92" spans="1:5" s="7" customFormat="1" ht="15">
      <c r="A92" s="100">
        <v>41418</v>
      </c>
      <c r="B92" s="103">
        <v>23.4</v>
      </c>
      <c r="C92" s="104" t="s">
        <v>194</v>
      </c>
      <c r="D92" s="104" t="s">
        <v>39</v>
      </c>
      <c r="E92" s="117" t="s">
        <v>38</v>
      </c>
    </row>
    <row r="93" spans="1:5" s="7" customFormat="1" ht="15">
      <c r="A93" s="121">
        <v>41453</v>
      </c>
      <c r="B93" s="103">
        <v>22.3</v>
      </c>
      <c r="C93" s="104" t="s">
        <v>195</v>
      </c>
      <c r="D93" s="104" t="s">
        <v>39</v>
      </c>
      <c r="E93" s="117" t="s">
        <v>38</v>
      </c>
    </row>
    <row r="94" spans="1:5" s="7" customFormat="1" ht="15">
      <c r="A94" s="121">
        <v>41462</v>
      </c>
      <c r="B94" s="103">
        <v>25.8</v>
      </c>
      <c r="C94" s="104" t="s">
        <v>196</v>
      </c>
      <c r="D94" s="104" t="s">
        <v>39</v>
      </c>
      <c r="E94" s="117" t="s">
        <v>38</v>
      </c>
    </row>
    <row r="95" spans="1:5" s="7" customFormat="1" ht="15">
      <c r="A95" s="121">
        <v>41464</v>
      </c>
      <c r="B95" s="103">
        <v>8.6</v>
      </c>
      <c r="C95" s="104" t="s">
        <v>197</v>
      </c>
      <c r="D95" s="104" t="s">
        <v>39</v>
      </c>
      <c r="E95" s="117" t="s">
        <v>38</v>
      </c>
    </row>
    <row r="96" spans="1:5" s="7" customFormat="1" ht="15">
      <c r="A96" s="100">
        <v>41465</v>
      </c>
      <c r="B96" s="103">
        <v>23.4</v>
      </c>
      <c r="C96" s="104" t="s">
        <v>198</v>
      </c>
      <c r="D96" s="104" t="s">
        <v>39</v>
      </c>
      <c r="E96" s="117" t="s">
        <v>38</v>
      </c>
    </row>
    <row r="97" spans="1:5" s="7" customFormat="1" ht="15">
      <c r="A97" s="100">
        <v>41466</v>
      </c>
      <c r="B97" s="103">
        <v>20.9</v>
      </c>
      <c r="C97" s="104" t="s">
        <v>199</v>
      </c>
      <c r="D97" s="104" t="s">
        <v>39</v>
      </c>
      <c r="E97" s="117" t="s">
        <v>38</v>
      </c>
    </row>
    <row r="98" spans="1:5" s="7" customFormat="1" ht="15">
      <c r="A98" s="100">
        <v>41466</v>
      </c>
      <c r="B98" s="103">
        <v>454.33</v>
      </c>
      <c r="C98" s="104" t="s">
        <v>200</v>
      </c>
      <c r="D98" s="104" t="s">
        <v>201</v>
      </c>
      <c r="E98" s="117" t="s">
        <v>85</v>
      </c>
    </row>
    <row r="99" spans="1:5" s="7" customFormat="1" ht="15">
      <c r="A99" s="100">
        <v>41466</v>
      </c>
      <c r="B99" s="103">
        <v>38.200000000000003</v>
      </c>
      <c r="C99" s="104" t="s">
        <v>202</v>
      </c>
      <c r="D99" s="104" t="s">
        <v>39</v>
      </c>
      <c r="E99" s="117" t="s">
        <v>38</v>
      </c>
    </row>
    <row r="100" spans="1:5" s="7" customFormat="1" ht="15">
      <c r="A100" s="100">
        <v>41466</v>
      </c>
      <c r="B100" s="103">
        <v>18.899999999999999</v>
      </c>
      <c r="C100" s="104" t="s">
        <v>203</v>
      </c>
      <c r="D100" s="104" t="s">
        <v>39</v>
      </c>
      <c r="E100" s="117" t="s">
        <v>38</v>
      </c>
    </row>
    <row r="101" spans="1:5" s="7" customFormat="1" ht="15">
      <c r="A101" s="149" t="s">
        <v>320</v>
      </c>
      <c r="B101" s="148">
        <f>SUM(B89:B100)</f>
        <v>1019.64</v>
      </c>
      <c r="C101" s="104"/>
      <c r="D101" s="104"/>
      <c r="E101" s="117"/>
    </row>
    <row r="102" spans="1:5" s="7" customFormat="1" ht="15.75">
      <c r="A102" s="91"/>
      <c r="B102" s="91"/>
      <c r="C102" s="91"/>
      <c r="D102" s="91"/>
      <c r="E102" s="122"/>
    </row>
    <row r="103" spans="1:5" s="7" customFormat="1" ht="15">
      <c r="A103" s="100">
        <v>41873</v>
      </c>
      <c r="B103" s="107">
        <v>269.35000000000002</v>
      </c>
      <c r="C103" s="107" t="s">
        <v>284</v>
      </c>
      <c r="D103" s="107" t="s">
        <v>41</v>
      </c>
      <c r="E103" s="118" t="s">
        <v>232</v>
      </c>
    </row>
    <row r="104" spans="1:5" s="7" customFormat="1" ht="15">
      <c r="A104" s="100">
        <v>41514</v>
      </c>
      <c r="B104" s="103">
        <v>13.6</v>
      </c>
      <c r="C104" s="104" t="s">
        <v>224</v>
      </c>
      <c r="D104" s="104" t="s">
        <v>39</v>
      </c>
      <c r="E104" s="117" t="s">
        <v>38</v>
      </c>
    </row>
    <row r="105" spans="1:5" s="7" customFormat="1" ht="15">
      <c r="A105" s="100">
        <v>41514</v>
      </c>
      <c r="B105" s="123">
        <v>563.22</v>
      </c>
      <c r="C105" s="104" t="s">
        <v>225</v>
      </c>
      <c r="D105" s="104" t="s">
        <v>41</v>
      </c>
      <c r="E105" s="118" t="s">
        <v>40</v>
      </c>
    </row>
    <row r="106" spans="1:5" s="7" customFormat="1" ht="15">
      <c r="A106" s="100">
        <v>41514</v>
      </c>
      <c r="B106" s="107">
        <v>75.75</v>
      </c>
      <c r="C106" s="104" t="s">
        <v>226</v>
      </c>
      <c r="D106" s="107" t="s">
        <v>227</v>
      </c>
      <c r="E106" s="107" t="s">
        <v>40</v>
      </c>
    </row>
    <row r="107" spans="1:5" s="7" customFormat="1" ht="15">
      <c r="A107" s="100">
        <v>41514</v>
      </c>
      <c r="B107" s="103">
        <v>36.6</v>
      </c>
      <c r="C107" s="104" t="s">
        <v>228</v>
      </c>
      <c r="D107" s="104" t="s">
        <v>39</v>
      </c>
      <c r="E107" s="118" t="s">
        <v>38</v>
      </c>
    </row>
    <row r="108" spans="1:5" s="7" customFormat="1" ht="15">
      <c r="A108" s="100">
        <v>41527</v>
      </c>
      <c r="B108" s="103">
        <v>399.92</v>
      </c>
      <c r="C108" s="104" t="s">
        <v>229</v>
      </c>
      <c r="D108" s="104" t="s">
        <v>41</v>
      </c>
      <c r="E108" s="117" t="s">
        <v>230</v>
      </c>
    </row>
    <row r="109" spans="1:5" s="7" customFormat="1" ht="15">
      <c r="A109" s="100">
        <v>41527</v>
      </c>
      <c r="B109" s="103">
        <v>30.9</v>
      </c>
      <c r="C109" s="107" t="s">
        <v>231</v>
      </c>
      <c r="D109" s="107" t="s">
        <v>39</v>
      </c>
      <c r="E109" s="107" t="s">
        <v>85</v>
      </c>
    </row>
    <row r="110" spans="1:5" s="7" customFormat="1" ht="15">
      <c r="A110" s="100">
        <v>41534</v>
      </c>
      <c r="B110" s="103">
        <v>36.700000000000003</v>
      </c>
      <c r="C110" s="103" t="s">
        <v>228</v>
      </c>
      <c r="D110" s="104" t="s">
        <v>39</v>
      </c>
      <c r="E110" s="118" t="s">
        <v>38</v>
      </c>
    </row>
    <row r="111" spans="1:5" s="7" customFormat="1" ht="15">
      <c r="A111" s="100">
        <v>41534</v>
      </c>
      <c r="B111" s="103">
        <v>556.45000000000005</v>
      </c>
      <c r="C111" s="103" t="s">
        <v>285</v>
      </c>
      <c r="D111" s="104" t="s">
        <v>41</v>
      </c>
      <c r="E111" s="118" t="s">
        <v>232</v>
      </c>
    </row>
    <row r="112" spans="1:5" s="7" customFormat="1" ht="15">
      <c r="A112" s="100">
        <v>41554</v>
      </c>
      <c r="B112" s="103">
        <v>76.91</v>
      </c>
      <c r="C112" s="104" t="s">
        <v>233</v>
      </c>
      <c r="D112" s="107" t="s">
        <v>227</v>
      </c>
      <c r="E112" s="117" t="s">
        <v>288</v>
      </c>
    </row>
    <row r="113" spans="1:5" s="7" customFormat="1" ht="15">
      <c r="A113" s="100">
        <v>41577</v>
      </c>
      <c r="B113" s="109">
        <v>10.7</v>
      </c>
      <c r="C113" s="105" t="s">
        <v>234</v>
      </c>
      <c r="D113" s="104" t="s">
        <v>39</v>
      </c>
      <c r="E113" s="118" t="s">
        <v>38</v>
      </c>
    </row>
    <row r="114" spans="1:5" s="7" customFormat="1" ht="15">
      <c r="A114" s="111">
        <v>41585</v>
      </c>
      <c r="B114" s="103">
        <v>12.2</v>
      </c>
      <c r="C114" s="104" t="s">
        <v>235</v>
      </c>
      <c r="D114" s="104" t="s">
        <v>39</v>
      </c>
      <c r="E114" s="118" t="s">
        <v>38</v>
      </c>
    </row>
    <row r="115" spans="1:5" s="7" customFormat="1" ht="15">
      <c r="A115" s="149" t="s">
        <v>320</v>
      </c>
      <c r="B115" s="148">
        <f>SUM(B103:B114)</f>
        <v>2082.2999999999997</v>
      </c>
      <c r="C115" s="104"/>
      <c r="D115" s="104"/>
      <c r="E115" s="118"/>
    </row>
    <row r="116" spans="1:5" s="7" customFormat="1" ht="15">
      <c r="A116" s="111"/>
      <c r="B116" s="103"/>
      <c r="C116" s="104"/>
      <c r="D116" s="104"/>
      <c r="E116" s="118"/>
    </row>
    <row r="117" spans="1:5" s="7" customFormat="1" ht="15">
      <c r="A117" s="111">
        <v>41601</v>
      </c>
      <c r="B117" s="106">
        <v>32.6</v>
      </c>
      <c r="C117" s="107" t="s">
        <v>252</v>
      </c>
      <c r="D117" s="107" t="s">
        <v>39</v>
      </c>
      <c r="E117" s="118" t="s">
        <v>38</v>
      </c>
    </row>
    <row r="118" spans="1:5" s="7" customFormat="1" ht="15">
      <c r="A118" s="102" t="s">
        <v>247</v>
      </c>
      <c r="B118" s="106">
        <v>479.41</v>
      </c>
      <c r="C118" s="104" t="s">
        <v>322</v>
      </c>
      <c r="D118" s="104" t="s">
        <v>41</v>
      </c>
      <c r="E118" s="118" t="s">
        <v>245</v>
      </c>
    </row>
    <row r="119" spans="1:5" s="7" customFormat="1" ht="15">
      <c r="A119" s="111">
        <v>41601</v>
      </c>
      <c r="B119" s="106">
        <v>199</v>
      </c>
      <c r="C119" s="104" t="s">
        <v>248</v>
      </c>
      <c r="D119" s="104" t="s">
        <v>249</v>
      </c>
      <c r="E119" s="118" t="s">
        <v>245</v>
      </c>
    </row>
    <row r="120" spans="1:5" s="7" customFormat="1" ht="15">
      <c r="A120" s="111">
        <v>41601</v>
      </c>
      <c r="B120" s="106">
        <v>16</v>
      </c>
      <c r="C120" s="104" t="s">
        <v>250</v>
      </c>
      <c r="D120" s="104" t="s">
        <v>251</v>
      </c>
      <c r="E120" s="118" t="s">
        <v>245</v>
      </c>
    </row>
    <row r="121" spans="1:5" s="7" customFormat="1" ht="15">
      <c r="A121" s="111">
        <v>41602</v>
      </c>
      <c r="B121" s="103">
        <v>39.6</v>
      </c>
      <c r="C121" s="104" t="s">
        <v>253</v>
      </c>
      <c r="D121" s="104" t="s">
        <v>39</v>
      </c>
      <c r="E121" s="118" t="s">
        <v>38</v>
      </c>
    </row>
    <row r="122" spans="1:5" s="7" customFormat="1" ht="15">
      <c r="A122" s="102">
        <v>41602</v>
      </c>
      <c r="B122" s="109">
        <v>23</v>
      </c>
      <c r="C122" s="105" t="s">
        <v>244</v>
      </c>
      <c r="D122" s="105" t="s">
        <v>39</v>
      </c>
      <c r="E122" s="117" t="s">
        <v>245</v>
      </c>
    </row>
    <row r="123" spans="1:5" s="7" customFormat="1" ht="21.6" customHeight="1">
      <c r="A123" s="100">
        <v>41604</v>
      </c>
      <c r="B123" s="103">
        <v>35.6</v>
      </c>
      <c r="C123" s="103" t="s">
        <v>306</v>
      </c>
      <c r="D123" s="104" t="s">
        <v>39</v>
      </c>
      <c r="E123" s="104" t="s">
        <v>38</v>
      </c>
    </row>
    <row r="124" spans="1:5" s="7" customFormat="1" ht="19.5" customHeight="1">
      <c r="A124" s="100">
        <v>41606</v>
      </c>
      <c r="B124" s="103">
        <v>50</v>
      </c>
      <c r="C124" s="103" t="s">
        <v>272</v>
      </c>
      <c r="D124" s="105" t="s">
        <v>39</v>
      </c>
      <c r="E124" s="104" t="s">
        <v>38</v>
      </c>
    </row>
    <row r="125" spans="1:5" s="7" customFormat="1" ht="15">
      <c r="A125" s="111">
        <v>41614</v>
      </c>
      <c r="B125" s="106">
        <v>592.98</v>
      </c>
      <c r="C125" s="104" t="s">
        <v>317</v>
      </c>
      <c r="D125" s="104" t="s">
        <v>41</v>
      </c>
      <c r="E125" s="118" t="s">
        <v>85</v>
      </c>
    </row>
    <row r="126" spans="1:5" s="7" customFormat="1" ht="15">
      <c r="A126" s="102">
        <v>41614</v>
      </c>
      <c r="B126" s="106">
        <v>38.200000000000003</v>
      </c>
      <c r="C126" s="107" t="s">
        <v>241</v>
      </c>
      <c r="D126" s="107" t="s">
        <v>39</v>
      </c>
      <c r="E126" s="118" t="s">
        <v>38</v>
      </c>
    </row>
    <row r="127" spans="1:5" s="7" customFormat="1" ht="15">
      <c r="A127" s="102">
        <v>41621</v>
      </c>
      <c r="B127" s="103">
        <v>15.2</v>
      </c>
      <c r="C127" s="111" t="s">
        <v>242</v>
      </c>
      <c r="D127" s="104" t="s">
        <v>39</v>
      </c>
      <c r="E127" s="117" t="s">
        <v>38</v>
      </c>
    </row>
    <row r="128" spans="1:5" s="7" customFormat="1" ht="15">
      <c r="A128" s="111">
        <v>41621</v>
      </c>
      <c r="B128" s="106">
        <v>15</v>
      </c>
      <c r="C128" s="111" t="s">
        <v>254</v>
      </c>
      <c r="D128" s="107" t="s">
        <v>39</v>
      </c>
      <c r="E128" s="107" t="s">
        <v>38</v>
      </c>
    </row>
    <row r="129" spans="1:5" s="7" customFormat="1" ht="15">
      <c r="A129" s="108">
        <v>41627</v>
      </c>
      <c r="B129" s="106">
        <v>31.2</v>
      </c>
      <c r="C129" s="113" t="s">
        <v>243</v>
      </c>
      <c r="D129" s="113" t="s">
        <v>39</v>
      </c>
      <c r="E129" s="113" t="s">
        <v>38</v>
      </c>
    </row>
    <row r="130" spans="1:5" s="7" customFormat="1" ht="15">
      <c r="A130" s="111">
        <v>41627</v>
      </c>
      <c r="B130" s="103">
        <v>388.4</v>
      </c>
      <c r="C130" s="104" t="s">
        <v>273</v>
      </c>
      <c r="D130" s="104" t="s">
        <v>41</v>
      </c>
      <c r="E130" s="107" t="s">
        <v>40</v>
      </c>
    </row>
    <row r="131" spans="1:5" s="7" customFormat="1" ht="15">
      <c r="A131" s="100">
        <v>41627</v>
      </c>
      <c r="B131" s="103">
        <v>40.799999999999997</v>
      </c>
      <c r="C131" s="104" t="s">
        <v>255</v>
      </c>
      <c r="D131" s="104" t="s">
        <v>39</v>
      </c>
      <c r="E131" s="117" t="s">
        <v>38</v>
      </c>
    </row>
    <row r="132" spans="1:5" s="15" customFormat="1" ht="15">
      <c r="A132" s="100">
        <v>41654</v>
      </c>
      <c r="B132" s="103">
        <v>31.8</v>
      </c>
      <c r="C132" s="104" t="s">
        <v>243</v>
      </c>
      <c r="D132" s="104" t="s">
        <v>39</v>
      </c>
      <c r="E132" s="117" t="s">
        <v>38</v>
      </c>
    </row>
    <row r="133" spans="1:5" s="15" customFormat="1" ht="15">
      <c r="A133" s="102">
        <v>41654</v>
      </c>
      <c r="B133" s="124">
        <v>626.1</v>
      </c>
      <c r="C133" s="125" t="s">
        <v>274</v>
      </c>
      <c r="D133" s="125" t="s">
        <v>41</v>
      </c>
      <c r="E133" s="117" t="s">
        <v>40</v>
      </c>
    </row>
    <row r="134" spans="1:5" s="15" customFormat="1" ht="17.45" customHeight="1">
      <c r="A134" s="102">
        <v>41654</v>
      </c>
      <c r="B134" s="124">
        <v>39.200000000000003</v>
      </c>
      <c r="C134" s="104" t="s">
        <v>81</v>
      </c>
      <c r="D134" s="104" t="s">
        <v>39</v>
      </c>
      <c r="E134" s="117" t="s">
        <v>38</v>
      </c>
    </row>
    <row r="135" spans="1:5" s="15" customFormat="1" ht="15">
      <c r="A135" s="102">
        <v>41662</v>
      </c>
      <c r="B135" s="124">
        <v>990.12</v>
      </c>
      <c r="C135" s="125" t="s">
        <v>275</v>
      </c>
      <c r="D135" s="125" t="s">
        <v>41</v>
      </c>
      <c r="E135" s="118" t="s">
        <v>49</v>
      </c>
    </row>
    <row r="136" spans="1:5" s="15" customFormat="1" ht="15">
      <c r="A136" s="102">
        <v>41662</v>
      </c>
      <c r="B136" s="124">
        <v>22.6</v>
      </c>
      <c r="C136" s="104" t="s">
        <v>82</v>
      </c>
      <c r="D136" s="104" t="s">
        <v>39</v>
      </c>
      <c r="E136" s="118" t="s">
        <v>38</v>
      </c>
    </row>
    <row r="137" spans="1:5" s="15" customFormat="1" ht="15">
      <c r="A137" s="102">
        <v>41662</v>
      </c>
      <c r="B137" s="126">
        <v>30.96</v>
      </c>
      <c r="C137" s="105" t="s">
        <v>60</v>
      </c>
      <c r="D137" s="105" t="s">
        <v>39</v>
      </c>
      <c r="E137" s="118" t="s">
        <v>38</v>
      </c>
    </row>
    <row r="138" spans="1:5" s="15" customFormat="1" ht="15">
      <c r="A138" s="102">
        <v>41663</v>
      </c>
      <c r="B138" s="124">
        <v>26.45</v>
      </c>
      <c r="C138" s="104" t="s">
        <v>61</v>
      </c>
      <c r="D138" s="104" t="s">
        <v>39</v>
      </c>
      <c r="E138" s="117" t="s">
        <v>38</v>
      </c>
    </row>
    <row r="139" spans="1:5" s="15" customFormat="1" ht="15">
      <c r="A139" s="102">
        <v>41663</v>
      </c>
      <c r="B139" s="124">
        <v>577.92999999999995</v>
      </c>
      <c r="C139" s="104" t="s">
        <v>50</v>
      </c>
      <c r="D139" s="104" t="s">
        <v>41</v>
      </c>
      <c r="E139" s="117" t="s">
        <v>51</v>
      </c>
    </row>
    <row r="140" spans="1:5" s="15" customFormat="1" ht="15">
      <c r="A140" s="102">
        <v>41663</v>
      </c>
      <c r="B140" s="124">
        <v>42.6</v>
      </c>
      <c r="C140" s="104" t="s">
        <v>125</v>
      </c>
      <c r="D140" s="104" t="s">
        <v>39</v>
      </c>
      <c r="E140" s="117" t="s">
        <v>38</v>
      </c>
    </row>
    <row r="141" spans="1:5" s="15" customFormat="1" ht="15">
      <c r="A141" s="102">
        <v>41668</v>
      </c>
      <c r="B141" s="127">
        <v>18.260000000000002</v>
      </c>
      <c r="C141" s="107" t="s">
        <v>112</v>
      </c>
      <c r="D141" s="107" t="s">
        <v>113</v>
      </c>
      <c r="E141" s="118" t="s">
        <v>38</v>
      </c>
    </row>
    <row r="142" spans="1:5" s="15" customFormat="1" ht="15">
      <c r="A142" s="102">
        <v>41669</v>
      </c>
      <c r="B142" s="106">
        <v>21.4</v>
      </c>
      <c r="C142" s="107" t="s">
        <v>127</v>
      </c>
      <c r="D142" s="107" t="s">
        <v>39</v>
      </c>
      <c r="E142" s="107" t="s">
        <v>38</v>
      </c>
    </row>
    <row r="143" spans="1:5" s="15" customFormat="1" ht="15">
      <c r="A143" s="102">
        <v>41669</v>
      </c>
      <c r="B143" s="124">
        <v>381.13</v>
      </c>
      <c r="C143" s="125" t="s">
        <v>52</v>
      </c>
      <c r="D143" s="125" t="s">
        <v>41</v>
      </c>
      <c r="E143" s="107" t="s">
        <v>53</v>
      </c>
    </row>
    <row r="144" spans="1:5" s="15" customFormat="1" ht="15">
      <c r="A144" s="121">
        <v>41669</v>
      </c>
      <c r="B144" s="103">
        <v>29.67</v>
      </c>
      <c r="C144" s="104" t="s">
        <v>66</v>
      </c>
      <c r="D144" s="104" t="s">
        <v>39</v>
      </c>
      <c r="E144" s="118" t="s">
        <v>38</v>
      </c>
    </row>
    <row r="145" spans="1:5" s="15" customFormat="1" ht="17.45" customHeight="1">
      <c r="A145" s="100">
        <v>41669</v>
      </c>
      <c r="B145" s="103">
        <v>56.55</v>
      </c>
      <c r="C145" s="104" t="s">
        <v>67</v>
      </c>
      <c r="D145" s="104" t="s">
        <v>39</v>
      </c>
      <c r="E145" s="118" t="s">
        <v>38</v>
      </c>
    </row>
    <row r="146" spans="1:5" s="15" customFormat="1" ht="15.95" customHeight="1">
      <c r="A146" s="100">
        <v>41669</v>
      </c>
      <c r="B146" s="103">
        <v>52.68</v>
      </c>
      <c r="C146" s="104" t="s">
        <v>68</v>
      </c>
      <c r="D146" s="104" t="s">
        <v>39</v>
      </c>
      <c r="E146" s="118" t="s">
        <v>38</v>
      </c>
    </row>
    <row r="147" spans="1:5" s="15" customFormat="1" ht="15">
      <c r="A147" s="100">
        <v>41670</v>
      </c>
      <c r="B147" s="103">
        <v>52.68</v>
      </c>
      <c r="C147" s="104" t="s">
        <v>126</v>
      </c>
      <c r="D147" s="104" t="s">
        <v>39</v>
      </c>
      <c r="E147" s="118" t="s">
        <v>38</v>
      </c>
    </row>
    <row r="148" spans="1:5" s="15" customFormat="1" ht="19.5" customHeight="1">
      <c r="A148" s="100">
        <v>41670</v>
      </c>
      <c r="B148" s="103">
        <v>45.58</v>
      </c>
      <c r="C148" s="104" t="s">
        <v>69</v>
      </c>
      <c r="D148" s="104" t="s">
        <v>39</v>
      </c>
      <c r="E148" s="118" t="s">
        <v>38</v>
      </c>
    </row>
    <row r="149" spans="1:5" s="15" customFormat="1" ht="15">
      <c r="A149" s="102">
        <v>41673</v>
      </c>
      <c r="B149" s="103">
        <v>496.34</v>
      </c>
      <c r="C149" s="104" t="s">
        <v>101</v>
      </c>
      <c r="D149" s="104" t="s">
        <v>41</v>
      </c>
      <c r="E149" s="118" t="s">
        <v>298</v>
      </c>
    </row>
    <row r="150" spans="1:5" s="15" customFormat="1" ht="15">
      <c r="A150" s="100">
        <v>41673</v>
      </c>
      <c r="B150" s="103">
        <v>23.01</v>
      </c>
      <c r="C150" s="104" t="s">
        <v>70</v>
      </c>
      <c r="D150" s="104" t="s">
        <v>39</v>
      </c>
      <c r="E150" s="117" t="s">
        <v>38</v>
      </c>
    </row>
    <row r="151" spans="1:5" s="15" customFormat="1" ht="15">
      <c r="A151" s="100">
        <v>41673</v>
      </c>
      <c r="B151" s="103">
        <v>28.81</v>
      </c>
      <c r="C151" s="104" t="s">
        <v>71</v>
      </c>
      <c r="D151" s="104" t="s">
        <v>39</v>
      </c>
      <c r="E151" s="117" t="s">
        <v>38</v>
      </c>
    </row>
    <row r="152" spans="1:5" s="15" customFormat="1" ht="14.25" customHeight="1">
      <c r="A152" s="100">
        <v>41675</v>
      </c>
      <c r="B152" s="103">
        <v>41.71</v>
      </c>
      <c r="C152" s="104" t="s">
        <v>72</v>
      </c>
      <c r="D152" s="104" t="s">
        <v>39</v>
      </c>
      <c r="E152" s="118" t="s">
        <v>38</v>
      </c>
    </row>
    <row r="153" spans="1:5" s="15" customFormat="1" ht="15.75" customHeight="1">
      <c r="A153" s="100">
        <v>41680</v>
      </c>
      <c r="B153" s="103">
        <v>79.55</v>
      </c>
      <c r="C153" s="103" t="s">
        <v>73</v>
      </c>
      <c r="D153" s="104" t="s">
        <v>39</v>
      </c>
      <c r="E153" s="117" t="s">
        <v>40</v>
      </c>
    </row>
    <row r="154" spans="1:5" s="15" customFormat="1" ht="15">
      <c r="A154" s="100">
        <v>41680</v>
      </c>
      <c r="B154" s="109">
        <v>381</v>
      </c>
      <c r="C154" s="105" t="s">
        <v>54</v>
      </c>
      <c r="D154" s="105" t="s">
        <v>41</v>
      </c>
      <c r="E154" s="118" t="s">
        <v>55</v>
      </c>
    </row>
    <row r="155" spans="1:5" s="15" customFormat="1" ht="15">
      <c r="A155" s="102">
        <v>41680</v>
      </c>
      <c r="B155" s="107">
        <v>25.23</v>
      </c>
      <c r="C155" s="107" t="s">
        <v>157</v>
      </c>
      <c r="D155" s="107" t="s">
        <v>39</v>
      </c>
      <c r="E155" s="118" t="s">
        <v>38</v>
      </c>
    </row>
    <row r="156" spans="1:5" s="15" customFormat="1" ht="18.95" customHeight="1">
      <c r="A156" s="100">
        <v>41680</v>
      </c>
      <c r="B156" s="103">
        <v>28.38</v>
      </c>
      <c r="C156" s="104" t="s">
        <v>74</v>
      </c>
      <c r="D156" s="104" t="s">
        <v>39</v>
      </c>
      <c r="E156" s="107" t="s">
        <v>38</v>
      </c>
    </row>
    <row r="157" spans="1:5" s="15" customFormat="1" ht="14.45" customHeight="1">
      <c r="A157" s="100">
        <v>41681</v>
      </c>
      <c r="B157" s="103">
        <v>41.28</v>
      </c>
      <c r="C157" s="104" t="s">
        <v>75</v>
      </c>
      <c r="D157" s="104" t="s">
        <v>39</v>
      </c>
      <c r="E157" s="118" t="s">
        <v>38</v>
      </c>
    </row>
    <row r="158" spans="1:5" s="15" customFormat="1" ht="30">
      <c r="A158" s="102">
        <v>41683</v>
      </c>
      <c r="B158" s="103">
        <v>41.5</v>
      </c>
      <c r="C158" s="104" t="s">
        <v>76</v>
      </c>
      <c r="D158" s="104" t="s">
        <v>41</v>
      </c>
      <c r="E158" s="117" t="s">
        <v>38</v>
      </c>
    </row>
    <row r="159" spans="1:5" s="15" customFormat="1" ht="30">
      <c r="A159" s="102">
        <v>41683</v>
      </c>
      <c r="B159" s="109">
        <v>467.44</v>
      </c>
      <c r="C159" s="104" t="s">
        <v>62</v>
      </c>
      <c r="D159" s="105" t="s">
        <v>41</v>
      </c>
      <c r="E159" s="117" t="s">
        <v>40</v>
      </c>
    </row>
    <row r="160" spans="1:5" s="15" customFormat="1" ht="30">
      <c r="A160" s="100">
        <v>41683</v>
      </c>
      <c r="B160" s="105">
        <v>218.23</v>
      </c>
      <c r="C160" s="104" t="s">
        <v>307</v>
      </c>
      <c r="D160" s="105" t="s">
        <v>65</v>
      </c>
      <c r="E160" s="105" t="s">
        <v>40</v>
      </c>
    </row>
    <row r="161" spans="1:5" s="15" customFormat="1" ht="15">
      <c r="A161" s="100">
        <v>41683</v>
      </c>
      <c r="B161" s="103">
        <v>8.8000000000000007</v>
      </c>
      <c r="C161" s="104" t="s">
        <v>262</v>
      </c>
      <c r="D161" s="104" t="s">
        <v>39</v>
      </c>
      <c r="E161" s="118" t="s">
        <v>40</v>
      </c>
    </row>
    <row r="162" spans="1:5" s="15" customFormat="1" ht="30">
      <c r="A162" s="100">
        <v>41683</v>
      </c>
      <c r="B162" s="103">
        <v>25.37</v>
      </c>
      <c r="C162" s="104" t="s">
        <v>77</v>
      </c>
      <c r="D162" s="104" t="s">
        <v>39</v>
      </c>
      <c r="E162" s="118" t="s">
        <v>40</v>
      </c>
    </row>
    <row r="163" spans="1:5" s="15" customFormat="1" ht="15.95" customHeight="1">
      <c r="A163" s="102">
        <v>41683</v>
      </c>
      <c r="B163" s="103">
        <v>20.86</v>
      </c>
      <c r="C163" s="104" t="s">
        <v>78</v>
      </c>
      <c r="D163" s="104" t="s">
        <v>39</v>
      </c>
      <c r="E163" s="118" t="s">
        <v>40</v>
      </c>
    </row>
    <row r="164" spans="1:5" s="15" customFormat="1" ht="30">
      <c r="A164" s="102">
        <v>41684</v>
      </c>
      <c r="B164" s="103">
        <v>51.39</v>
      </c>
      <c r="C164" s="104" t="s">
        <v>79</v>
      </c>
      <c r="D164" s="104" t="s">
        <v>39</v>
      </c>
      <c r="E164" s="117" t="s">
        <v>38</v>
      </c>
    </row>
    <row r="165" spans="1:5" s="15" customFormat="1" ht="18" customHeight="1">
      <c r="A165" s="102">
        <v>41689</v>
      </c>
      <c r="B165" s="103">
        <v>41.5</v>
      </c>
      <c r="C165" s="104" t="s">
        <v>75</v>
      </c>
      <c r="D165" s="104" t="s">
        <v>39</v>
      </c>
      <c r="E165" s="117" t="s">
        <v>38</v>
      </c>
    </row>
    <row r="166" spans="1:5" s="15" customFormat="1" ht="15">
      <c r="A166" s="102">
        <v>41690</v>
      </c>
      <c r="B166" s="103">
        <v>20.21</v>
      </c>
      <c r="C166" s="104" t="s">
        <v>316</v>
      </c>
      <c r="D166" s="104" t="s">
        <v>39</v>
      </c>
      <c r="E166" s="117" t="s">
        <v>38</v>
      </c>
    </row>
    <row r="167" spans="1:5" s="15" customFormat="1" ht="14.45" customHeight="1">
      <c r="A167" s="102">
        <v>41690</v>
      </c>
      <c r="B167" s="103">
        <v>17.8</v>
      </c>
      <c r="C167" s="104" t="s">
        <v>315</v>
      </c>
      <c r="D167" s="104" t="s">
        <v>39</v>
      </c>
      <c r="E167" s="117" t="s">
        <v>38</v>
      </c>
    </row>
    <row r="168" spans="1:5" s="15" customFormat="1" ht="15.6" customHeight="1">
      <c r="A168" s="102">
        <v>41691</v>
      </c>
      <c r="B168" s="103">
        <v>577.63</v>
      </c>
      <c r="C168" s="105" t="s">
        <v>308</v>
      </c>
      <c r="D168" s="105" t="s">
        <v>41</v>
      </c>
      <c r="E168" s="118" t="s">
        <v>56</v>
      </c>
    </row>
    <row r="169" spans="1:5" s="15" customFormat="1" ht="15">
      <c r="A169" s="102">
        <v>41691</v>
      </c>
      <c r="B169" s="103">
        <v>23.22</v>
      </c>
      <c r="C169" s="104" t="s">
        <v>309</v>
      </c>
      <c r="D169" s="104" t="s">
        <v>39</v>
      </c>
      <c r="E169" s="117" t="s">
        <v>38</v>
      </c>
    </row>
    <row r="170" spans="1:5" s="15" customFormat="1" ht="17.25" customHeight="1">
      <c r="A170" s="102">
        <v>41691</v>
      </c>
      <c r="B170" s="103">
        <v>28.81</v>
      </c>
      <c r="C170" s="104" t="s">
        <v>80</v>
      </c>
      <c r="D170" s="104" t="s">
        <v>39</v>
      </c>
      <c r="E170" s="117" t="s">
        <v>38</v>
      </c>
    </row>
    <row r="171" spans="1:5" s="15" customFormat="1" ht="15">
      <c r="A171" s="102">
        <v>41701</v>
      </c>
      <c r="B171" s="103">
        <v>16.77</v>
      </c>
      <c r="C171" s="104" t="s">
        <v>128</v>
      </c>
      <c r="D171" s="104" t="s">
        <v>39</v>
      </c>
      <c r="E171" s="117" t="s">
        <v>38</v>
      </c>
    </row>
    <row r="172" spans="1:5" s="15" customFormat="1" ht="15">
      <c r="A172" s="102">
        <v>41703</v>
      </c>
      <c r="B172" s="103">
        <v>52.89</v>
      </c>
      <c r="C172" s="104" t="s">
        <v>129</v>
      </c>
      <c r="D172" s="104" t="s">
        <v>39</v>
      </c>
      <c r="E172" s="117" t="s">
        <v>38</v>
      </c>
    </row>
    <row r="173" spans="1:5" s="15" customFormat="1" ht="15">
      <c r="A173" s="102">
        <v>41703</v>
      </c>
      <c r="B173" s="103">
        <v>23.87</v>
      </c>
      <c r="C173" s="104" t="s">
        <v>130</v>
      </c>
      <c r="D173" s="104" t="s">
        <v>39</v>
      </c>
      <c r="E173" s="117" t="s">
        <v>38</v>
      </c>
    </row>
    <row r="174" spans="1:5" s="15" customFormat="1" ht="18.95" customHeight="1">
      <c r="A174" s="102">
        <v>41703</v>
      </c>
      <c r="B174" s="103">
        <v>25.16</v>
      </c>
      <c r="C174" s="104" t="s">
        <v>297</v>
      </c>
      <c r="D174" s="104" t="s">
        <v>39</v>
      </c>
      <c r="E174" s="104" t="s">
        <v>38</v>
      </c>
    </row>
    <row r="175" spans="1:5" s="15" customFormat="1" ht="15">
      <c r="A175" s="102">
        <v>41703</v>
      </c>
      <c r="B175" s="103">
        <v>267.95</v>
      </c>
      <c r="C175" s="104" t="s">
        <v>295</v>
      </c>
      <c r="D175" s="104" t="s">
        <v>296</v>
      </c>
      <c r="E175" s="104" t="s">
        <v>294</v>
      </c>
    </row>
    <row r="176" spans="1:5" s="15" customFormat="1" ht="15">
      <c r="A176" s="102">
        <v>41711</v>
      </c>
      <c r="B176" s="103">
        <v>16.13</v>
      </c>
      <c r="C176" s="104" t="s">
        <v>131</v>
      </c>
      <c r="D176" s="104" t="s">
        <v>39</v>
      </c>
      <c r="E176" s="117" t="s">
        <v>38</v>
      </c>
    </row>
    <row r="177" spans="1:5" s="15" customFormat="1" ht="15">
      <c r="A177" s="102">
        <v>41711</v>
      </c>
      <c r="B177" s="103">
        <v>42.79</v>
      </c>
      <c r="C177" s="104" t="s">
        <v>132</v>
      </c>
      <c r="D177" s="104" t="s">
        <v>39</v>
      </c>
      <c r="E177" s="117" t="s">
        <v>38</v>
      </c>
    </row>
    <row r="178" spans="1:5" s="15" customFormat="1" ht="15">
      <c r="A178" s="102">
        <v>41714</v>
      </c>
      <c r="B178" s="103">
        <v>79.98</v>
      </c>
      <c r="C178" s="104" t="s">
        <v>135</v>
      </c>
      <c r="D178" s="104" t="s">
        <v>39</v>
      </c>
      <c r="E178" s="117" t="s">
        <v>40</v>
      </c>
    </row>
    <row r="179" spans="1:5" s="15" customFormat="1" ht="15">
      <c r="A179" s="102">
        <v>41719</v>
      </c>
      <c r="B179" s="103">
        <v>28.6</v>
      </c>
      <c r="C179" s="104" t="s">
        <v>133</v>
      </c>
      <c r="D179" s="104" t="s">
        <v>39</v>
      </c>
      <c r="E179" s="117" t="s">
        <v>38</v>
      </c>
    </row>
    <row r="180" spans="1:5" s="15" customFormat="1" ht="30">
      <c r="A180" s="102">
        <v>41728</v>
      </c>
      <c r="B180" s="103">
        <v>42.14</v>
      </c>
      <c r="C180" s="104" t="s">
        <v>134</v>
      </c>
      <c r="D180" s="104" t="s">
        <v>39</v>
      </c>
      <c r="E180" s="117" t="s">
        <v>38</v>
      </c>
    </row>
    <row r="181" spans="1:5" s="15" customFormat="1" ht="15">
      <c r="A181" s="102">
        <v>41733</v>
      </c>
      <c r="B181" s="104">
        <v>453.49</v>
      </c>
      <c r="C181" s="104" t="s">
        <v>84</v>
      </c>
      <c r="D181" s="104" t="s">
        <v>41</v>
      </c>
      <c r="E181" s="118" t="s">
        <v>85</v>
      </c>
    </row>
    <row r="182" spans="1:5" s="15" customFormat="1" ht="20.100000000000001" customHeight="1">
      <c r="A182" s="102">
        <v>41733</v>
      </c>
      <c r="B182" s="104">
        <v>33.76</v>
      </c>
      <c r="C182" s="104" t="s">
        <v>136</v>
      </c>
      <c r="D182" s="104" t="s">
        <v>39</v>
      </c>
      <c r="E182" s="117" t="s">
        <v>38</v>
      </c>
    </row>
    <row r="183" spans="1:5" s="15" customFormat="1" ht="18.600000000000001" customHeight="1">
      <c r="A183" s="102">
        <v>41733</v>
      </c>
      <c r="B183" s="104">
        <v>44.29</v>
      </c>
      <c r="C183" s="104" t="s">
        <v>137</v>
      </c>
      <c r="D183" s="104" t="s">
        <v>39</v>
      </c>
      <c r="E183" s="117" t="s">
        <v>38</v>
      </c>
    </row>
    <row r="184" spans="1:5" s="15" customFormat="1" ht="15">
      <c r="A184" s="102">
        <v>41738</v>
      </c>
      <c r="B184" s="104">
        <v>17.420000000000002</v>
      </c>
      <c r="C184" s="104" t="s">
        <v>143</v>
      </c>
      <c r="D184" s="104" t="s">
        <v>39</v>
      </c>
      <c r="E184" s="104" t="s">
        <v>38</v>
      </c>
    </row>
    <row r="185" spans="1:5" s="15" customFormat="1" ht="15">
      <c r="A185" s="100">
        <v>41738</v>
      </c>
      <c r="B185" s="104">
        <v>17.420000000000002</v>
      </c>
      <c r="C185" s="104" t="s">
        <v>144</v>
      </c>
      <c r="D185" s="104" t="s">
        <v>39</v>
      </c>
      <c r="E185" s="104" t="s">
        <v>38</v>
      </c>
    </row>
    <row r="186" spans="1:5" s="15" customFormat="1" ht="15">
      <c r="A186" s="100">
        <v>41743</v>
      </c>
      <c r="B186" s="104">
        <v>22.36</v>
      </c>
      <c r="C186" s="104" t="s">
        <v>138</v>
      </c>
      <c r="D186" s="104" t="s">
        <v>39</v>
      </c>
      <c r="E186" s="104" t="s">
        <v>38</v>
      </c>
    </row>
    <row r="187" spans="1:5" s="15" customFormat="1" ht="15">
      <c r="A187" s="102">
        <v>41743</v>
      </c>
      <c r="B187" s="104">
        <v>19.14</v>
      </c>
      <c r="C187" s="104" t="s">
        <v>139</v>
      </c>
      <c r="D187" s="104" t="s">
        <v>39</v>
      </c>
      <c r="E187" s="117" t="s">
        <v>38</v>
      </c>
    </row>
    <row r="188" spans="1:5" s="15" customFormat="1" ht="15">
      <c r="A188" s="102">
        <v>41743</v>
      </c>
      <c r="B188" s="104">
        <v>37.630000000000003</v>
      </c>
      <c r="C188" s="104" t="s">
        <v>140</v>
      </c>
      <c r="D188" s="104" t="s">
        <v>39</v>
      </c>
      <c r="E188" s="117" t="s">
        <v>38</v>
      </c>
    </row>
    <row r="189" spans="1:5" s="15" customFormat="1" ht="15">
      <c r="A189" s="102">
        <v>41744</v>
      </c>
      <c r="B189" s="103">
        <v>692.81</v>
      </c>
      <c r="C189" s="104" t="s">
        <v>86</v>
      </c>
      <c r="D189" s="104" t="s">
        <v>41</v>
      </c>
      <c r="E189" s="117" t="s">
        <v>49</v>
      </c>
    </row>
    <row r="190" spans="1:5" s="15" customFormat="1" ht="30">
      <c r="A190" s="102">
        <v>41744</v>
      </c>
      <c r="B190" s="104">
        <v>23.22</v>
      </c>
      <c r="C190" s="104" t="s">
        <v>141</v>
      </c>
      <c r="D190" s="104" t="s">
        <v>39</v>
      </c>
      <c r="E190" s="104" t="s">
        <v>38</v>
      </c>
    </row>
    <row r="191" spans="1:5" s="15" customFormat="1" ht="15">
      <c r="A191" s="102">
        <v>41744</v>
      </c>
      <c r="B191" s="103">
        <v>50.1</v>
      </c>
      <c r="C191" s="104" t="s">
        <v>318</v>
      </c>
      <c r="D191" s="104" t="s">
        <v>39</v>
      </c>
      <c r="E191" s="117" t="s">
        <v>38</v>
      </c>
    </row>
    <row r="192" spans="1:5" s="15" customFormat="1" ht="15.95" customHeight="1">
      <c r="A192" s="100">
        <v>41744</v>
      </c>
      <c r="B192" s="104">
        <v>47.95</v>
      </c>
      <c r="C192" s="104" t="s">
        <v>142</v>
      </c>
      <c r="D192" s="104" t="s">
        <v>39</v>
      </c>
      <c r="E192" s="117" t="s">
        <v>38</v>
      </c>
    </row>
    <row r="193" spans="1:5" s="15" customFormat="1" ht="16.5" customHeight="1">
      <c r="A193" s="102">
        <v>41752</v>
      </c>
      <c r="B193" s="103">
        <v>462.94</v>
      </c>
      <c r="C193" s="104" t="s">
        <v>310</v>
      </c>
      <c r="D193" s="104" t="s">
        <v>41</v>
      </c>
      <c r="E193" s="117" t="s">
        <v>87</v>
      </c>
    </row>
    <row r="194" spans="1:5" s="15" customFormat="1" ht="15.95" customHeight="1">
      <c r="A194" s="102">
        <v>41760</v>
      </c>
      <c r="B194" s="103">
        <v>44.51</v>
      </c>
      <c r="C194" s="104" t="s">
        <v>256</v>
      </c>
      <c r="D194" s="104" t="s">
        <v>39</v>
      </c>
      <c r="E194" s="117" t="s">
        <v>38</v>
      </c>
    </row>
    <row r="195" spans="1:5" s="15" customFormat="1" ht="17.100000000000001" customHeight="1">
      <c r="A195" s="102">
        <v>41761</v>
      </c>
      <c r="B195" s="103">
        <v>28.17</v>
      </c>
      <c r="C195" s="104" t="s">
        <v>116</v>
      </c>
      <c r="D195" s="104" t="s">
        <v>39</v>
      </c>
      <c r="E195" s="117" t="s">
        <v>38</v>
      </c>
    </row>
    <row r="196" spans="1:5" s="15" customFormat="1" ht="15.6" customHeight="1">
      <c r="A196" s="102">
        <v>41765</v>
      </c>
      <c r="B196" s="103">
        <v>23.65</v>
      </c>
      <c r="C196" s="104" t="s">
        <v>117</v>
      </c>
      <c r="D196" s="104" t="s">
        <v>39</v>
      </c>
      <c r="E196" s="117" t="s">
        <v>38</v>
      </c>
    </row>
    <row r="197" spans="1:5" s="15" customFormat="1" ht="15.95" customHeight="1">
      <c r="A197" s="102">
        <v>41765</v>
      </c>
      <c r="B197" s="103">
        <v>244</v>
      </c>
      <c r="C197" s="104" t="s">
        <v>319</v>
      </c>
      <c r="D197" s="104" t="s">
        <v>65</v>
      </c>
      <c r="E197" s="117" t="s">
        <v>40</v>
      </c>
    </row>
    <row r="198" spans="1:5" s="15" customFormat="1" ht="15.95" customHeight="1">
      <c r="A198" s="102">
        <v>41766</v>
      </c>
      <c r="B198" s="104">
        <v>44.94</v>
      </c>
      <c r="C198" s="104" t="s">
        <v>118</v>
      </c>
      <c r="D198" s="104" t="s">
        <v>39</v>
      </c>
      <c r="E198" s="117" t="s">
        <v>38</v>
      </c>
    </row>
    <row r="199" spans="1:5" s="15" customFormat="1" ht="15.6" customHeight="1">
      <c r="A199" s="102">
        <v>41774</v>
      </c>
      <c r="B199" s="103">
        <v>419.52</v>
      </c>
      <c r="C199" s="104" t="s">
        <v>299</v>
      </c>
      <c r="D199" s="104" t="s">
        <v>41</v>
      </c>
      <c r="E199" s="118" t="s">
        <v>53</v>
      </c>
    </row>
    <row r="200" spans="1:5" s="15" customFormat="1" ht="15.95" customHeight="1">
      <c r="A200" s="102">
        <v>41774</v>
      </c>
      <c r="B200" s="104">
        <v>23.65</v>
      </c>
      <c r="C200" s="104" t="s">
        <v>300</v>
      </c>
      <c r="D200" s="104" t="s">
        <v>39</v>
      </c>
      <c r="E200" s="117" t="s">
        <v>38</v>
      </c>
    </row>
    <row r="201" spans="1:5" s="15" customFormat="1" ht="15.95" customHeight="1">
      <c r="A201" s="102">
        <v>41774</v>
      </c>
      <c r="B201" s="103">
        <v>30.32</v>
      </c>
      <c r="C201" s="104" t="s">
        <v>119</v>
      </c>
      <c r="D201" s="104" t="s">
        <v>39</v>
      </c>
      <c r="E201" s="117" t="s">
        <v>38</v>
      </c>
    </row>
    <row r="202" spans="1:5" s="15" customFormat="1" ht="14.45" customHeight="1">
      <c r="A202" s="102">
        <v>41777</v>
      </c>
      <c r="B202" s="106">
        <v>23.01</v>
      </c>
      <c r="C202" s="106" t="s">
        <v>121</v>
      </c>
      <c r="D202" s="104" t="s">
        <v>39</v>
      </c>
      <c r="E202" s="117" t="s">
        <v>38</v>
      </c>
    </row>
    <row r="203" spans="1:5" s="15" customFormat="1" ht="14.45" customHeight="1">
      <c r="A203" s="102" t="s">
        <v>89</v>
      </c>
      <c r="B203" s="103">
        <v>445.5</v>
      </c>
      <c r="C203" s="104" t="s">
        <v>90</v>
      </c>
      <c r="D203" s="104" t="s">
        <v>41</v>
      </c>
      <c r="E203" s="117" t="s">
        <v>51</v>
      </c>
    </row>
    <row r="204" spans="1:5" s="15" customFormat="1" ht="18.600000000000001" customHeight="1">
      <c r="A204" s="102">
        <v>41777</v>
      </c>
      <c r="B204" s="104">
        <v>147.25</v>
      </c>
      <c r="C204" s="104" t="s">
        <v>301</v>
      </c>
      <c r="D204" s="104" t="s">
        <v>190</v>
      </c>
      <c r="E204" s="104" t="s">
        <v>51</v>
      </c>
    </row>
    <row r="205" spans="1:5" s="15" customFormat="1" ht="15.75" customHeight="1">
      <c r="A205" s="102">
        <v>41778</v>
      </c>
      <c r="B205" s="103">
        <v>30.75</v>
      </c>
      <c r="C205" s="103" t="s">
        <v>120</v>
      </c>
      <c r="D205" s="104" t="s">
        <v>39</v>
      </c>
      <c r="E205" s="117" t="s">
        <v>38</v>
      </c>
    </row>
    <row r="206" spans="1:5" s="15" customFormat="1" ht="15" customHeight="1">
      <c r="A206" s="102">
        <v>41778</v>
      </c>
      <c r="B206" s="106">
        <v>35.26</v>
      </c>
      <c r="C206" s="106" t="s">
        <v>123</v>
      </c>
      <c r="D206" s="104" t="s">
        <v>39</v>
      </c>
      <c r="E206" s="117" t="s">
        <v>38</v>
      </c>
    </row>
    <row r="207" spans="1:5" s="15" customFormat="1" ht="14.1" customHeight="1">
      <c r="A207" s="102">
        <v>41778</v>
      </c>
      <c r="B207" s="106">
        <v>70.95</v>
      </c>
      <c r="C207" s="106" t="s">
        <v>122</v>
      </c>
      <c r="D207" s="104" t="s">
        <v>39</v>
      </c>
      <c r="E207" s="117" t="s">
        <v>38</v>
      </c>
    </row>
    <row r="208" spans="1:5" s="15" customFormat="1" ht="14.45" customHeight="1">
      <c r="A208" s="102">
        <v>41789</v>
      </c>
      <c r="B208" s="103">
        <v>366.38</v>
      </c>
      <c r="C208" s="104" t="s">
        <v>91</v>
      </c>
      <c r="D208" s="104" t="s">
        <v>41</v>
      </c>
      <c r="E208" s="118" t="s">
        <v>40</v>
      </c>
    </row>
    <row r="209" spans="1:5" s="15" customFormat="1" ht="15">
      <c r="A209" s="102">
        <v>41789</v>
      </c>
      <c r="B209" s="106">
        <v>23.22</v>
      </c>
      <c r="C209" s="106" t="s">
        <v>124</v>
      </c>
      <c r="D209" s="104" t="s">
        <v>39</v>
      </c>
      <c r="E209" s="117" t="s">
        <v>38</v>
      </c>
    </row>
    <row r="210" spans="1:5" s="15" customFormat="1" ht="30">
      <c r="A210" s="102">
        <v>41793</v>
      </c>
      <c r="B210" s="103">
        <v>67.3</v>
      </c>
      <c r="C210" s="106" t="s">
        <v>148</v>
      </c>
      <c r="D210" s="104" t="s">
        <v>39</v>
      </c>
      <c r="E210" s="117" t="s">
        <v>38</v>
      </c>
    </row>
    <row r="211" spans="1:5" s="15" customFormat="1" ht="15">
      <c r="A211" s="102">
        <v>41796</v>
      </c>
      <c r="B211" s="103">
        <v>406.66</v>
      </c>
      <c r="C211" s="104" t="s">
        <v>91</v>
      </c>
      <c r="D211" s="104" t="s">
        <v>41</v>
      </c>
      <c r="E211" s="118" t="s">
        <v>40</v>
      </c>
    </row>
    <row r="212" spans="1:5" s="15" customFormat="1" ht="18.95" customHeight="1">
      <c r="A212" s="102">
        <v>41796</v>
      </c>
      <c r="B212" s="103">
        <v>23.87</v>
      </c>
      <c r="C212" s="103" t="s">
        <v>149</v>
      </c>
      <c r="D212" s="104" t="s">
        <v>39</v>
      </c>
      <c r="E212" s="117" t="s">
        <v>38</v>
      </c>
    </row>
    <row r="213" spans="1:5" s="15" customFormat="1" ht="15">
      <c r="A213" s="102">
        <v>41797</v>
      </c>
      <c r="B213" s="103">
        <v>31.18</v>
      </c>
      <c r="C213" s="103" t="s">
        <v>150</v>
      </c>
      <c r="D213" s="104" t="s">
        <v>39</v>
      </c>
      <c r="E213" s="117" t="s">
        <v>38</v>
      </c>
    </row>
    <row r="214" spans="1:5" s="15" customFormat="1" ht="15">
      <c r="A214" s="102">
        <v>41800</v>
      </c>
      <c r="B214" s="104">
        <v>371.89</v>
      </c>
      <c r="C214" s="104" t="s">
        <v>158</v>
      </c>
      <c r="D214" s="104" t="s">
        <v>41</v>
      </c>
      <c r="E214" s="118" t="s">
        <v>99</v>
      </c>
    </row>
    <row r="215" spans="1:5" s="15" customFormat="1" ht="15">
      <c r="A215" s="102">
        <v>41800</v>
      </c>
      <c r="B215" s="103">
        <v>7.6</v>
      </c>
      <c r="C215" s="103" t="s">
        <v>313</v>
      </c>
      <c r="D215" s="104" t="s">
        <v>39</v>
      </c>
      <c r="E215" s="117" t="s">
        <v>92</v>
      </c>
    </row>
    <row r="216" spans="1:5" s="15" customFormat="1" ht="18" customHeight="1">
      <c r="A216" s="128" t="s">
        <v>94</v>
      </c>
      <c r="B216" s="103">
        <v>660</v>
      </c>
      <c r="C216" s="104" t="s">
        <v>100</v>
      </c>
      <c r="D216" s="104" t="s">
        <v>65</v>
      </c>
      <c r="E216" s="117" t="s">
        <v>92</v>
      </c>
    </row>
    <row r="217" spans="1:5" s="15" customFormat="1" ht="30">
      <c r="A217" s="102">
        <v>41802</v>
      </c>
      <c r="B217" s="129">
        <v>198.96</v>
      </c>
      <c r="C217" s="104" t="s">
        <v>97</v>
      </c>
      <c r="D217" s="104" t="s">
        <v>65</v>
      </c>
      <c r="E217" s="117" t="s">
        <v>40</v>
      </c>
    </row>
    <row r="218" spans="1:5" s="15" customFormat="1" ht="20.100000000000001" customHeight="1">
      <c r="A218" s="102">
        <v>41803</v>
      </c>
      <c r="B218" s="103">
        <v>270</v>
      </c>
      <c r="C218" s="104" t="s">
        <v>159</v>
      </c>
      <c r="D218" s="104" t="s">
        <v>41</v>
      </c>
      <c r="E218" s="118" t="s">
        <v>95</v>
      </c>
    </row>
    <row r="219" spans="1:5" s="15" customFormat="1" ht="20.100000000000001" customHeight="1">
      <c r="A219" s="102">
        <v>41803</v>
      </c>
      <c r="B219" s="103">
        <v>16.5</v>
      </c>
      <c r="C219" s="104" t="s">
        <v>314</v>
      </c>
      <c r="D219" s="104" t="s">
        <v>39</v>
      </c>
      <c r="E219" s="118" t="s">
        <v>93</v>
      </c>
    </row>
    <row r="220" spans="1:5" s="15" customFormat="1" ht="15">
      <c r="A220" s="102">
        <v>41803</v>
      </c>
      <c r="B220" s="103">
        <v>137.25</v>
      </c>
      <c r="C220" s="104" t="s">
        <v>304</v>
      </c>
      <c r="D220" s="107" t="s">
        <v>65</v>
      </c>
      <c r="E220" s="117" t="s">
        <v>93</v>
      </c>
    </row>
    <row r="221" spans="1:5" s="15" customFormat="1" ht="19.5" customHeight="1">
      <c r="A221" s="102">
        <v>41804</v>
      </c>
      <c r="B221" s="103">
        <v>408.72</v>
      </c>
      <c r="C221" s="104" t="s">
        <v>115</v>
      </c>
      <c r="D221" s="104" t="s">
        <v>41</v>
      </c>
      <c r="E221" s="118" t="s">
        <v>98</v>
      </c>
    </row>
    <row r="222" spans="1:5" s="15" customFormat="1" ht="29.45" customHeight="1">
      <c r="A222" s="102">
        <v>41804</v>
      </c>
      <c r="B222" s="103">
        <v>31.39</v>
      </c>
      <c r="C222" s="106" t="s">
        <v>151</v>
      </c>
      <c r="D222" s="104" t="s">
        <v>39</v>
      </c>
      <c r="E222" s="117" t="s">
        <v>38</v>
      </c>
    </row>
    <row r="223" spans="1:5" s="15" customFormat="1" ht="15">
      <c r="A223" s="102">
        <v>41806</v>
      </c>
      <c r="B223" s="103">
        <v>421.4</v>
      </c>
      <c r="C223" s="107" t="s">
        <v>311</v>
      </c>
      <c r="D223" s="107" t="s">
        <v>41</v>
      </c>
      <c r="E223" s="118" t="s">
        <v>40</v>
      </c>
    </row>
    <row r="224" spans="1:5" s="15" customFormat="1" ht="15">
      <c r="A224" s="102">
        <v>41806</v>
      </c>
      <c r="B224" s="106">
        <v>23.44</v>
      </c>
      <c r="C224" s="106" t="s">
        <v>152</v>
      </c>
      <c r="D224" s="104" t="s">
        <v>39</v>
      </c>
      <c r="E224" s="104" t="s">
        <v>38</v>
      </c>
    </row>
    <row r="225" spans="1:5" s="15" customFormat="1" ht="15">
      <c r="A225" s="102">
        <v>41806</v>
      </c>
      <c r="B225" s="106">
        <v>30.75</v>
      </c>
      <c r="C225" s="106" t="s">
        <v>276</v>
      </c>
      <c r="D225" s="104" t="s">
        <v>39</v>
      </c>
      <c r="E225" s="104" t="s">
        <v>38</v>
      </c>
    </row>
    <row r="226" spans="1:5" s="15" customFormat="1" ht="15">
      <c r="A226" s="102">
        <v>41806</v>
      </c>
      <c r="B226" s="106">
        <v>14.41</v>
      </c>
      <c r="C226" s="106" t="s">
        <v>153</v>
      </c>
      <c r="D226" s="104" t="s">
        <v>39</v>
      </c>
      <c r="E226" s="104" t="s">
        <v>38</v>
      </c>
    </row>
    <row r="227" spans="1:5" s="15" customFormat="1" ht="15">
      <c r="A227" s="102">
        <v>41806</v>
      </c>
      <c r="B227" s="106">
        <v>40.64</v>
      </c>
      <c r="C227" s="106" t="s">
        <v>132</v>
      </c>
      <c r="D227" s="104" t="s">
        <v>39</v>
      </c>
      <c r="E227" s="104" t="s">
        <v>38</v>
      </c>
    </row>
    <row r="228" spans="1:5" s="15" customFormat="1" ht="15">
      <c r="A228" s="102">
        <v>41816</v>
      </c>
      <c r="B228" s="103">
        <v>206.25</v>
      </c>
      <c r="C228" s="104" t="s">
        <v>114</v>
      </c>
      <c r="D228" s="104" t="s">
        <v>65</v>
      </c>
      <c r="E228" s="118" t="s">
        <v>85</v>
      </c>
    </row>
    <row r="229" spans="1:5" s="15" customFormat="1" ht="15">
      <c r="A229" s="102">
        <v>41816</v>
      </c>
      <c r="B229" s="106">
        <v>23.65</v>
      </c>
      <c r="C229" s="106" t="s">
        <v>154</v>
      </c>
      <c r="D229" s="104" t="s">
        <v>39</v>
      </c>
      <c r="E229" s="117" t="s">
        <v>38</v>
      </c>
    </row>
    <row r="230" spans="1:5" s="15" customFormat="1" ht="29.45" customHeight="1">
      <c r="A230" s="128" t="s">
        <v>146</v>
      </c>
      <c r="B230" s="104">
        <v>446.22</v>
      </c>
      <c r="C230" s="104" t="s">
        <v>147</v>
      </c>
      <c r="D230" s="104" t="s">
        <v>41</v>
      </c>
      <c r="E230" s="117" t="s">
        <v>145</v>
      </c>
    </row>
    <row r="231" spans="1:5" s="15" customFormat="1" ht="30">
      <c r="A231" s="102">
        <v>41817</v>
      </c>
      <c r="B231" s="103">
        <v>46.87</v>
      </c>
      <c r="C231" s="106" t="s">
        <v>155</v>
      </c>
      <c r="D231" s="104" t="s">
        <v>39</v>
      </c>
      <c r="E231" s="117" t="s">
        <v>85</v>
      </c>
    </row>
    <row r="232" spans="1:5" s="15" customFormat="1" ht="15">
      <c r="A232" s="102">
        <v>41817</v>
      </c>
      <c r="B232" s="106">
        <v>30.32</v>
      </c>
      <c r="C232" s="106" t="s">
        <v>156</v>
      </c>
      <c r="D232" s="104" t="s">
        <v>39</v>
      </c>
      <c r="E232" s="117" t="s">
        <v>38</v>
      </c>
    </row>
    <row r="233" spans="1:5" s="15" customFormat="1" ht="15">
      <c r="A233" s="151" t="s">
        <v>320</v>
      </c>
      <c r="B233" s="153">
        <f>SUM(B117:B232)</f>
        <v>16165.929999999998</v>
      </c>
      <c r="C233" s="107"/>
      <c r="D233" s="107"/>
      <c r="E233" s="107"/>
    </row>
    <row r="234" spans="1:5" s="15" customFormat="1" ht="15">
      <c r="A234" s="151"/>
      <c r="B234" s="133"/>
      <c r="C234" s="107"/>
      <c r="D234" s="107"/>
      <c r="E234" s="107"/>
    </row>
    <row r="235" spans="1:5" s="15" customFormat="1" ht="38.450000000000003" customHeight="1">
      <c r="A235" s="65" t="s">
        <v>31</v>
      </c>
      <c r="B235" s="17"/>
      <c r="C235" s="18"/>
      <c r="D235" s="19"/>
      <c r="E235" s="30"/>
    </row>
    <row r="236" spans="1:5" s="15" customFormat="1" ht="16.5" customHeight="1">
      <c r="A236" s="151"/>
      <c r="B236" s="7" t="s">
        <v>27</v>
      </c>
      <c r="C236" s="107"/>
      <c r="D236" s="107"/>
      <c r="E236" s="107"/>
    </row>
    <row r="237" spans="1:5" s="15" customFormat="1" ht="15">
      <c r="A237" s="134"/>
      <c r="B237" s="133"/>
      <c r="C237" s="107"/>
      <c r="D237" s="107"/>
      <c r="E237" s="107"/>
    </row>
    <row r="238" spans="1:5" s="15" customFormat="1" ht="15">
      <c r="A238" s="128" t="s">
        <v>37</v>
      </c>
      <c r="B238" s="154">
        <f>B12+B24+B34+B47+B54+B65+B74+B77+B101+B115+B233</f>
        <v>72318.2</v>
      </c>
      <c r="C238" s="107"/>
      <c r="D238" s="107"/>
      <c r="E238" s="107"/>
    </row>
    <row r="239" spans="1:5" s="15" customFormat="1" ht="15">
      <c r="A239" s="134"/>
      <c r="B239" s="133"/>
      <c r="C239" s="107"/>
      <c r="D239" s="107"/>
      <c r="E239" s="107"/>
    </row>
    <row r="240" spans="1:5" s="15" customFormat="1">
      <c r="A240" s="81"/>
      <c r="B240" s="82"/>
      <c r="C240" s="79"/>
      <c r="D240" s="79"/>
      <c r="E240" s="80"/>
    </row>
    <row r="241" spans="1:5" s="15" customFormat="1" ht="16.5" customHeight="1">
      <c r="A241" s="24"/>
      <c r="E241" s="25"/>
    </row>
    <row r="242" spans="1:5">
      <c r="A242" s="24"/>
      <c r="B242" s="99"/>
      <c r="C242" s="15"/>
      <c r="D242" s="15"/>
      <c r="E242" s="25"/>
    </row>
    <row r="243" spans="1:5">
      <c r="A243" s="2"/>
      <c r="B243" s="15"/>
      <c r="C243" s="15"/>
      <c r="D243" s="15"/>
      <c r="E243" s="25"/>
    </row>
    <row r="244" spans="1:5">
      <c r="A244" s="24"/>
      <c r="B244" s="15"/>
      <c r="C244" s="15"/>
      <c r="D244" s="15"/>
      <c r="E244" s="25"/>
    </row>
    <row r="245" spans="1:5">
      <c r="A245" s="24"/>
      <c r="B245" s="15"/>
      <c r="C245" s="15"/>
      <c r="D245" s="15"/>
      <c r="E245" s="25"/>
    </row>
    <row r="246" spans="1:5">
      <c r="A246" s="24"/>
      <c r="B246" s="15"/>
      <c r="C246" s="15"/>
      <c r="D246" s="15"/>
      <c r="E246" s="25"/>
    </row>
    <row r="247" spans="1:5">
      <c r="A247" s="31"/>
      <c r="B247" s="1"/>
      <c r="C247" s="1"/>
      <c r="D247" s="1"/>
      <c r="E247" s="32"/>
    </row>
    <row r="248" spans="1:5">
      <c r="A248" s="2"/>
    </row>
  </sheetData>
  <sheetProtection password="C049" sheet="1" objects="1" scenarios="1"/>
  <mergeCells count="2">
    <mergeCell ref="A5:E5"/>
    <mergeCell ref="B1:C1"/>
  </mergeCells>
  <printOptions gridLines="1"/>
  <pageMargins left="0.70866141732283472" right="0.70866141732283472" top="0.74803149606299213" bottom="0.74803149606299213" header="0.31496062992125984" footer="0.31496062992125984"/>
  <pageSetup paperSize="9" scale="75" orientation="landscape" copies="2" r:id="rId1"/>
  <headerFooter alignWithMargins="0"/>
  <rowBreaks count="1" manualBreakCount="1">
    <brk id="5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view="pageBreakPreview" zoomScaleNormal="80" zoomScaleSheetLayoutView="100" workbookViewId="0">
      <selection activeCell="B9" sqref="B9"/>
    </sheetView>
  </sheetViews>
  <sheetFormatPr defaultRowHeight="12.75"/>
  <cols>
    <col min="1" max="1" width="30.7109375" style="69" customWidth="1"/>
    <col min="2" max="2" width="28.5703125" style="69" customWidth="1"/>
    <col min="3" max="3" width="52.28515625" style="69" customWidth="1"/>
    <col min="4" max="4" width="30.140625" style="69" customWidth="1"/>
    <col min="5" max="5" width="28.140625" style="69" customWidth="1"/>
    <col min="6" max="16384" width="9.140625" style="72"/>
  </cols>
  <sheetData>
    <row r="1" spans="1:5" ht="34.5" customHeight="1">
      <c r="A1" s="77" t="s">
        <v>29</v>
      </c>
      <c r="B1" s="158" t="s">
        <v>36</v>
      </c>
      <c r="C1" s="158"/>
      <c r="D1" s="5"/>
      <c r="E1" s="20"/>
    </row>
    <row r="2" spans="1:5" ht="34.5" customHeight="1">
      <c r="A2" s="74" t="s">
        <v>22</v>
      </c>
      <c r="B2" s="76" t="s">
        <v>160</v>
      </c>
      <c r="C2" s="76" t="s">
        <v>23</v>
      </c>
      <c r="D2" s="78" t="s">
        <v>161</v>
      </c>
      <c r="E2" s="43"/>
    </row>
    <row r="3" spans="1:5" ht="34.5" customHeight="1">
      <c r="A3" s="35"/>
      <c r="B3" s="76" t="s">
        <v>162</v>
      </c>
      <c r="C3" s="76" t="s">
        <v>23</v>
      </c>
      <c r="D3" s="78" t="s">
        <v>163</v>
      </c>
      <c r="E3" s="35"/>
    </row>
    <row r="4" spans="1:5" ht="30" customHeight="1">
      <c r="A4" s="74"/>
      <c r="B4" s="76" t="s">
        <v>43</v>
      </c>
      <c r="C4" s="76" t="s">
        <v>23</v>
      </c>
      <c r="D4" s="78" t="s">
        <v>164</v>
      </c>
      <c r="E4" s="48"/>
    </row>
    <row r="5" spans="1:5" ht="18">
      <c r="A5" s="159" t="s">
        <v>32</v>
      </c>
      <c r="B5" s="160"/>
      <c r="C5" s="160"/>
      <c r="D5" s="160"/>
      <c r="E5" s="161"/>
    </row>
    <row r="6" spans="1:5" ht="20.25" customHeight="1">
      <c r="A6" s="59" t="s">
        <v>15</v>
      </c>
      <c r="B6" s="11"/>
      <c r="C6" s="11"/>
      <c r="D6" s="11"/>
      <c r="E6" s="46"/>
    </row>
    <row r="7" spans="1:5" ht="19.5" customHeight="1">
      <c r="A7" s="86" t="s">
        <v>2</v>
      </c>
      <c r="B7" s="87" t="s">
        <v>16</v>
      </c>
      <c r="C7" s="87" t="s">
        <v>17</v>
      </c>
      <c r="D7" s="87" t="s">
        <v>18</v>
      </c>
      <c r="E7" s="23"/>
    </row>
    <row r="8" spans="1:5" ht="15.75">
      <c r="A8" s="88"/>
      <c r="B8" s="89"/>
      <c r="C8" s="89"/>
      <c r="D8" s="89"/>
      <c r="E8" s="71"/>
    </row>
    <row r="9" spans="1:5" ht="15.75">
      <c r="B9" s="89" t="s">
        <v>312</v>
      </c>
      <c r="E9" s="71"/>
    </row>
    <row r="10" spans="1:5" ht="15.75">
      <c r="A10" s="88"/>
      <c r="B10" s="89"/>
      <c r="C10" s="89"/>
      <c r="D10" s="89"/>
      <c r="E10" s="71"/>
    </row>
    <row r="11" spans="1:5" ht="15.75">
      <c r="A11" s="88"/>
      <c r="B11" s="89"/>
      <c r="C11" s="89"/>
      <c r="D11" s="89"/>
      <c r="E11" s="71"/>
    </row>
    <row r="12" spans="1:5" s="73" customFormat="1" ht="27" customHeight="1">
      <c r="A12" s="63" t="s">
        <v>19</v>
      </c>
      <c r="B12" s="13"/>
      <c r="C12" s="13"/>
      <c r="D12" s="13"/>
      <c r="E12" s="50"/>
    </row>
    <row r="13" spans="1:5" ht="15.75">
      <c r="A13" s="86" t="s">
        <v>2</v>
      </c>
      <c r="B13" s="87" t="s">
        <v>16</v>
      </c>
      <c r="C13" s="87" t="s">
        <v>20</v>
      </c>
      <c r="D13" s="87" t="s">
        <v>21</v>
      </c>
      <c r="E13" s="23"/>
    </row>
    <row r="14" spans="1:5" ht="15.75">
      <c r="A14" s="90"/>
      <c r="B14" s="91"/>
      <c r="C14" s="91"/>
      <c r="D14" s="91"/>
      <c r="E14" s="85"/>
    </row>
    <row r="15" spans="1:5" ht="30">
      <c r="A15" s="102">
        <v>41601</v>
      </c>
      <c r="B15" s="107" t="s">
        <v>258</v>
      </c>
      <c r="C15" s="104" t="s">
        <v>259</v>
      </c>
      <c r="D15" s="130" t="s">
        <v>42</v>
      </c>
      <c r="E15" s="85"/>
    </row>
    <row r="16" spans="1:5" ht="15">
      <c r="A16" s="102">
        <v>41605</v>
      </c>
      <c r="B16" s="107" t="s">
        <v>42</v>
      </c>
      <c r="C16" s="107" t="s">
        <v>257</v>
      </c>
      <c r="D16" s="113"/>
      <c r="E16" s="98"/>
    </row>
    <row r="17" spans="1:5" ht="15">
      <c r="A17" s="102">
        <v>41683</v>
      </c>
      <c r="B17" s="107" t="s">
        <v>63</v>
      </c>
      <c r="C17" s="104" t="s">
        <v>64</v>
      </c>
      <c r="D17" s="130" t="s">
        <v>42</v>
      </c>
      <c r="E17" s="71"/>
    </row>
    <row r="18" spans="1:5" ht="15">
      <c r="A18" s="102">
        <v>41690</v>
      </c>
      <c r="B18" s="104" t="s">
        <v>63</v>
      </c>
      <c r="C18" s="104" t="s">
        <v>107</v>
      </c>
      <c r="D18" s="130" t="s">
        <v>42</v>
      </c>
      <c r="E18" s="71"/>
    </row>
    <row r="19" spans="1:5" ht="15">
      <c r="A19" s="102">
        <v>41711</v>
      </c>
      <c r="B19" s="107" t="s">
        <v>63</v>
      </c>
      <c r="C19" s="107" t="s">
        <v>102</v>
      </c>
      <c r="D19" s="130" t="s">
        <v>42</v>
      </c>
      <c r="E19" s="71"/>
    </row>
    <row r="20" spans="1:5" ht="15">
      <c r="A20" s="102">
        <v>41707</v>
      </c>
      <c r="B20" s="107" t="s">
        <v>63</v>
      </c>
      <c r="C20" s="131" t="s">
        <v>103</v>
      </c>
      <c r="D20" s="130" t="s">
        <v>42</v>
      </c>
      <c r="E20" s="71"/>
    </row>
    <row r="21" spans="1:5" ht="15">
      <c r="A21" s="102">
        <v>41778</v>
      </c>
      <c r="B21" s="107" t="s">
        <v>63</v>
      </c>
      <c r="C21" s="104" t="s">
        <v>104</v>
      </c>
      <c r="D21" s="130" t="s">
        <v>42</v>
      </c>
      <c r="E21" s="71"/>
    </row>
    <row r="22" spans="1:5" ht="18.600000000000001" customHeight="1">
      <c r="A22" s="102">
        <v>41786</v>
      </c>
      <c r="B22" s="104" t="s">
        <v>63</v>
      </c>
      <c r="C22" s="104" t="s">
        <v>105</v>
      </c>
      <c r="D22" s="130" t="s">
        <v>42</v>
      </c>
      <c r="E22" s="71"/>
    </row>
    <row r="23" spans="1:5" ht="15">
      <c r="A23" s="100">
        <v>41800</v>
      </c>
      <c r="B23" s="100" t="s">
        <v>63</v>
      </c>
      <c r="C23" s="100" t="s">
        <v>286</v>
      </c>
      <c r="D23" s="130" t="s">
        <v>42</v>
      </c>
      <c r="E23" s="71"/>
    </row>
    <row r="24" spans="1:5" ht="15">
      <c r="A24" s="100">
        <v>41801</v>
      </c>
      <c r="B24" s="100" t="s">
        <v>63</v>
      </c>
      <c r="C24" s="100" t="s">
        <v>287</v>
      </c>
      <c r="D24" s="130" t="s">
        <v>42</v>
      </c>
      <c r="E24" s="71"/>
    </row>
    <row r="25" spans="1:5" ht="15">
      <c r="A25" s="100">
        <v>41806</v>
      </c>
      <c r="B25" s="100" t="s">
        <v>63</v>
      </c>
      <c r="C25" s="100" t="s">
        <v>106</v>
      </c>
      <c r="D25" s="130" t="s">
        <v>42</v>
      </c>
      <c r="E25" s="71"/>
    </row>
    <row r="26" spans="1:5" ht="15">
      <c r="A26" s="100">
        <v>41816</v>
      </c>
      <c r="B26" s="100" t="s">
        <v>63</v>
      </c>
      <c r="C26" s="100" t="s">
        <v>108</v>
      </c>
      <c r="D26" s="130" t="s">
        <v>42</v>
      </c>
      <c r="E26" s="71"/>
    </row>
    <row r="27" spans="1:5">
      <c r="A27" s="70"/>
      <c r="E27" s="71"/>
    </row>
    <row r="28" spans="1:5">
      <c r="A28" s="70"/>
      <c r="E28" s="71"/>
    </row>
    <row r="29" spans="1:5" ht="76.5">
      <c r="A29" s="70" t="s">
        <v>33</v>
      </c>
      <c r="E29" s="71"/>
    </row>
    <row r="30" spans="1:5" ht="44.25" customHeight="1">
      <c r="A30" s="65" t="s">
        <v>35</v>
      </c>
      <c r="B30" s="92"/>
      <c r="C30" s="92"/>
      <c r="D30" s="93"/>
      <c r="E30" s="94"/>
    </row>
    <row r="31" spans="1:5">
      <c r="A31" s="72"/>
      <c r="B31" s="7"/>
      <c r="C31" s="37"/>
      <c r="D31" s="37"/>
      <c r="E31" s="37"/>
    </row>
    <row r="32" spans="1:5">
      <c r="A32" s="37"/>
    </row>
    <row r="34" spans="1:1">
      <c r="A34" s="24"/>
    </row>
  </sheetData>
  <sheetProtection password="C049" sheet="1" objects="1" scenarios="1"/>
  <mergeCells count="2">
    <mergeCell ref="A5:E5"/>
    <mergeCell ref="B1:C1"/>
  </mergeCells>
  <printOptions gridLines="1"/>
  <pageMargins left="0.70866141732283472" right="0.70866141732283472" top="0.74803149606299213" bottom="0.74803149606299213" header="0.31496062992125984" footer="0.31496062992125984"/>
  <pageSetup paperSize="9" scale="66" orientation="landscape" copies="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Normal="80" zoomScaleSheetLayoutView="100" workbookViewId="0">
      <selection activeCell="B15" sqref="B15"/>
    </sheetView>
  </sheetViews>
  <sheetFormatPr defaultRowHeight="12.75"/>
  <cols>
    <col min="1" max="1" width="25.42578125" style="37" customWidth="1"/>
    <col min="2" max="2" width="23.140625" style="37" customWidth="1"/>
    <col min="3" max="3" width="38" style="37" customWidth="1"/>
    <col min="4" max="4" width="32.5703125" style="37" customWidth="1"/>
    <col min="5" max="5" width="28.140625" style="37" customWidth="1"/>
    <col min="6" max="16384" width="9.140625" style="38"/>
  </cols>
  <sheetData>
    <row r="1" spans="1:5" s="37" customFormat="1" ht="36" customHeight="1">
      <c r="A1" s="77" t="s">
        <v>29</v>
      </c>
      <c r="B1" s="158" t="s">
        <v>36</v>
      </c>
      <c r="C1" s="158"/>
      <c r="D1" s="5"/>
      <c r="E1" s="84"/>
    </row>
    <row r="2" spans="1:5" s="37" customFormat="1" ht="36" customHeight="1">
      <c r="A2" s="74" t="s">
        <v>22</v>
      </c>
      <c r="B2" s="76" t="s">
        <v>160</v>
      </c>
      <c r="C2" s="76" t="s">
        <v>23</v>
      </c>
      <c r="D2" s="78" t="s">
        <v>161</v>
      </c>
      <c r="E2" s="43"/>
    </row>
    <row r="3" spans="1:5" s="37" customFormat="1" ht="36" customHeight="1">
      <c r="A3" s="35"/>
      <c r="B3" s="76" t="s">
        <v>162</v>
      </c>
      <c r="C3" s="76" t="s">
        <v>23</v>
      </c>
      <c r="D3" s="78" t="s">
        <v>163</v>
      </c>
      <c r="E3" s="35"/>
    </row>
    <row r="4" spans="1:5" s="7" customFormat="1" ht="35.25" customHeight="1">
      <c r="A4" s="74"/>
      <c r="B4" s="76" t="s">
        <v>43</v>
      </c>
      <c r="C4" s="76" t="s">
        <v>23</v>
      </c>
      <c r="D4" s="78" t="s">
        <v>164</v>
      </c>
      <c r="E4" s="48"/>
    </row>
    <row r="5" spans="1:5" s="36" customFormat="1" ht="35.25" customHeight="1">
      <c r="A5" s="162" t="s">
        <v>30</v>
      </c>
      <c r="B5" s="163"/>
      <c r="C5" s="163"/>
      <c r="D5" s="163"/>
      <c r="E5" s="164"/>
    </row>
    <row r="6" spans="1:5" s="7" customFormat="1" ht="31.5">
      <c r="A6" s="59" t="s">
        <v>8</v>
      </c>
      <c r="B6" s="60" t="s">
        <v>1</v>
      </c>
      <c r="C6" s="11"/>
      <c r="D6" s="11"/>
      <c r="E6" s="46"/>
    </row>
    <row r="7" spans="1:5" ht="25.5">
      <c r="A7" s="49" t="s">
        <v>2</v>
      </c>
      <c r="B7" s="3" t="s">
        <v>27</v>
      </c>
      <c r="C7" s="3" t="s">
        <v>9</v>
      </c>
      <c r="D7" s="3" t="s">
        <v>10</v>
      </c>
      <c r="E7" s="23" t="s">
        <v>5</v>
      </c>
    </row>
    <row r="8" spans="1:5">
      <c r="A8" s="42"/>
      <c r="E8" s="43"/>
    </row>
    <row r="9" spans="1:5" ht="17.45" customHeight="1">
      <c r="B9" s="165" t="s">
        <v>267</v>
      </c>
      <c r="C9" s="165"/>
      <c r="D9" s="79"/>
      <c r="E9" s="80"/>
    </row>
    <row r="10" spans="1:5">
      <c r="A10" s="42"/>
      <c r="E10" s="43"/>
    </row>
    <row r="11" spans="1:5" hidden="1">
      <c r="A11" s="42"/>
      <c r="E11" s="43"/>
    </row>
    <row r="12" spans="1:5" s="39" customFormat="1" ht="25.5" customHeight="1">
      <c r="A12" s="42"/>
      <c r="B12" s="37"/>
      <c r="C12" s="37"/>
      <c r="D12" s="37"/>
      <c r="E12" s="43"/>
    </row>
    <row r="13" spans="1:5" ht="31.5">
      <c r="A13" s="66" t="s">
        <v>8</v>
      </c>
      <c r="B13" s="67" t="s">
        <v>24</v>
      </c>
      <c r="C13" s="12"/>
      <c r="D13" s="12"/>
      <c r="E13" s="51"/>
    </row>
    <row r="14" spans="1:5">
      <c r="A14" s="47" t="s">
        <v>2</v>
      </c>
      <c r="B14" s="4" t="s">
        <v>27</v>
      </c>
      <c r="C14" s="4"/>
      <c r="D14" s="4"/>
      <c r="E14" s="48"/>
    </row>
    <row r="15" spans="1:5">
      <c r="A15" s="42"/>
      <c r="E15" s="43"/>
    </row>
    <row r="16" spans="1:5">
      <c r="A16" s="42"/>
      <c r="E16" s="43"/>
    </row>
    <row r="17" spans="1:5">
      <c r="A17" s="42"/>
      <c r="E17" s="43"/>
    </row>
    <row r="18" spans="1:5">
      <c r="A18" s="42"/>
      <c r="E18" s="43"/>
    </row>
    <row r="19" spans="1:5" s="40" customFormat="1" ht="13.5" customHeight="1">
      <c r="A19" s="42"/>
      <c r="B19" s="37"/>
      <c r="C19" s="37"/>
      <c r="D19" s="37"/>
      <c r="E19" s="43"/>
    </row>
    <row r="20" spans="1:5" ht="45">
      <c r="A20" s="68" t="s">
        <v>34</v>
      </c>
      <c r="B20" s="52"/>
      <c r="C20" s="53"/>
      <c r="D20" s="54"/>
      <c r="E20" s="55"/>
    </row>
    <row r="21" spans="1:5">
      <c r="A21" s="56"/>
      <c r="B21" s="3" t="s">
        <v>27</v>
      </c>
      <c r="C21" s="57"/>
      <c r="D21" s="57"/>
      <c r="E21" s="58"/>
    </row>
    <row r="22" spans="1:5">
      <c r="A22" s="42"/>
      <c r="B22" s="83"/>
      <c r="E22" s="43"/>
    </row>
    <row r="23" spans="1:5">
      <c r="A23" s="24" t="s">
        <v>37</v>
      </c>
      <c r="E23" s="43"/>
    </row>
    <row r="24" spans="1:5">
      <c r="A24" s="42"/>
      <c r="E24" s="43"/>
    </row>
    <row r="25" spans="1:5">
      <c r="A25" s="44"/>
      <c r="B25" s="33"/>
      <c r="C25" s="33"/>
      <c r="D25" s="33"/>
      <c r="E25" s="45"/>
    </row>
  </sheetData>
  <sheetProtection password="C049" sheet="1" objects="1" scenarios="1"/>
  <mergeCells count="3">
    <mergeCell ref="A5:E5"/>
    <mergeCell ref="B1:C1"/>
    <mergeCell ref="B9:C9"/>
  </mergeCells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copies="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Normal="100" zoomScaleSheetLayoutView="100" workbookViewId="0">
      <selection activeCell="C12" sqref="C12"/>
    </sheetView>
  </sheetViews>
  <sheetFormatPr defaultRowHeight="12.75"/>
  <cols>
    <col min="1" max="1" width="29" style="34" customWidth="1"/>
    <col min="2" max="2" width="32.42578125" style="34" customWidth="1"/>
    <col min="3" max="3" width="51.140625" style="34" customWidth="1"/>
    <col min="4" max="4" width="44.85546875" style="34" customWidth="1"/>
    <col min="5" max="5" width="33.42578125" style="34" customWidth="1"/>
    <col min="6" max="16384" width="9.140625" style="35"/>
  </cols>
  <sheetData>
    <row r="1" spans="1:5" ht="39.75" customHeight="1">
      <c r="A1" s="77" t="s">
        <v>29</v>
      </c>
      <c r="B1" s="158" t="s">
        <v>36</v>
      </c>
      <c r="C1" s="158"/>
      <c r="D1" s="5"/>
      <c r="E1" s="41"/>
    </row>
    <row r="2" spans="1:5" ht="39.75" customHeight="1">
      <c r="A2" s="74" t="s">
        <v>22</v>
      </c>
      <c r="B2" s="76" t="s">
        <v>160</v>
      </c>
      <c r="C2" s="76" t="s">
        <v>23</v>
      </c>
      <c r="D2" s="144" t="s">
        <v>161</v>
      </c>
      <c r="E2" s="43"/>
    </row>
    <row r="3" spans="1:5" ht="39.75" customHeight="1">
      <c r="A3" s="35"/>
      <c r="B3" s="76" t="s">
        <v>162</v>
      </c>
      <c r="C3" s="76" t="s">
        <v>23</v>
      </c>
      <c r="D3" s="144" t="s">
        <v>163</v>
      </c>
      <c r="E3" s="35"/>
    </row>
    <row r="4" spans="1:5" ht="29.25" customHeight="1">
      <c r="A4" s="74"/>
      <c r="B4" s="76" t="s">
        <v>43</v>
      </c>
      <c r="C4" s="76" t="s">
        <v>23</v>
      </c>
      <c r="D4" s="144" t="s">
        <v>164</v>
      </c>
      <c r="E4" s="48"/>
    </row>
    <row r="5" spans="1:5" ht="29.25" customHeight="1">
      <c r="A5" s="166" t="s">
        <v>11</v>
      </c>
      <c r="B5" s="167"/>
      <c r="C5" s="167"/>
      <c r="D5" s="167"/>
      <c r="E5" s="168"/>
    </row>
    <row r="6" spans="1:5" ht="39.75" customHeight="1">
      <c r="A6" s="59" t="s">
        <v>11</v>
      </c>
      <c r="B6" s="60" t="s">
        <v>1</v>
      </c>
      <c r="C6" s="11"/>
      <c r="D6" s="11"/>
      <c r="E6" s="46"/>
    </row>
    <row r="7" spans="1:5" ht="31.5">
      <c r="A7" s="86" t="s">
        <v>2</v>
      </c>
      <c r="B7" s="87" t="s">
        <v>3</v>
      </c>
      <c r="C7" s="87" t="s">
        <v>12</v>
      </c>
      <c r="D7" s="3"/>
      <c r="E7" s="23" t="s">
        <v>13</v>
      </c>
    </row>
    <row r="8" spans="1:5">
      <c r="A8" s="42"/>
      <c r="B8" s="37"/>
      <c r="C8" s="37"/>
      <c r="D8" s="37"/>
      <c r="E8" s="43"/>
    </row>
    <row r="9" spans="1:5" ht="15.75">
      <c r="A9" s="59" t="s">
        <v>11</v>
      </c>
      <c r="B9" s="60" t="s">
        <v>24</v>
      </c>
      <c r="C9" s="11"/>
      <c r="D9" s="11"/>
      <c r="E9" s="46"/>
    </row>
    <row r="10" spans="1:5" ht="15" customHeight="1">
      <c r="A10" s="86" t="s">
        <v>2</v>
      </c>
      <c r="B10" s="3" t="s">
        <v>3</v>
      </c>
      <c r="C10" s="3"/>
      <c r="D10" s="3"/>
      <c r="E10" s="23"/>
    </row>
    <row r="11" spans="1:5" ht="15" customHeight="1">
      <c r="A11" s="7"/>
      <c r="B11" s="7"/>
      <c r="C11" s="7"/>
      <c r="D11" s="7"/>
      <c r="E11" s="7"/>
    </row>
    <row r="12" spans="1:5" ht="15" customHeight="1">
      <c r="A12" s="138">
        <v>41456</v>
      </c>
      <c r="B12" s="107">
        <v>460.37</v>
      </c>
      <c r="C12" s="107" t="s">
        <v>44</v>
      </c>
      <c r="D12" s="91"/>
      <c r="E12" s="91"/>
    </row>
    <row r="13" spans="1:5" ht="15" customHeight="1">
      <c r="A13" s="145"/>
      <c r="B13" s="107"/>
      <c r="C13" s="107"/>
      <c r="D13" s="91"/>
      <c r="E13" s="91"/>
    </row>
    <row r="14" spans="1:5" ht="15" customHeight="1">
      <c r="A14" s="91"/>
      <c r="B14" s="91"/>
      <c r="C14" s="91"/>
      <c r="D14" s="91"/>
      <c r="E14" s="91"/>
    </row>
    <row r="15" spans="1:5" ht="30" customHeight="1">
      <c r="A15" s="139" t="s">
        <v>260</v>
      </c>
      <c r="B15" s="103">
        <v>1725</v>
      </c>
      <c r="C15" s="104" t="s">
        <v>261</v>
      </c>
      <c r="D15" s="107"/>
      <c r="E15" s="117" t="s">
        <v>38</v>
      </c>
    </row>
    <row r="16" spans="1:5" ht="19.5" customHeight="1">
      <c r="A16" s="139"/>
      <c r="B16" s="103"/>
      <c r="C16" s="104"/>
      <c r="D16" s="107"/>
      <c r="E16" s="117"/>
    </row>
    <row r="17" spans="1:5" ht="15" customHeight="1">
      <c r="A17" s="140"/>
      <c r="B17" s="107"/>
      <c r="C17" s="107"/>
      <c r="D17" s="107"/>
      <c r="E17" s="118"/>
    </row>
    <row r="18" spans="1:5" ht="15" customHeight="1">
      <c r="A18" s="139">
        <v>41878</v>
      </c>
      <c r="B18" s="109">
        <v>480.28</v>
      </c>
      <c r="C18" s="105" t="s">
        <v>44</v>
      </c>
      <c r="D18" s="107"/>
      <c r="E18" s="118"/>
    </row>
    <row r="19" spans="1:5" ht="15" customHeight="1">
      <c r="A19" s="139">
        <v>41542</v>
      </c>
      <c r="B19" s="109">
        <v>249.07</v>
      </c>
      <c r="C19" s="105" t="s">
        <v>44</v>
      </c>
      <c r="D19" s="134"/>
      <c r="E19" s="118"/>
    </row>
    <row r="20" spans="1:5" ht="15" customHeight="1">
      <c r="A20" s="139">
        <v>41576</v>
      </c>
      <c r="B20" s="109">
        <v>630.54999999999995</v>
      </c>
      <c r="C20" s="105" t="s">
        <v>44</v>
      </c>
      <c r="D20" s="107"/>
      <c r="E20" s="118"/>
    </row>
    <row r="21" spans="1:5" ht="15" customHeight="1">
      <c r="A21" s="139">
        <v>41605</v>
      </c>
      <c r="B21" s="107">
        <v>122.41</v>
      </c>
      <c r="C21" s="105" t="s">
        <v>44</v>
      </c>
      <c r="D21" s="107"/>
      <c r="E21" s="118"/>
    </row>
    <row r="22" spans="1:5" ht="15" customHeight="1">
      <c r="A22" s="91"/>
      <c r="B22" s="91"/>
      <c r="C22" s="91"/>
      <c r="D22" s="91"/>
      <c r="E22" s="91"/>
    </row>
    <row r="23" spans="1:5" ht="15" customHeight="1">
      <c r="A23" s="91"/>
      <c r="B23" s="91"/>
      <c r="C23" s="91"/>
      <c r="D23" s="91"/>
      <c r="E23" s="91"/>
    </row>
    <row r="24" spans="1:5" ht="15" customHeight="1">
      <c r="A24" s="139">
        <v>41605</v>
      </c>
      <c r="B24" s="107">
        <v>26.23</v>
      </c>
      <c r="C24" s="107" t="s">
        <v>44</v>
      </c>
      <c r="D24" s="91"/>
      <c r="E24" s="91"/>
    </row>
    <row r="25" spans="1:5" ht="15" customHeight="1">
      <c r="A25" s="139">
        <v>41609</v>
      </c>
      <c r="B25" s="107">
        <v>128.13</v>
      </c>
      <c r="C25" s="107" t="s">
        <v>44</v>
      </c>
      <c r="D25" s="91"/>
      <c r="E25" s="91"/>
    </row>
    <row r="26" spans="1:5" ht="15">
      <c r="A26" s="140">
        <v>41640</v>
      </c>
      <c r="B26" s="106">
        <v>79.5</v>
      </c>
      <c r="C26" s="107" t="s">
        <v>44</v>
      </c>
      <c r="D26" s="113"/>
      <c r="E26" s="117"/>
    </row>
    <row r="27" spans="1:5" ht="15">
      <c r="A27" s="140">
        <v>41671</v>
      </c>
      <c r="B27" s="106">
        <v>114.21</v>
      </c>
      <c r="C27" s="107" t="s">
        <v>44</v>
      </c>
      <c r="D27" s="107"/>
      <c r="E27" s="118"/>
    </row>
    <row r="28" spans="1:5" ht="15">
      <c r="A28" s="140">
        <v>41699</v>
      </c>
      <c r="B28" s="106">
        <v>219.4</v>
      </c>
      <c r="C28" s="107" t="s">
        <v>44</v>
      </c>
      <c r="D28" s="107"/>
      <c r="E28" s="118"/>
    </row>
    <row r="29" spans="1:5" ht="15">
      <c r="A29" s="140">
        <v>41730</v>
      </c>
      <c r="B29" s="107">
        <v>559.13</v>
      </c>
      <c r="C29" s="107" t="s">
        <v>44</v>
      </c>
      <c r="D29" s="134"/>
      <c r="E29" s="118"/>
    </row>
    <row r="30" spans="1:5" ht="15">
      <c r="A30" s="140">
        <v>41760</v>
      </c>
      <c r="B30" s="107">
        <v>134.55000000000001</v>
      </c>
      <c r="C30" s="107" t="s">
        <v>44</v>
      </c>
      <c r="D30" s="107"/>
      <c r="E30" s="118"/>
    </row>
    <row r="31" spans="1:5" ht="15">
      <c r="A31" s="140">
        <v>41791</v>
      </c>
      <c r="B31" s="106">
        <v>101.19</v>
      </c>
      <c r="C31" s="107" t="s">
        <v>44</v>
      </c>
      <c r="D31" s="107"/>
      <c r="E31" s="118"/>
    </row>
    <row r="32" spans="1:5" ht="15">
      <c r="A32" s="140"/>
      <c r="B32" s="106"/>
      <c r="C32" s="107"/>
      <c r="D32" s="107"/>
      <c r="E32" s="118"/>
    </row>
    <row r="33" spans="1:5" ht="15">
      <c r="A33" s="140"/>
      <c r="B33" s="107"/>
      <c r="C33" s="107"/>
      <c r="D33" s="107"/>
      <c r="E33" s="118"/>
    </row>
    <row r="34" spans="1:5" ht="15">
      <c r="A34" s="141">
        <v>41803</v>
      </c>
      <c r="B34" s="106">
        <v>150</v>
      </c>
      <c r="C34" s="107" t="s">
        <v>96</v>
      </c>
      <c r="D34" s="142"/>
      <c r="E34" s="118" t="s">
        <v>93</v>
      </c>
    </row>
    <row r="35" spans="1:5" ht="15">
      <c r="A35" s="141"/>
      <c r="B35" s="107"/>
      <c r="C35" s="107"/>
      <c r="D35" s="107"/>
      <c r="E35" s="118"/>
    </row>
    <row r="36" spans="1:5">
      <c r="A36" s="35"/>
      <c r="B36" s="35"/>
      <c r="C36" s="35"/>
      <c r="D36" s="37"/>
      <c r="E36" s="43"/>
    </row>
    <row r="37" spans="1:5">
      <c r="A37" s="42"/>
      <c r="B37" s="37"/>
      <c r="C37" s="37"/>
      <c r="D37" s="37"/>
      <c r="E37" s="43"/>
    </row>
    <row r="38" spans="1:5" ht="30">
      <c r="A38" s="65" t="s">
        <v>14</v>
      </c>
      <c r="B38" s="17"/>
      <c r="C38" s="95"/>
      <c r="D38" s="96"/>
      <c r="E38" s="97"/>
    </row>
    <row r="39" spans="1:5">
      <c r="A39" s="42"/>
      <c r="B39" s="15" t="s">
        <v>27</v>
      </c>
      <c r="C39" s="37"/>
      <c r="D39" s="37"/>
      <c r="E39" s="43"/>
    </row>
    <row r="40" spans="1:5">
      <c r="A40" s="42"/>
      <c r="B40" s="37"/>
      <c r="C40" s="37"/>
      <c r="D40" s="37"/>
      <c r="E40" s="43"/>
    </row>
    <row r="41" spans="1:5">
      <c r="A41" s="42"/>
      <c r="B41" s="37"/>
      <c r="C41" s="37"/>
      <c r="D41" s="37"/>
      <c r="E41" s="43"/>
    </row>
    <row r="42" spans="1:5" ht="14.25">
      <c r="A42" s="24" t="s">
        <v>37</v>
      </c>
      <c r="B42" s="143">
        <v>5180.0200000000004</v>
      </c>
      <c r="C42" s="35"/>
      <c r="D42" s="37"/>
      <c r="E42" s="43"/>
    </row>
    <row r="43" spans="1:5">
      <c r="A43" s="42"/>
      <c r="B43" s="37"/>
      <c r="C43" s="37"/>
      <c r="D43" s="37"/>
      <c r="E43" s="43"/>
    </row>
    <row r="44" spans="1:5">
      <c r="A44" s="42"/>
      <c r="B44" s="37"/>
      <c r="C44" s="37"/>
      <c r="D44" s="37"/>
      <c r="E44" s="43"/>
    </row>
    <row r="45" spans="1:5">
      <c r="A45" s="42"/>
      <c r="B45" s="37"/>
      <c r="C45" s="37"/>
      <c r="D45" s="37"/>
      <c r="E45" s="43"/>
    </row>
    <row r="46" spans="1:5">
      <c r="A46" s="42"/>
      <c r="B46" s="37"/>
      <c r="C46" s="37"/>
      <c r="D46" s="37"/>
      <c r="E46" s="43"/>
    </row>
    <row r="47" spans="1:5">
      <c r="A47" s="44"/>
      <c r="B47" s="33"/>
      <c r="C47" s="33"/>
      <c r="D47" s="33"/>
      <c r="E47" s="45"/>
    </row>
  </sheetData>
  <sheetProtection password="C049" sheet="1" objects="1" scenarios="1"/>
  <mergeCells count="2">
    <mergeCell ref="A5:E5"/>
    <mergeCell ref="B1:C1"/>
  </mergeCells>
  <printOptions gridLines="1"/>
  <pageMargins left="0.70866141732283472" right="0.70866141732283472" top="0.74803149606299213" bottom="0.74803149606299213" header="0.31496062992125984" footer="0.31496062992125984"/>
  <pageSetup paperSize="9" scale="56" orientation="landscape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Gifts and hospitality received</vt:lpstr>
      <vt:lpstr>Hospitality provided</vt:lpstr>
      <vt:lpstr>Other</vt:lpstr>
      <vt:lpstr>'Gifts and hospitality received'!Print_Area</vt:lpstr>
      <vt:lpstr>'Hospitality provided'!Print_Area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WilsonE</cp:lastModifiedBy>
  <cp:lastPrinted>2014-07-20T21:36:28Z</cp:lastPrinted>
  <dcterms:created xsi:type="dcterms:W3CDTF">2010-10-17T20:59:02Z</dcterms:created>
  <dcterms:modified xsi:type="dcterms:W3CDTF">2014-08-10T20:18:17Z</dcterms:modified>
</cp:coreProperties>
</file>