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Travel" sheetId="1" r:id="rId1"/>
    <sheet name="Hospitality" sheetId="2" r:id="rId2"/>
    <sheet name="Gifts and Benefits" sheetId="4" r:id="rId3"/>
    <sheet name="All other  expenses" sheetId="3" r:id="rId4"/>
  </sheets>
  <definedNames>
    <definedName name="_xlnm.Print_Area" localSheetId="3">'All other  expenses'!$A$1:$E$30</definedName>
    <definedName name="_xlnm.Print_Area" localSheetId="2">'Gifts and Benefits'!$A$1:$E$27</definedName>
    <definedName name="_xlnm.Print_Area" localSheetId="1">Hospitality!$A$1:$F$22</definedName>
    <definedName name="_xlnm.Print_Area" localSheetId="0">Travel!$A$1:$D$223</definedName>
  </definedNames>
  <calcPr calcId="152511"/>
</workbook>
</file>

<file path=xl/calcChain.xml><?xml version="1.0" encoding="utf-8"?>
<calcChain xmlns="http://schemas.openxmlformats.org/spreadsheetml/2006/main">
  <c r="B215" i="1" l="1"/>
  <c r="B171" i="1"/>
  <c r="B35" i="1"/>
  <c r="B14" i="3"/>
  <c r="B27" i="3"/>
  <c r="B29" i="3" l="1"/>
  <c r="B216" i="1" l="1"/>
  <c r="D26" i="4" l="1"/>
  <c r="B3" i="2" l="1"/>
  <c r="B15" i="2" l="1"/>
  <c r="B4" i="3"/>
  <c r="B3" i="3"/>
  <c r="B2" i="3"/>
  <c r="B4" i="4"/>
  <c r="B3" i="4"/>
  <c r="B2" i="4"/>
  <c r="B4" i="2"/>
  <c r="B2" i="2"/>
</calcChain>
</file>

<file path=xl/sharedStrings.xml><?xml version="1.0" encoding="utf-8"?>
<sst xmlns="http://schemas.openxmlformats.org/spreadsheetml/2006/main" count="540" uniqueCount="329">
  <si>
    <t>Date</t>
  </si>
  <si>
    <t>Location/s</t>
  </si>
  <si>
    <t>Location</t>
  </si>
  <si>
    <t>Disclosure period</t>
  </si>
  <si>
    <t>Sub total</t>
  </si>
  <si>
    <t xml:space="preserve">Purpose (eg, hosting delegation from China) </t>
  </si>
  <si>
    <t>All Other Expenses</t>
  </si>
  <si>
    <t>Total travel expenses</t>
  </si>
  <si>
    <t xml:space="preserve">Organisation Name </t>
  </si>
  <si>
    <t>Chief Executive</t>
  </si>
  <si>
    <t>International, domestic and local travel expenses</t>
  </si>
  <si>
    <t>Nature (eg taxi, parking, bus)</t>
  </si>
  <si>
    <t>Reason (eg building relationships, team building)</t>
  </si>
  <si>
    <t>Nature (what and for how many eg dinner for 5)</t>
  </si>
  <si>
    <t>Total other expenses</t>
  </si>
  <si>
    <t>Local Travel (within City, excluding travel to airport)</t>
  </si>
  <si>
    <t>DomesticTravel (within NZ, including travel to and from local airport)</t>
  </si>
  <si>
    <t>Nature (eg hotel, airfare, meals &amp; for how many people, other costs)</t>
  </si>
  <si>
    <t>Nature (eg hotel, airfares, taxis, meals &amp; for how many people, other costs)</t>
  </si>
  <si>
    <t>No. of items =</t>
  </si>
  <si>
    <t>Gifts  and hospitality</t>
  </si>
  <si>
    <t xml:space="preserve">Hospitality Offered to Third Parties </t>
  </si>
  <si>
    <t xml:space="preserve">Total  expenses </t>
  </si>
  <si>
    <t>Total gifts &amp; benefits</t>
  </si>
  <si>
    <t>Chief Executive Expense Disclosure</t>
  </si>
  <si>
    <t>Date(s)</t>
  </si>
  <si>
    <t>Comment / explanation ***</t>
  </si>
  <si>
    <t>Cost (NZ$)
(exc GST / inc GST)***</t>
  </si>
  <si>
    <t>Cost ($)
(exc GST / inc GST)***</t>
  </si>
  <si>
    <t>Offered by 
(who made the offer?)</t>
  </si>
  <si>
    <t>Nature ***</t>
  </si>
  <si>
    <t>Cost ($)****
(exc GST / inc GST)</t>
  </si>
  <si>
    <t>International Travel (including  travel within NZ at beginning and end of overseas trip)**</t>
  </si>
  <si>
    <t>Cost ($)
(exc GST / inc GST)**</t>
  </si>
  <si>
    <t>Description ** (e.g. event tickets,  etc)</t>
  </si>
  <si>
    <t>Mark clearly if there is no information to disclose.</t>
  </si>
  <si>
    <t>1 July 2016 to 30 June 2017 (or specify applicable part year)*</t>
  </si>
  <si>
    <t>Hospitality</t>
  </si>
  <si>
    <t>Gifts and Benefits over $50 annual value**</t>
  </si>
  <si>
    <t>Estimated value (NZ$)
(exc GST / inc GST)***</t>
  </si>
  <si>
    <t>All other expenditure incurred by the chief executive that is not travel, hospitality or gifts</t>
  </si>
  <si>
    <t>All Other Expenses**</t>
  </si>
  <si>
    <t>All gifts, invitations to events and other hospitality, of $50 or more in total value per year, offered to the CE by people external to the organisation</t>
  </si>
  <si>
    <t xml:space="preserve">
All expenses incurred by CE during international, domestic and local travel. For international travel, group expenses relating to each trip.
</t>
  </si>
  <si>
    <t>Purpose of trip (eg attending XYZ conference for 3 days)****</t>
  </si>
  <si>
    <t>Purpose (eg visiting district office for two days...) ****</t>
  </si>
  <si>
    <t>Purpose (eg meeting with Minister) ****</t>
  </si>
  <si>
    <t>All hospitality expenses provided by the CE in the context of his/her job to anyone external to the Public Service or statutory Crown entities.</t>
  </si>
  <si>
    <t>Comments</t>
  </si>
  <si>
    <t>June - July 16</t>
  </si>
  <si>
    <t>Mobile phone - calls, texts and data</t>
  </si>
  <si>
    <t>July - August 16</t>
  </si>
  <si>
    <t>August - September 16</t>
  </si>
  <si>
    <t>September - November 16</t>
  </si>
  <si>
    <t>November - December 16</t>
  </si>
  <si>
    <t>January - February 17</t>
  </si>
  <si>
    <t>February - March 17</t>
  </si>
  <si>
    <t>March - April 17</t>
  </si>
  <si>
    <t>April - May 17</t>
  </si>
  <si>
    <t>May - June 17</t>
  </si>
  <si>
    <t>Dinner</t>
  </si>
  <si>
    <t>Federated Farmers Awards</t>
  </si>
  <si>
    <t>unknown</t>
  </si>
  <si>
    <t>Victoria University Security Sector Dev. Prgme</t>
  </si>
  <si>
    <t>farewell function</t>
  </si>
  <si>
    <t>Governor General</t>
  </si>
  <si>
    <t>Tickets to All Blacks game</t>
  </si>
  <si>
    <t>Air NZ</t>
  </si>
  <si>
    <t>Lunch</t>
  </si>
  <si>
    <t>Food Awards function</t>
  </si>
  <si>
    <t>Westpac Board Dinner</t>
  </si>
  <si>
    <t>bottle of wine</t>
  </si>
  <si>
    <t>Dec</t>
  </si>
  <si>
    <t>Vases</t>
  </si>
  <si>
    <t>Book</t>
  </si>
  <si>
    <t>Breakfast</t>
  </si>
  <si>
    <t>Premier Li Keqiang</t>
  </si>
  <si>
    <t>Hon. Sir Peter Cosgrove</t>
  </si>
  <si>
    <t>ASB Group</t>
  </si>
  <si>
    <t>27-30 Oct</t>
  </si>
  <si>
    <t xml:space="preserve">Australia New Zealand Leadership Forum   </t>
  </si>
  <si>
    <t>3-4 Nov</t>
  </si>
  <si>
    <t>Agriculture Senior Officials Committee meeting</t>
  </si>
  <si>
    <t>11-15 Nov</t>
  </si>
  <si>
    <t>Hotel costs</t>
  </si>
  <si>
    <t>Passport photo</t>
  </si>
  <si>
    <t>16-19 August</t>
  </si>
  <si>
    <t>19-22 August</t>
  </si>
  <si>
    <t>Australia New Zealand Leadership Forum</t>
  </si>
  <si>
    <t>27-29 Oct</t>
  </si>
  <si>
    <t>16 Jan - 5 Feb</t>
  </si>
  <si>
    <t>car park</t>
  </si>
  <si>
    <t>Taxi</t>
  </si>
  <si>
    <t>Office to City centre to attend event</t>
  </si>
  <si>
    <t>Home to airport re: Southland trip</t>
  </si>
  <si>
    <t>20-21 Jul</t>
  </si>
  <si>
    <t>Southland trip</t>
  </si>
  <si>
    <t>Accommodation</t>
  </si>
  <si>
    <t>Airport to home re: Southland trip</t>
  </si>
  <si>
    <t>Stakeholder meeting to office</t>
  </si>
  <si>
    <t>25-26 Jul</t>
  </si>
  <si>
    <t>Stakeholder conference in Auckland</t>
  </si>
  <si>
    <t>Airport to home: Stakeholder conference in Auckland</t>
  </si>
  <si>
    <t>Home to airport re: Northland trip</t>
  </si>
  <si>
    <t>27-28 Jul</t>
  </si>
  <si>
    <t>Northland trip</t>
  </si>
  <si>
    <t>Airport to home: re Northland trip</t>
  </si>
  <si>
    <t>Christchurch staff meeting</t>
  </si>
  <si>
    <t>Airport to home re Christchurch trip</t>
  </si>
  <si>
    <t>4-5 Aug</t>
  </si>
  <si>
    <t>Home to airport: re: stakeholder meeting</t>
  </si>
  <si>
    <t>Airport to home re: Queenstown office staff meeting</t>
  </si>
  <si>
    <t>Home to airport: re: Australia trip</t>
  </si>
  <si>
    <t>Airport to home re: Australia trip</t>
  </si>
  <si>
    <t>Home to airport: programme launch in Auckland</t>
  </si>
  <si>
    <t>Airport to home: programme launch in Auckland</t>
  </si>
  <si>
    <t>Governor General dinner</t>
  </si>
  <si>
    <t>Home to airport: Auckland visit</t>
  </si>
  <si>
    <t>1-4 Sept</t>
  </si>
  <si>
    <t>Flights for Auckland visit</t>
  </si>
  <si>
    <t>Airport to home: Auckland visit</t>
  </si>
  <si>
    <t>Office to Thorndon: meeting</t>
  </si>
  <si>
    <t>Thorndon to office: meeting</t>
  </si>
  <si>
    <t>Office to Oriental Bay for meeting</t>
  </si>
  <si>
    <t>Oriental Bay to Office: return from meeting</t>
  </si>
  <si>
    <t>Home to city: stakeholder function</t>
  </si>
  <si>
    <t>The Terrace to Aro Valley: meeting</t>
  </si>
  <si>
    <t>Office to Te Aro: stakeholder function</t>
  </si>
  <si>
    <t>Home to airport: CHCH &amp; Auckland trips</t>
  </si>
  <si>
    <t>28-29 Sept</t>
  </si>
  <si>
    <t>Flights for CHCH &amp; Auckland visits</t>
  </si>
  <si>
    <t>Accommodation for Auckland visit</t>
  </si>
  <si>
    <t>Airport to home: CHCH &amp; Auckland trips</t>
  </si>
  <si>
    <t>3 - 6 Oct</t>
  </si>
  <si>
    <t>Meetings in Tauranga &amp; Auckland</t>
  </si>
  <si>
    <t>Meetings in Tauranga</t>
  </si>
  <si>
    <t>Tauranga airport to CBD</t>
  </si>
  <si>
    <t>Meetings in Auckland</t>
  </si>
  <si>
    <t>Airport to home: return from Auckland trip</t>
  </si>
  <si>
    <t>13-14 Oct</t>
  </si>
  <si>
    <t>Hotel to Food Awards event</t>
  </si>
  <si>
    <t>Food Awards event to hotel</t>
  </si>
  <si>
    <t>Airport to home: Food Awards event</t>
  </si>
  <si>
    <t>Home to Airport: meeting in Auckland</t>
  </si>
  <si>
    <t>Office to TSB Bank Arena: PGP Expo</t>
  </si>
  <si>
    <t>Flights to meeting</t>
  </si>
  <si>
    <t>22-23 Nov</t>
  </si>
  <si>
    <t>Office to home after attending EPIC Awards</t>
  </si>
  <si>
    <t>Office to Te Aro: Westpac Board Dinner</t>
  </si>
  <si>
    <t>Home to airport: Kaikoura visit</t>
  </si>
  <si>
    <t>Office to home: Kaikoura visit</t>
  </si>
  <si>
    <t>Te Papa to home re: Dairy Environment Leadership</t>
  </si>
  <si>
    <t>Home to British High Commission</t>
  </si>
  <si>
    <t>British High Commission to home</t>
  </si>
  <si>
    <t>Home to airport: Nelson visit</t>
  </si>
  <si>
    <t>Regional visit: Nelson</t>
  </si>
  <si>
    <t xml:space="preserve">Airport to home: Nelson visit </t>
  </si>
  <si>
    <t>Regional visit: Auckland</t>
  </si>
  <si>
    <t xml:space="preserve">Home to airport: Auckland visit </t>
  </si>
  <si>
    <t>Forum meeting (Te Hono)</t>
  </si>
  <si>
    <t xml:space="preserve">Meetings in Christchurch </t>
  </si>
  <si>
    <t>Airport to Christchurch CBD</t>
  </si>
  <si>
    <t>Home to airport: Auckland regional visit</t>
  </si>
  <si>
    <t>Airport to home: Auckland Regional visit</t>
  </si>
  <si>
    <t xml:space="preserve">Taxi </t>
  </si>
  <si>
    <t>Government House to Office</t>
  </si>
  <si>
    <t>Office to memorial service</t>
  </si>
  <si>
    <t>Innovation Lab visit to Office</t>
  </si>
  <si>
    <t>Home to airport: Te Hono meeting</t>
  </si>
  <si>
    <t>Te Hono meeting</t>
  </si>
  <si>
    <t>Airport to home: Te Hono meeting</t>
  </si>
  <si>
    <t>Auckland CBD to airport</t>
  </si>
  <si>
    <t>Airport to home: ANZAC day service</t>
  </si>
  <si>
    <t>Home to airport: Joint Border Auckland</t>
  </si>
  <si>
    <t>Opening of Joint Border Analytics Capability</t>
  </si>
  <si>
    <t>Home to airport: Hamilton</t>
  </si>
  <si>
    <t>Home to airport re KeriKeri visit</t>
  </si>
  <si>
    <t>KeriKeri visit</t>
  </si>
  <si>
    <t>Airport to home: re KeriKeri visit</t>
  </si>
  <si>
    <t>Office to Te Papa: Sustainable Dairying conference</t>
  </si>
  <si>
    <t>Home to airport: Napier conference</t>
  </si>
  <si>
    <t>Napier conference</t>
  </si>
  <si>
    <t>Airport to home: Napier conference</t>
  </si>
  <si>
    <t>Office to Wellington CBD</t>
  </si>
  <si>
    <t>Wellington CBD to office</t>
  </si>
  <si>
    <t>Home to airport: Ahuwhenua awards</t>
  </si>
  <si>
    <t>Ahuwhenua Awards Whangarei</t>
  </si>
  <si>
    <t>Airport to home: Ahuwhenua awards</t>
  </si>
  <si>
    <t>Office to Boulcott St - dinner</t>
  </si>
  <si>
    <t>Office to stakeholder function</t>
  </si>
  <si>
    <t>Stakeholder function to office</t>
  </si>
  <si>
    <t>Home to airport: Stakeholder visit</t>
  </si>
  <si>
    <t>Auckland stakeholder visit</t>
  </si>
  <si>
    <t>Airport to home: Stakeholder visit</t>
  </si>
  <si>
    <t>Stakeholder meeting/Fieldays</t>
  </si>
  <si>
    <t>Fieldays</t>
  </si>
  <si>
    <t>Airport to home: Fieldays</t>
  </si>
  <si>
    <t>Airfares - Wgtn/China/Wgtn</t>
  </si>
  <si>
    <t>Accomodation, Brisbane</t>
  </si>
  <si>
    <t>Airfares - Wgtn/Bris/Wgtn</t>
  </si>
  <si>
    <t>Airfares - Auck/Syd/Auck/Wgtn</t>
  </si>
  <si>
    <t>Accommodation, Sydney</t>
  </si>
  <si>
    <t>Accomodation, Sydney</t>
  </si>
  <si>
    <t>Accomodation, Canberra</t>
  </si>
  <si>
    <t>Airfares - Wgtn/Auck/San Francisco</t>
  </si>
  <si>
    <t>Hotel costs, Dubai</t>
  </si>
  <si>
    <t>Hotel costs, Geneva</t>
  </si>
  <si>
    <t>Taxis, Sydney</t>
  </si>
  <si>
    <t>Taxis, Brisbane</t>
  </si>
  <si>
    <t>Bilateral meetings in China: 4x nights</t>
  </si>
  <si>
    <t>accommodation, meals, laundry charges - China</t>
  </si>
  <si>
    <t>Martyn Dunne</t>
  </si>
  <si>
    <t>Taxi, Wellington</t>
  </si>
  <si>
    <t>Airfares - Wgtn/Chch/Inv/Chch/Wgtn</t>
  </si>
  <si>
    <t>Meals - Stewart Island</t>
  </si>
  <si>
    <t>Airfares - Wgtn/Auck/Wgtn</t>
  </si>
  <si>
    <t>Airfares - Wgtn/Chch/Wgtn</t>
  </si>
  <si>
    <t>Airfares - Wgtn/Nsn/Wgtn</t>
  </si>
  <si>
    <t>Airfares - Wgtn/Auck/Kerikeri/Auck/Wgtn</t>
  </si>
  <si>
    <t>Hotel to Auckland city centre</t>
  </si>
  <si>
    <t>City centre to Hotel, Auckland</t>
  </si>
  <si>
    <t>Airfares - Wgtn/Chch/Auck/Wgtn</t>
  </si>
  <si>
    <t>Airfares - Wgtn/Taur/Auck/Wgtn</t>
  </si>
  <si>
    <t>Food Awards event</t>
  </si>
  <si>
    <t>Airfares - Wgtn/Auck</t>
  </si>
  <si>
    <t>Biosecurity Forum 2025</t>
  </si>
  <si>
    <t>Service awards</t>
  </si>
  <si>
    <t>Airfares - Akld/Wgtn/Akld</t>
  </si>
  <si>
    <t>Airfares - Wgtn/Nel/Wgtn</t>
  </si>
  <si>
    <t>Airfare  - Wgtn/Auck</t>
  </si>
  <si>
    <t>Airfare - Auck/Chch/Auck</t>
  </si>
  <si>
    <t>Airfares - Auck/Chch/Wgtn/Auck</t>
  </si>
  <si>
    <t>Airfares - Auck/Wgtn</t>
  </si>
  <si>
    <t>Airfares - Wgtn/Taur/Auck</t>
  </si>
  <si>
    <t>Accommodation + meal</t>
  </si>
  <si>
    <t>Home to airport: Food Awards event</t>
  </si>
  <si>
    <t>Home to airport re: A&amp;P Show Christchurch</t>
  </si>
  <si>
    <t>Flights to A&amp;P Show</t>
  </si>
  <si>
    <t>Airport to home re: A&amp;P Show Christchurch</t>
  </si>
  <si>
    <t>Airport to home: China trip</t>
  </si>
  <si>
    <t xml:space="preserve">Home to airport re: Biosecurity Forum 2025 </t>
  </si>
  <si>
    <t>Auckland regional visit</t>
  </si>
  <si>
    <t>Airfare - Auck/Wgtn</t>
  </si>
  <si>
    <t>Airfare - Wgtn/Auck</t>
  </si>
  <si>
    <t>Airfares - Wgtn/Ham/Wgtn</t>
  </si>
  <si>
    <t>Ahuwhenua Awards</t>
  </si>
  <si>
    <t>Airfares - Wgtn/Nply/Auck/Wgtn</t>
  </si>
  <si>
    <t>City to home: stakeholder function</t>
  </si>
  <si>
    <t>Aro Valley to The Terrace: meeting</t>
  </si>
  <si>
    <t>Science conference, Te Papa</t>
  </si>
  <si>
    <t>Parking</t>
  </si>
  <si>
    <t>Airfares - Wgtn/Nap/Wgtn</t>
  </si>
  <si>
    <t>Airfares - Wgtn/Auck/Whg</t>
  </si>
  <si>
    <t>Te Aro to home: Westpac Board Dinner</t>
  </si>
  <si>
    <t>Airfares - Wgtn/Trg/Auck/Wgtn</t>
  </si>
  <si>
    <t>Meeting in Auckland, 2 x nights</t>
  </si>
  <si>
    <t>Meeting to accommodation</t>
  </si>
  <si>
    <t>James Cameron</t>
  </si>
  <si>
    <t>Registration fee</t>
  </si>
  <si>
    <t>Trans-tasman Business Circle</t>
  </si>
  <si>
    <t>Attend Te Hono Movement National Summit 2017</t>
  </si>
  <si>
    <t>MPI: bilateral meeting round table</t>
  </si>
  <si>
    <t>Catering for 2 bilateral meetings</t>
  </si>
  <si>
    <t>Parking at Wellington airport</t>
  </si>
  <si>
    <t>admin costs</t>
  </si>
  <si>
    <t xml:space="preserve">Bilateral meetings in China </t>
  </si>
  <si>
    <t>Ministry for Primary Industries</t>
  </si>
  <si>
    <t>Bilateral meetings with Australasian government officials: 4x nights accommodation, 3x meals</t>
  </si>
  <si>
    <t>Bilateral meetings with Australasian government officials: 2x nights accomodation, 1x meal</t>
  </si>
  <si>
    <t>Airport to home: Agriculture Senior Officials Committee meeting</t>
  </si>
  <si>
    <t>Airport to home re: Te Hono meeting</t>
  </si>
  <si>
    <t>Lunch for 2 people re: Southland trip</t>
  </si>
  <si>
    <t xml:space="preserve">Airport to home: event in Auckland </t>
  </si>
  <si>
    <t>Office to airport: Auckland</t>
  </si>
  <si>
    <t>Conference in Nelson</t>
  </si>
  <si>
    <t>Airport to home re: Conference in Nelson</t>
  </si>
  <si>
    <t>Home to airport: MPI meeting Tauranga</t>
  </si>
  <si>
    <t xml:space="preserve">MPI meeting    </t>
  </si>
  <si>
    <t>Stakeholder meeting</t>
  </si>
  <si>
    <t>Breakfast meeting, Auckland</t>
  </si>
  <si>
    <t>Airport to home: Auckland meeting</t>
  </si>
  <si>
    <t>Breakfast meeting</t>
  </si>
  <si>
    <t>Te Hono meeting - Christchurch</t>
  </si>
  <si>
    <t>Airport to home: Rural Conference</t>
  </si>
  <si>
    <t xml:space="preserve">Home to airport: Rural Conference </t>
  </si>
  <si>
    <t xml:space="preserve">Rural Conference </t>
  </si>
  <si>
    <t>Home to airport: MPI meeting Auckland</t>
  </si>
  <si>
    <t>MPI meeting Auckland</t>
  </si>
  <si>
    <t xml:space="preserve">Airport to home: MPI meeting Auckland </t>
  </si>
  <si>
    <t>Home to airport: Sod Turning event</t>
  </si>
  <si>
    <t>Sod Turning event</t>
  </si>
  <si>
    <t>Airport to home: Sod Turning event</t>
  </si>
  <si>
    <t>ANZAC day service Auckland</t>
  </si>
  <si>
    <t>Airport to CBD: Stakeholder meeting</t>
  </si>
  <si>
    <t>CBD to home: Stakeholder meeting</t>
  </si>
  <si>
    <t>Airport to home: Hamilton event</t>
  </si>
  <si>
    <t>Home to airport: Hamilton event</t>
  </si>
  <si>
    <t xml:space="preserve">Sustainable Farming Fund event </t>
  </si>
  <si>
    <t>Dairy Awards</t>
  </si>
  <si>
    <t>Westpac Stadium to home</t>
  </si>
  <si>
    <t>Office to waterfront: dinner</t>
  </si>
  <si>
    <t>Waterfront to home</t>
  </si>
  <si>
    <t xml:space="preserve">Office to home: Shareholder function </t>
  </si>
  <si>
    <t>Airfares - Wgtn/Dubai/Brussels/Wgtn</t>
  </si>
  <si>
    <t>NIL</t>
  </si>
  <si>
    <t xml:space="preserve">Prime Minister </t>
  </si>
  <si>
    <t>Dairy NZ</t>
  </si>
  <si>
    <t>Prime Minister</t>
  </si>
  <si>
    <t>Lunch x 5</t>
  </si>
  <si>
    <t>Australia NZ Leadership dinner</t>
  </si>
  <si>
    <t>Dubai visit - meeting industry delegates and market access officials</t>
  </si>
  <si>
    <t>Dubai Visit: accommodation</t>
  </si>
  <si>
    <t>Hotel costs, Berlin</t>
  </si>
  <si>
    <t>Europe Visit: accommodation, laundry charges</t>
  </si>
  <si>
    <t>Australia New Zealand Leadership Forum: 2x nights, 2x meals</t>
  </si>
  <si>
    <t>MPI meeting - Tauranga</t>
  </si>
  <si>
    <t>Taxi to dinner</t>
  </si>
  <si>
    <t>Sustainable Farming Fund event - Hamilton</t>
  </si>
  <si>
    <t>Office to Premier House - OECD  NZ Launch</t>
  </si>
  <si>
    <t>Premier House to office - OECD NZ Launch</t>
  </si>
  <si>
    <t>Taxi - OECD Environmental Performance Review of NZ</t>
  </si>
  <si>
    <t>NZ Police</t>
  </si>
  <si>
    <t xml:space="preserve">Airport to home: return from Auckland </t>
  </si>
  <si>
    <t xml:space="preserve">Office to Premier House </t>
  </si>
  <si>
    <t>Interview panel</t>
  </si>
  <si>
    <t>2-10 July 2016</t>
  </si>
  <si>
    <t>Europe Visit - representing Minister for Primary Industries: dinner, laundry charges</t>
  </si>
  <si>
    <t>Mowbray St to home - dinner</t>
  </si>
  <si>
    <t>Home to airport: Christchurch staff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</si>
</sst>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.00"/>
  </numFmts>
  <fonts count="19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6"/>
      <color indexed="8"/>
      <name val="Arial"/>
      <family val="2"/>
    </font>
    <font>
      <sz val="16"/>
      <color theme="1"/>
      <name val="Arial"/>
      <family val="2"/>
    </font>
    <font>
      <i/>
      <sz val="12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indexed="8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0" fillId="5" borderId="2" xfId="0" applyFill="1" applyBorder="1" applyAlignment="1"/>
    <xf numFmtId="0" fontId="1" fillId="0" borderId="8" xfId="0" applyFont="1" applyBorder="1" applyAlignment="1">
      <alignment wrapText="1"/>
    </xf>
    <xf numFmtId="0" fontId="0" fillId="0" borderId="9" xfId="0" applyBorder="1" applyAlignment="1">
      <alignment vertical="top" wrapText="1"/>
    </xf>
    <xf numFmtId="0" fontId="0" fillId="0" borderId="0" xfId="0" applyFont="1" applyAlignment="1">
      <alignment wrapText="1"/>
    </xf>
    <xf numFmtId="0" fontId="0" fillId="0" borderId="0" xfId="0" applyFont="1"/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3" fillId="4" borderId="5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3" fillId="4" borderId="4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0" xfId="0" applyFont="1" applyBorder="1"/>
    <xf numFmtId="0" fontId="0" fillId="2" borderId="6" xfId="0" applyFont="1" applyFill="1" applyBorder="1" applyAlignment="1">
      <alignment wrapText="1"/>
    </xf>
    <xf numFmtId="0" fontId="5" fillId="2" borderId="9" xfId="0" applyFont="1" applyFill="1" applyBorder="1" applyAlignment="1">
      <alignment vertical="center" wrapText="1" readingOrder="1"/>
    </xf>
    <xf numFmtId="0" fontId="0" fillId="0" borderId="0" xfId="0" applyBorder="1" applyAlignment="1">
      <alignment vertical="top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5" fillId="5" borderId="7" xfId="0" applyFont="1" applyFill="1" applyBorder="1" applyAlignment="1">
      <alignment vertical="center" readingOrder="1"/>
    </xf>
    <xf numFmtId="0" fontId="2" fillId="6" borderId="3" xfId="0" applyFont="1" applyFill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4" fillId="7" borderId="12" xfId="0" applyFont="1" applyFill="1" applyBorder="1" applyAlignment="1">
      <alignment vertical="center" wrapText="1" readingOrder="1"/>
    </xf>
    <xf numFmtId="0" fontId="7" fillId="0" borderId="0" xfId="0" applyFont="1" applyBorder="1" applyAlignment="1">
      <alignment vertical="center" wrapText="1" readingOrder="1"/>
    </xf>
    <xf numFmtId="0" fontId="8" fillId="0" borderId="0" xfId="0" applyFont="1" applyBorder="1" applyAlignment="1">
      <alignment vertical="center" wrapText="1" readingOrder="1"/>
    </xf>
    <xf numFmtId="0" fontId="12" fillId="0" borderId="0" xfId="0" applyFont="1" applyBorder="1"/>
    <xf numFmtId="0" fontId="6" fillId="0" borderId="0" xfId="0" applyFont="1" applyBorder="1" applyAlignment="1">
      <alignment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/>
    <xf numFmtId="0" fontId="1" fillId="8" borderId="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5" fillId="5" borderId="7" xfId="0" applyFont="1" applyFill="1" applyBorder="1" applyAlignment="1">
      <alignment vertical="center" wrapText="1" readingOrder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164" fontId="6" fillId="8" borderId="2" xfId="0" applyNumberFormat="1" applyFont="1" applyFill="1" applyBorder="1" applyAlignment="1">
      <alignment vertical="center" wrapText="1"/>
    </xf>
    <xf numFmtId="164" fontId="1" fillId="5" borderId="2" xfId="0" applyNumberFormat="1" applyFont="1" applyFill="1" applyBorder="1" applyAlignment="1">
      <alignment vertical="center"/>
    </xf>
    <xf numFmtId="164" fontId="5" fillId="5" borderId="2" xfId="0" applyNumberFormat="1" applyFont="1" applyFill="1" applyBorder="1" applyAlignment="1">
      <alignment vertical="center" wrapText="1" readingOrder="1"/>
    </xf>
    <xf numFmtId="164" fontId="5" fillId="2" borderId="0" xfId="0" applyNumberFormat="1" applyFont="1" applyFill="1" applyBorder="1" applyAlignment="1">
      <alignment vertical="center" wrapText="1" readingOrder="1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vertical="top"/>
    </xf>
    <xf numFmtId="0" fontId="6" fillId="5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horizontal="justify" vertical="center"/>
    </xf>
    <xf numFmtId="0" fontId="6" fillId="0" borderId="4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1" fillId="0" borderId="6" xfId="0" applyFont="1" applyBorder="1" applyAlignment="1">
      <alignment wrapText="1"/>
    </xf>
    <xf numFmtId="17" fontId="0" fillId="0" borderId="9" xfId="0" applyNumberFormat="1" applyFont="1" applyBorder="1" applyAlignment="1">
      <alignment wrapText="1"/>
    </xf>
    <xf numFmtId="8" fontId="0" fillId="0" borderId="0" xfId="0" applyNumberFormat="1" applyFont="1" applyBorder="1" applyAlignment="1">
      <alignment wrapText="1"/>
    </xf>
    <xf numFmtId="0" fontId="0" fillId="0" borderId="9" xfId="0" applyFont="1" applyBorder="1" applyAlignment="1">
      <alignment vertical="top" wrapText="1"/>
    </xf>
    <xf numFmtId="8" fontId="0" fillId="0" borderId="0" xfId="0" applyNumberFormat="1" applyFont="1" applyBorder="1" applyAlignment="1">
      <alignment vertical="top" wrapText="1"/>
    </xf>
    <xf numFmtId="16" fontId="6" fillId="0" borderId="9" xfId="0" applyNumberFormat="1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8" fontId="10" fillId="0" borderId="0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6" fillId="0" borderId="9" xfId="0" applyFont="1" applyBorder="1" applyAlignment="1">
      <alignment horizontal="left" vertical="top" wrapText="1"/>
    </xf>
    <xf numFmtId="16" fontId="0" fillId="0" borderId="9" xfId="0" applyNumberFormat="1" applyBorder="1" applyAlignment="1">
      <alignment horizontal="left" vertical="top" wrapText="1"/>
    </xf>
    <xf numFmtId="16" fontId="0" fillId="0" borderId="9" xfId="0" applyNumberFormat="1" applyFont="1" applyBorder="1" applyAlignment="1">
      <alignment vertical="top" wrapText="1"/>
    </xf>
    <xf numFmtId="0" fontId="0" fillId="0" borderId="0" xfId="0" applyFont="1" applyFill="1" applyBorder="1" applyAlignment="1">
      <alignment wrapText="1"/>
    </xf>
    <xf numFmtId="16" fontId="10" fillId="0" borderId="9" xfId="0" applyNumberFormat="1" applyFont="1" applyBorder="1" applyAlignment="1">
      <alignment vertical="top" wrapText="1"/>
    </xf>
    <xf numFmtId="0" fontId="10" fillId="9" borderId="0" xfId="0" applyFont="1" applyFill="1" applyBorder="1" applyAlignment="1">
      <alignment vertical="center" wrapText="1"/>
    </xf>
    <xf numFmtId="164" fontId="10" fillId="9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wrapText="1"/>
    </xf>
    <xf numFmtId="15" fontId="10" fillId="0" borderId="9" xfId="0" applyNumberFormat="1" applyFont="1" applyBorder="1" applyAlignment="1">
      <alignment vertical="top" wrapText="1"/>
    </xf>
    <xf numFmtId="0" fontId="10" fillId="0" borderId="9" xfId="0" applyFont="1" applyBorder="1" applyAlignment="1">
      <alignment horizontal="right" vertical="top" wrapText="1"/>
    </xf>
    <xf numFmtId="16" fontId="0" fillId="0" borderId="9" xfId="0" applyNumberFormat="1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8" fontId="10" fillId="0" borderId="0" xfId="0" applyNumberFormat="1" applyFont="1" applyFill="1" applyBorder="1" applyAlignment="1">
      <alignment wrapText="1"/>
    </xf>
    <xf numFmtId="16" fontId="10" fillId="0" borderId="9" xfId="0" applyNumberFormat="1" applyFont="1" applyBorder="1" applyAlignment="1">
      <alignment horizontal="right" wrapText="1"/>
    </xf>
    <xf numFmtId="16" fontId="10" fillId="0" borderId="9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16" fontId="10" fillId="0" borderId="9" xfId="0" applyNumberFormat="1" applyFont="1" applyBorder="1" applyAlignment="1">
      <alignment horizontal="right" vertical="top" wrapText="1"/>
    </xf>
    <xf numFmtId="15" fontId="10" fillId="0" borderId="9" xfId="0" applyNumberFormat="1" applyFont="1" applyBorder="1" applyAlignment="1">
      <alignment wrapText="1"/>
    </xf>
    <xf numFmtId="16" fontId="10" fillId="0" borderId="9" xfId="0" applyNumberFormat="1" applyFont="1" applyBorder="1" applyAlignment="1">
      <alignment wrapText="1"/>
    </xf>
    <xf numFmtId="16" fontId="0" fillId="0" borderId="9" xfId="0" applyNumberFormat="1" applyFont="1" applyBorder="1" applyAlignment="1">
      <alignment horizontal="right" wrapText="1"/>
    </xf>
    <xf numFmtId="0" fontId="18" fillId="0" borderId="0" xfId="0" applyFont="1"/>
    <xf numFmtId="0" fontId="1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vertical="top"/>
    </xf>
    <xf numFmtId="16" fontId="0" fillId="0" borderId="9" xfId="0" applyNumberFormat="1" applyFont="1" applyBorder="1" applyAlignment="1">
      <alignment horizontal="left" wrapText="1"/>
    </xf>
    <xf numFmtId="8" fontId="10" fillId="0" borderId="0" xfId="0" applyNumberFormat="1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6" fillId="0" borderId="0" xfId="0" applyFont="1" applyBorder="1" applyAlignment="1">
      <alignment vertical="top"/>
    </xf>
    <xf numFmtId="15" fontId="0" fillId="0" borderId="9" xfId="0" applyNumberFormat="1" applyFont="1" applyBorder="1" applyAlignment="1">
      <alignment wrapText="1"/>
    </xf>
    <xf numFmtId="15" fontId="10" fillId="0" borderId="9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16" fontId="0" fillId="0" borderId="9" xfId="0" applyNumberFormat="1" applyFont="1" applyBorder="1" applyAlignment="1">
      <alignment horizontal="left" vertical="top" wrapText="1"/>
    </xf>
    <xf numFmtId="164" fontId="0" fillId="0" borderId="0" xfId="0" applyNumberFormat="1" applyFont="1" applyBorder="1" applyAlignment="1">
      <alignment wrapText="1"/>
    </xf>
    <xf numFmtId="164" fontId="10" fillId="0" borderId="0" xfId="0" applyNumberFormat="1" applyFont="1" applyBorder="1" applyAlignment="1">
      <alignment horizontal="right" vertical="top" wrapText="1"/>
    </xf>
    <xf numFmtId="164" fontId="10" fillId="0" borderId="0" xfId="0" applyNumberFormat="1" applyFont="1" applyBorder="1" applyAlignment="1">
      <alignment vertical="top" wrapText="1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 applyAlignment="1">
      <alignment horizontal="justify" vertical="center"/>
    </xf>
    <xf numFmtId="0" fontId="0" fillId="0" borderId="9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9" xfId="0" applyBorder="1" applyAlignment="1">
      <alignment horizontal="left" wrapText="1"/>
    </xf>
    <xf numFmtId="164" fontId="0" fillId="0" borderId="0" xfId="0" applyNumberFormat="1" applyBorder="1" applyAlignment="1">
      <alignment wrapText="1"/>
    </xf>
    <xf numFmtId="164" fontId="0" fillId="0" borderId="0" xfId="0" applyNumberForma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wrapText="1"/>
    </xf>
    <xf numFmtId="164" fontId="0" fillId="0" borderId="0" xfId="0" applyNumberFormat="1" applyFont="1" applyBorder="1" applyAlignment="1">
      <alignment vertical="top" wrapText="1"/>
    </xf>
    <xf numFmtId="0" fontId="10" fillId="9" borderId="9" xfId="0" applyFont="1" applyFill="1" applyBorder="1" applyAlignment="1">
      <alignment vertical="center" wrapText="1"/>
    </xf>
    <xf numFmtId="15" fontId="0" fillId="0" borderId="9" xfId="0" applyNumberFormat="1" applyBorder="1" applyAlignment="1">
      <alignment horizontal="right" wrapText="1"/>
    </xf>
    <xf numFmtId="0" fontId="0" fillId="0" borderId="9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9" fillId="0" borderId="9" xfId="0" applyFont="1" applyBorder="1" applyAlignment="1">
      <alignment wrapText="1"/>
    </xf>
    <xf numFmtId="0" fontId="0" fillId="0" borderId="9" xfId="0" applyBorder="1" applyAlignment="1">
      <alignment vertical="center" wrapText="1"/>
    </xf>
    <xf numFmtId="0" fontId="1" fillId="0" borderId="9" xfId="0" applyFont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1" fillId="0" borderId="9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0" fillId="5" borderId="8" xfId="0" applyFont="1" applyFill="1" applyBorder="1" applyAlignment="1">
      <alignment wrapText="1"/>
    </xf>
    <xf numFmtId="164" fontId="0" fillId="0" borderId="0" xfId="0" applyNumberFormat="1" applyFont="1" applyBorder="1"/>
    <xf numFmtId="0" fontId="0" fillId="0" borderId="9" xfId="0" applyFont="1" applyBorder="1" applyAlignment="1">
      <alignment horizontal="right"/>
    </xf>
    <xf numFmtId="0" fontId="0" fillId="0" borderId="10" xfId="0" applyFont="1" applyBorder="1" applyAlignment="1">
      <alignment wrapText="1"/>
    </xf>
    <xf numFmtId="0" fontId="5" fillId="5" borderId="0" xfId="0" applyFont="1" applyFill="1" applyBorder="1" applyAlignment="1">
      <alignment vertical="center" wrapText="1" readingOrder="1"/>
    </xf>
    <xf numFmtId="0" fontId="0" fillId="5" borderId="0" xfId="0" applyFont="1" applyFill="1" applyBorder="1" applyAlignment="1"/>
    <xf numFmtId="164" fontId="6" fillId="5" borderId="0" xfId="0" applyNumberFormat="1" applyFont="1" applyFill="1" applyBorder="1" applyAlignment="1">
      <alignment vertical="center" wrapText="1"/>
    </xf>
    <xf numFmtId="0" fontId="0" fillId="5" borderId="6" xfId="0" applyFont="1" applyFill="1" applyBorder="1" applyAlignment="1">
      <alignment wrapText="1"/>
    </xf>
    <xf numFmtId="164" fontId="0" fillId="9" borderId="0" xfId="0" applyNumberFormat="1" applyFont="1" applyFill="1" applyBorder="1" applyAlignment="1">
      <alignment vertical="center" wrapText="1"/>
    </xf>
    <xf numFmtId="164" fontId="1" fillId="8" borderId="2" xfId="0" applyNumberFormat="1" applyFont="1" applyFill="1" applyBorder="1" applyAlignment="1">
      <alignment vertical="center"/>
    </xf>
    <xf numFmtId="0" fontId="0" fillId="0" borderId="0" xfId="0" applyFont="1" applyBorder="1" applyAlignment="1">
      <alignment horizontal="justify" vertical="center"/>
    </xf>
    <xf numFmtId="0" fontId="16" fillId="0" borderId="7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4" borderId="10" xfId="0" applyFont="1" applyFill="1" applyBorder="1" applyAlignment="1">
      <alignment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0" fontId="3" fillId="4" borderId="11" xfId="0" applyFont="1" applyFill="1" applyBorder="1" applyAlignment="1">
      <alignment vertical="center" wrapText="1" readingOrder="1"/>
    </xf>
    <xf numFmtId="0" fontId="7" fillId="0" borderId="12" xfId="0" applyFont="1" applyBorder="1" applyAlignment="1">
      <alignment vertical="center" wrapText="1" readingOrder="1"/>
    </xf>
    <xf numFmtId="0" fontId="8" fillId="0" borderId="12" xfId="0" applyFont="1" applyBorder="1" applyAlignment="1">
      <alignment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14" fillId="0" borderId="2" xfId="0" applyFont="1" applyBorder="1" applyAlignment="1">
      <alignment horizontal="center" vertical="center" wrapText="1" readingOrder="1"/>
    </xf>
    <xf numFmtId="0" fontId="14" fillId="0" borderId="8" xfId="0" applyFont="1" applyBorder="1" applyAlignment="1">
      <alignment horizontal="center" vertical="center" wrapText="1" readingOrder="1"/>
    </xf>
    <xf numFmtId="0" fontId="9" fillId="0" borderId="4" xfId="0" applyFont="1" applyFill="1" applyBorder="1" applyAlignment="1">
      <alignment horizontal="center" vertical="center" wrapText="1" readingOrder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5" xfId="0" applyFont="1" applyFill="1" applyBorder="1" applyAlignment="1">
      <alignment horizontal="center" vertical="center" wrapText="1" readingOrder="1"/>
    </xf>
    <xf numFmtId="0" fontId="3" fillId="3" borderId="10" xfId="0" applyNumberFormat="1" applyFont="1" applyFill="1" applyBorder="1" applyAlignment="1">
      <alignment vertical="center" wrapText="1" readingOrder="1"/>
    </xf>
    <xf numFmtId="0" fontId="3" fillId="3" borderId="1" xfId="0" applyNumberFormat="1" applyFont="1" applyFill="1" applyBorder="1" applyAlignment="1">
      <alignment vertical="center" wrapText="1" readingOrder="1"/>
    </xf>
    <xf numFmtId="0" fontId="3" fillId="6" borderId="10" xfId="0" applyFont="1" applyFill="1" applyBorder="1" applyAlignment="1">
      <alignment vertical="center" readingOrder="1"/>
    </xf>
    <xf numFmtId="0" fontId="3" fillId="6" borderId="1" xfId="0" applyFont="1" applyFill="1" applyBorder="1" applyAlignment="1">
      <alignment vertical="center" readingOrder="1"/>
    </xf>
    <xf numFmtId="0" fontId="3" fillId="6" borderId="2" xfId="0" applyFont="1" applyFill="1" applyBorder="1" applyAlignment="1">
      <alignment vertical="center" readingOrder="1"/>
    </xf>
    <xf numFmtId="0" fontId="3" fillId="4" borderId="7" xfId="0" applyFont="1" applyFill="1" applyBorder="1" applyAlignment="1">
      <alignment horizontal="left" vertical="center" wrapText="1" readingOrder="1"/>
    </xf>
    <xf numFmtId="0" fontId="3" fillId="4" borderId="2" xfId="0" applyFont="1" applyFill="1" applyBorder="1" applyAlignment="1">
      <alignment horizontal="left" vertical="center" wrapText="1" readingOrder="1"/>
    </xf>
    <xf numFmtId="0" fontId="16" fillId="0" borderId="12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 readingOrder="1"/>
    </xf>
    <xf numFmtId="0" fontId="13" fillId="0" borderId="6" xfId="0" applyFont="1" applyFill="1" applyBorder="1" applyAlignment="1">
      <alignment horizontal="center" vertical="center" wrapText="1" readingOrder="1"/>
    </xf>
    <xf numFmtId="0" fontId="4" fillId="4" borderId="7" xfId="0" applyFont="1" applyFill="1" applyBorder="1" applyAlignment="1">
      <alignment vertical="center" wrapText="1" readingOrder="1"/>
    </xf>
    <xf numFmtId="0" fontId="4" fillId="4" borderId="2" xfId="0" applyFont="1" applyFill="1" applyBorder="1" applyAlignment="1">
      <alignment vertical="center" wrapText="1" readingOrder="1"/>
    </xf>
    <xf numFmtId="0" fontId="15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CC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tabSelected="1" zoomScaleNormal="100" workbookViewId="0">
      <selection activeCell="A40" sqref="A40"/>
    </sheetView>
  </sheetViews>
  <sheetFormatPr defaultColWidth="9.140625" defaultRowHeight="12.75" x14ac:dyDescent="0.2"/>
  <cols>
    <col min="1" max="1" width="21" style="6" customWidth="1"/>
    <col min="2" max="2" width="11.28515625" style="1" customWidth="1"/>
    <col min="3" max="3" width="48.28515625" style="1" customWidth="1"/>
    <col min="4" max="4" width="48" style="1" customWidth="1"/>
    <col min="5" max="5" width="34" style="126" customWidth="1"/>
    <col min="6" max="6" width="9.140625" style="113"/>
    <col min="7" max="16384" width="9.140625" style="1"/>
  </cols>
  <sheetData>
    <row r="1" spans="1:5" ht="36" customHeight="1" x14ac:dyDescent="0.2">
      <c r="A1" s="148" t="s">
        <v>24</v>
      </c>
      <c r="B1" s="149"/>
      <c r="C1" s="149"/>
      <c r="D1" s="150"/>
    </row>
    <row r="2" spans="1:5" ht="36" customHeight="1" x14ac:dyDescent="0.2">
      <c r="A2" s="40" t="s">
        <v>8</v>
      </c>
      <c r="B2" s="156" t="s">
        <v>266</v>
      </c>
      <c r="C2" s="156"/>
      <c r="D2" s="156"/>
    </row>
    <row r="3" spans="1:5" ht="36" customHeight="1" x14ac:dyDescent="0.2">
      <c r="A3" s="40" t="s">
        <v>9</v>
      </c>
      <c r="B3" s="157" t="s">
        <v>211</v>
      </c>
      <c r="C3" s="157"/>
      <c r="D3" s="157"/>
    </row>
    <row r="4" spans="1:5" ht="36" customHeight="1" x14ac:dyDescent="0.2">
      <c r="A4" s="40" t="s">
        <v>3</v>
      </c>
      <c r="B4" s="157" t="s">
        <v>36</v>
      </c>
      <c r="C4" s="157"/>
      <c r="D4" s="157"/>
    </row>
    <row r="5" spans="1:5" s="3" customFormat="1" ht="36" customHeight="1" x14ac:dyDescent="0.2">
      <c r="A5" s="158" t="s">
        <v>10</v>
      </c>
      <c r="B5" s="159"/>
      <c r="C5" s="159"/>
      <c r="D5" s="160"/>
      <c r="E5" s="132"/>
    </row>
    <row r="6" spans="1:5" s="3" customFormat="1" ht="35.25" customHeight="1" x14ac:dyDescent="0.2">
      <c r="A6" s="161" t="s">
        <v>43</v>
      </c>
      <c r="B6" s="162"/>
      <c r="C6" s="162"/>
      <c r="D6" s="163"/>
      <c r="E6" s="132"/>
    </row>
    <row r="7" spans="1:5" s="4" customFormat="1" ht="27.75" customHeight="1" x14ac:dyDescent="0.2">
      <c r="A7" s="153" t="s">
        <v>32</v>
      </c>
      <c r="B7" s="154"/>
      <c r="C7" s="154"/>
      <c r="D7" s="155"/>
      <c r="E7" s="133"/>
    </row>
    <row r="8" spans="1:5" s="34" customFormat="1" ht="38.25" x14ac:dyDescent="0.2">
      <c r="A8" s="32" t="s">
        <v>25</v>
      </c>
      <c r="B8" s="33" t="s">
        <v>27</v>
      </c>
      <c r="C8" s="33" t="s">
        <v>44</v>
      </c>
      <c r="D8" s="33" t="s">
        <v>18</v>
      </c>
      <c r="E8" s="134"/>
    </row>
    <row r="9" spans="1:5" s="34" customFormat="1" x14ac:dyDescent="0.2">
      <c r="A9" s="118" t="s">
        <v>325</v>
      </c>
      <c r="B9" s="119">
        <v>7261.14</v>
      </c>
      <c r="C9" s="113" t="s">
        <v>169</v>
      </c>
      <c r="D9" s="113" t="s">
        <v>204</v>
      </c>
      <c r="E9" s="134"/>
    </row>
    <row r="10" spans="1:5" s="34" customFormat="1" x14ac:dyDescent="0.2">
      <c r="A10" s="90">
        <v>42926</v>
      </c>
      <c r="B10" s="74">
        <v>28.4</v>
      </c>
      <c r="C10" s="75" t="s">
        <v>270</v>
      </c>
      <c r="D10" s="75" t="s">
        <v>92</v>
      </c>
      <c r="E10" s="134"/>
    </row>
    <row r="11" spans="1:5" s="34" customFormat="1" x14ac:dyDescent="0.2">
      <c r="A11" s="90">
        <v>42598</v>
      </c>
      <c r="B11" s="74">
        <v>22.4</v>
      </c>
      <c r="C11" s="75" t="s">
        <v>112</v>
      </c>
      <c r="D11" s="75" t="s">
        <v>212</v>
      </c>
      <c r="E11" s="132"/>
    </row>
    <row r="12" spans="1:5" s="34" customFormat="1" ht="25.5" x14ac:dyDescent="0.2">
      <c r="A12" s="107" t="s">
        <v>86</v>
      </c>
      <c r="B12" s="120">
        <v>1048.4000000000001</v>
      </c>
      <c r="C12" s="113" t="s">
        <v>267</v>
      </c>
      <c r="D12" s="113" t="s">
        <v>203</v>
      </c>
      <c r="E12" s="134"/>
    </row>
    <row r="13" spans="1:5" s="34" customFormat="1" ht="25.5" x14ac:dyDescent="0.2">
      <c r="A13" s="107" t="s">
        <v>87</v>
      </c>
      <c r="B13" s="120">
        <v>637.35</v>
      </c>
      <c r="C13" s="113" t="s">
        <v>268</v>
      </c>
      <c r="D13" s="113" t="s">
        <v>201</v>
      </c>
      <c r="E13" s="134"/>
    </row>
    <row r="14" spans="1:5" s="34" customFormat="1" x14ac:dyDescent="0.2">
      <c r="A14" s="90">
        <v>42605</v>
      </c>
      <c r="B14" s="74">
        <v>36</v>
      </c>
      <c r="C14" s="75" t="s">
        <v>113</v>
      </c>
      <c r="D14" s="75" t="s">
        <v>92</v>
      </c>
      <c r="E14" s="135"/>
    </row>
    <row r="15" spans="1:5" s="34" customFormat="1" x14ac:dyDescent="0.2">
      <c r="A15" s="107" t="s">
        <v>79</v>
      </c>
      <c r="B15" s="119">
        <v>991.26</v>
      </c>
      <c r="C15" s="113" t="s">
        <v>88</v>
      </c>
      <c r="D15" s="113" t="s">
        <v>200</v>
      </c>
      <c r="E15" s="134"/>
    </row>
    <row r="16" spans="1:5" s="34" customFormat="1" ht="25.5" x14ac:dyDescent="0.2">
      <c r="A16" s="121" t="s">
        <v>89</v>
      </c>
      <c r="B16" s="101">
        <v>777.75</v>
      </c>
      <c r="C16" s="75" t="s">
        <v>314</v>
      </c>
      <c r="D16" s="73" t="s">
        <v>202</v>
      </c>
      <c r="E16" s="134"/>
    </row>
    <row r="17" spans="1:5" s="34" customFormat="1" x14ac:dyDescent="0.2">
      <c r="A17" s="122" t="s">
        <v>79</v>
      </c>
      <c r="B17" s="75">
        <v>113.53</v>
      </c>
      <c r="C17" s="75" t="s">
        <v>80</v>
      </c>
      <c r="D17" s="75" t="s">
        <v>207</v>
      </c>
      <c r="E17" s="135"/>
    </row>
    <row r="18" spans="1:5" s="34" customFormat="1" x14ac:dyDescent="0.2">
      <c r="A18" s="107" t="s">
        <v>81</v>
      </c>
      <c r="B18" s="113">
        <v>121.24</v>
      </c>
      <c r="C18" s="113" t="s">
        <v>82</v>
      </c>
      <c r="D18" s="113" t="s">
        <v>208</v>
      </c>
      <c r="E18" s="126"/>
    </row>
    <row r="19" spans="1:5" ht="12.75" customHeight="1" x14ac:dyDescent="0.2">
      <c r="A19" s="107" t="s">
        <v>81</v>
      </c>
      <c r="B19" s="119">
        <v>709.72</v>
      </c>
      <c r="C19" s="113" t="s">
        <v>82</v>
      </c>
      <c r="D19" s="113" t="s">
        <v>199</v>
      </c>
    </row>
    <row r="20" spans="1:5" ht="12.75" customHeight="1" x14ac:dyDescent="0.2">
      <c r="A20" s="77">
        <v>43042</v>
      </c>
      <c r="B20" s="119">
        <v>244.83</v>
      </c>
      <c r="C20" s="113" t="s">
        <v>82</v>
      </c>
      <c r="D20" s="113" t="s">
        <v>198</v>
      </c>
    </row>
    <row r="21" spans="1:5" ht="25.5" customHeight="1" x14ac:dyDescent="0.2">
      <c r="A21" s="90">
        <v>43044</v>
      </c>
      <c r="B21" s="101">
        <v>36</v>
      </c>
      <c r="C21" s="75" t="s">
        <v>269</v>
      </c>
      <c r="D21" s="73" t="s">
        <v>92</v>
      </c>
    </row>
    <row r="22" spans="1:5" ht="12.75" customHeight="1" x14ac:dyDescent="0.2">
      <c r="A22" s="106" t="s">
        <v>83</v>
      </c>
      <c r="B22" s="109">
        <v>6536.26</v>
      </c>
      <c r="C22" s="79" t="s">
        <v>265</v>
      </c>
      <c r="D22" s="112" t="s">
        <v>197</v>
      </c>
    </row>
    <row r="23" spans="1:5" s="34" customFormat="1" x14ac:dyDescent="0.2">
      <c r="A23" s="107" t="s">
        <v>83</v>
      </c>
      <c r="B23" s="113">
        <v>1592.22</v>
      </c>
      <c r="C23" s="113" t="s">
        <v>209</v>
      </c>
      <c r="D23" s="113" t="s">
        <v>210</v>
      </c>
      <c r="E23" s="126"/>
    </row>
    <row r="24" spans="1:5" s="34" customFormat="1" x14ac:dyDescent="0.2">
      <c r="A24" s="90">
        <v>43054</v>
      </c>
      <c r="B24" s="74">
        <v>28.4</v>
      </c>
      <c r="C24" s="75" t="s">
        <v>239</v>
      </c>
      <c r="D24" s="75" t="s">
        <v>92</v>
      </c>
      <c r="E24" s="126"/>
    </row>
    <row r="25" spans="1:5" x14ac:dyDescent="0.2">
      <c r="A25" s="107"/>
      <c r="B25" s="113"/>
      <c r="C25" s="113"/>
      <c r="D25" s="113"/>
    </row>
    <row r="26" spans="1:5" x14ac:dyDescent="0.2">
      <c r="A26" s="76">
        <v>2017</v>
      </c>
      <c r="B26" s="119"/>
      <c r="C26" s="113"/>
      <c r="D26" s="113"/>
    </row>
    <row r="27" spans="1:5" ht="25.5" x14ac:dyDescent="0.2">
      <c r="A27" s="108" t="s">
        <v>90</v>
      </c>
      <c r="B27" s="123">
        <v>13192.35</v>
      </c>
      <c r="C27" s="79" t="s">
        <v>310</v>
      </c>
      <c r="D27" s="114" t="s">
        <v>303</v>
      </c>
    </row>
    <row r="28" spans="1:5" x14ac:dyDescent="0.2">
      <c r="A28" s="77">
        <v>42753</v>
      </c>
      <c r="B28" s="119">
        <v>948.26</v>
      </c>
      <c r="C28" s="113" t="s">
        <v>311</v>
      </c>
      <c r="D28" s="113" t="s">
        <v>205</v>
      </c>
    </row>
    <row r="29" spans="1:5" ht="25.5" x14ac:dyDescent="0.2">
      <c r="A29" s="77">
        <v>42756</v>
      </c>
      <c r="B29" s="120">
        <v>116.99</v>
      </c>
      <c r="C29" s="113" t="s">
        <v>326</v>
      </c>
      <c r="D29" s="113" t="s">
        <v>312</v>
      </c>
    </row>
    <row r="30" spans="1:5" x14ac:dyDescent="0.2">
      <c r="A30" s="77">
        <v>42763</v>
      </c>
      <c r="B30" s="119">
        <v>391.21</v>
      </c>
      <c r="C30" s="113" t="s">
        <v>313</v>
      </c>
      <c r="D30" s="113" t="s">
        <v>206</v>
      </c>
    </row>
    <row r="31" spans="1:5" ht="12.75" customHeight="1" x14ac:dyDescent="0.2">
      <c r="A31" s="77">
        <v>42779</v>
      </c>
      <c r="B31" s="119">
        <v>20</v>
      </c>
      <c r="C31" s="113" t="s">
        <v>85</v>
      </c>
      <c r="D31" s="113" t="s">
        <v>264</v>
      </c>
    </row>
    <row r="32" spans="1:5" x14ac:dyDescent="0.2">
      <c r="A32" s="77"/>
      <c r="B32" s="119"/>
      <c r="C32" s="113"/>
      <c r="D32" s="113"/>
    </row>
    <row r="33" spans="1:5" hidden="1" x14ac:dyDescent="0.2">
      <c r="A33" s="10"/>
      <c r="B33" s="113"/>
      <c r="C33" s="113"/>
      <c r="D33" s="113"/>
    </row>
    <row r="34" spans="1:5" ht="19.5" customHeight="1" x14ac:dyDescent="0.2">
      <c r="A34" s="10"/>
      <c r="B34" s="113"/>
      <c r="C34" s="113"/>
      <c r="D34" s="113"/>
    </row>
    <row r="35" spans="1:5" ht="19.5" customHeight="1" x14ac:dyDescent="0.2">
      <c r="A35" s="47" t="s">
        <v>4</v>
      </c>
      <c r="B35" s="146">
        <f>SUM(B9:B34)</f>
        <v>34853.71</v>
      </c>
      <c r="C35" s="113"/>
      <c r="D35" s="113"/>
    </row>
    <row r="36" spans="1:5" s="4" customFormat="1" ht="30.75" customHeight="1" x14ac:dyDescent="0.2">
      <c r="A36" s="124"/>
      <c r="B36" s="82"/>
      <c r="C36" s="113"/>
      <c r="D36" s="113"/>
      <c r="E36" s="133"/>
    </row>
    <row r="37" spans="1:5" s="34" customFormat="1" ht="37.5" customHeight="1" x14ac:dyDescent="0.2">
      <c r="A37" s="164" t="s">
        <v>16</v>
      </c>
      <c r="B37" s="165"/>
      <c r="C37" s="165"/>
      <c r="D37" s="83"/>
      <c r="E37" s="134"/>
    </row>
    <row r="38" spans="1:5" s="34" customFormat="1" ht="22.5" customHeight="1" x14ac:dyDescent="0.2">
      <c r="A38" s="32" t="s">
        <v>25</v>
      </c>
      <c r="B38" s="33" t="s">
        <v>28</v>
      </c>
      <c r="C38" s="33" t="s">
        <v>45</v>
      </c>
      <c r="D38" s="33" t="s">
        <v>17</v>
      </c>
      <c r="E38" s="135"/>
    </row>
    <row r="39" spans="1:5" s="34" customFormat="1" ht="15.75" customHeight="1" x14ac:dyDescent="0.2">
      <c r="A39" s="125">
        <v>42571</v>
      </c>
      <c r="B39" s="74">
        <v>25.2</v>
      </c>
      <c r="C39" s="75" t="s">
        <v>94</v>
      </c>
      <c r="D39" s="75" t="s">
        <v>92</v>
      </c>
      <c r="E39" s="135"/>
    </row>
    <row r="40" spans="1:5" s="34" customFormat="1" ht="17.25" customHeight="1" x14ac:dyDescent="0.2">
      <c r="A40" s="85" t="s">
        <v>95</v>
      </c>
      <c r="B40" s="101">
        <v>395.46</v>
      </c>
      <c r="C40" s="75" t="s">
        <v>96</v>
      </c>
      <c r="D40" s="75" t="s">
        <v>213</v>
      </c>
      <c r="E40" s="135"/>
    </row>
    <row r="41" spans="1:5" s="34" customFormat="1" ht="17.25" customHeight="1" x14ac:dyDescent="0.2">
      <c r="A41" s="85" t="s">
        <v>95</v>
      </c>
      <c r="B41" s="101">
        <v>184</v>
      </c>
      <c r="C41" s="75" t="s">
        <v>96</v>
      </c>
      <c r="D41" s="75" t="s">
        <v>97</v>
      </c>
      <c r="E41" s="135"/>
    </row>
    <row r="42" spans="1:5" x14ac:dyDescent="0.2">
      <c r="A42" s="80">
        <v>42572</v>
      </c>
      <c r="B42" s="74">
        <v>28.4</v>
      </c>
      <c r="C42" s="75" t="s">
        <v>98</v>
      </c>
      <c r="D42" s="75" t="s">
        <v>92</v>
      </c>
      <c r="E42" s="116"/>
    </row>
    <row r="43" spans="1:5" x14ac:dyDescent="0.2">
      <c r="A43" s="86">
        <v>42572</v>
      </c>
      <c r="B43" s="74">
        <v>53.5</v>
      </c>
      <c r="C43" s="112" t="s">
        <v>271</v>
      </c>
      <c r="D43" s="112" t="s">
        <v>214</v>
      </c>
      <c r="E43" s="135"/>
    </row>
    <row r="44" spans="1:5" x14ac:dyDescent="0.2">
      <c r="A44" s="85" t="s">
        <v>100</v>
      </c>
      <c r="B44" s="74">
        <v>266.20999999999998</v>
      </c>
      <c r="C44" s="75" t="s">
        <v>101</v>
      </c>
      <c r="D44" s="75" t="s">
        <v>215</v>
      </c>
      <c r="E44" s="135"/>
    </row>
    <row r="45" spans="1:5" x14ac:dyDescent="0.2">
      <c r="A45" s="80">
        <v>42576</v>
      </c>
      <c r="B45" s="74">
        <v>245</v>
      </c>
      <c r="C45" s="75" t="s">
        <v>101</v>
      </c>
      <c r="D45" s="75" t="s">
        <v>97</v>
      </c>
      <c r="E45" s="135"/>
    </row>
    <row r="46" spans="1:5" x14ac:dyDescent="0.2">
      <c r="A46" s="80">
        <v>42577</v>
      </c>
      <c r="B46" s="74">
        <v>28.2</v>
      </c>
      <c r="C46" s="75" t="s">
        <v>102</v>
      </c>
      <c r="D46" s="75" t="s">
        <v>92</v>
      </c>
      <c r="E46" s="135"/>
    </row>
    <row r="47" spans="1:5" x14ac:dyDescent="0.2">
      <c r="A47" s="80">
        <v>42578</v>
      </c>
      <c r="B47" s="74">
        <v>22</v>
      </c>
      <c r="C47" s="75" t="s">
        <v>103</v>
      </c>
      <c r="D47" s="75" t="s">
        <v>92</v>
      </c>
      <c r="E47" s="135"/>
    </row>
    <row r="48" spans="1:5" x14ac:dyDescent="0.2">
      <c r="A48" s="85" t="s">
        <v>104</v>
      </c>
      <c r="B48" s="74">
        <v>516.4</v>
      </c>
      <c r="C48" s="75" t="s">
        <v>105</v>
      </c>
      <c r="D48" s="75" t="s">
        <v>218</v>
      </c>
      <c r="E48" s="135"/>
    </row>
    <row r="49" spans="1:5" x14ac:dyDescent="0.2">
      <c r="A49" s="80">
        <v>42578</v>
      </c>
      <c r="B49" s="74">
        <v>170</v>
      </c>
      <c r="C49" s="75" t="s">
        <v>105</v>
      </c>
      <c r="D49" s="75" t="s">
        <v>97</v>
      </c>
      <c r="E49" s="135"/>
    </row>
    <row r="50" spans="1:5" x14ac:dyDescent="0.2">
      <c r="A50" s="80">
        <v>42579</v>
      </c>
      <c r="B50" s="74">
        <v>27.8</v>
      </c>
      <c r="C50" s="75" t="s">
        <v>106</v>
      </c>
      <c r="D50" s="75" t="s">
        <v>92</v>
      </c>
      <c r="E50" s="135"/>
    </row>
    <row r="51" spans="1:5" x14ac:dyDescent="0.2">
      <c r="A51" s="80">
        <v>42580</v>
      </c>
      <c r="B51" s="74">
        <v>453.31</v>
      </c>
      <c r="C51" s="75" t="s">
        <v>107</v>
      </c>
      <c r="D51" s="75" t="s">
        <v>216</v>
      </c>
      <c r="E51" s="135"/>
    </row>
    <row r="52" spans="1:5" x14ac:dyDescent="0.2">
      <c r="A52" s="80">
        <v>42580</v>
      </c>
      <c r="B52" s="74">
        <v>28.8</v>
      </c>
      <c r="C52" s="75" t="s">
        <v>108</v>
      </c>
      <c r="D52" s="75" t="s">
        <v>92</v>
      </c>
      <c r="E52" s="135"/>
    </row>
    <row r="53" spans="1:5" x14ac:dyDescent="0.2">
      <c r="A53" s="80">
        <v>42587</v>
      </c>
      <c r="B53" s="74">
        <v>408.86</v>
      </c>
      <c r="C53" s="75" t="s">
        <v>274</v>
      </c>
      <c r="D53" s="75" t="s">
        <v>217</v>
      </c>
      <c r="E53" s="135"/>
    </row>
    <row r="54" spans="1:5" x14ac:dyDescent="0.2">
      <c r="A54" s="85" t="s">
        <v>109</v>
      </c>
      <c r="B54" s="74">
        <v>182.7</v>
      </c>
      <c r="C54" s="75" t="s">
        <v>274</v>
      </c>
      <c r="D54" s="75" t="s">
        <v>97</v>
      </c>
      <c r="E54" s="135"/>
    </row>
    <row r="55" spans="1:5" x14ac:dyDescent="0.2">
      <c r="A55" s="80">
        <v>42587</v>
      </c>
      <c r="B55" s="74">
        <v>29.2</v>
      </c>
      <c r="C55" s="75" t="s">
        <v>275</v>
      </c>
      <c r="D55" s="75" t="s">
        <v>92</v>
      </c>
      <c r="E55" s="135"/>
    </row>
    <row r="56" spans="1:5" x14ac:dyDescent="0.2">
      <c r="A56" s="80">
        <v>42594</v>
      </c>
      <c r="B56" s="74">
        <v>23.2</v>
      </c>
      <c r="C56" s="75" t="s">
        <v>110</v>
      </c>
      <c r="D56" s="75" t="s">
        <v>92</v>
      </c>
      <c r="E56" s="135"/>
    </row>
    <row r="57" spans="1:5" x14ac:dyDescent="0.2">
      <c r="A57" s="80">
        <v>42594</v>
      </c>
      <c r="B57" s="74">
        <v>21</v>
      </c>
      <c r="C57" s="75" t="s">
        <v>219</v>
      </c>
      <c r="D57" s="75" t="s">
        <v>92</v>
      </c>
      <c r="E57" s="135"/>
    </row>
    <row r="58" spans="1:5" x14ac:dyDescent="0.2">
      <c r="A58" s="80">
        <v>42594</v>
      </c>
      <c r="B58" s="74">
        <v>19.8</v>
      </c>
      <c r="C58" s="75" t="s">
        <v>220</v>
      </c>
      <c r="D58" s="75" t="s">
        <v>92</v>
      </c>
      <c r="E58" s="135"/>
    </row>
    <row r="59" spans="1:5" ht="12.75" customHeight="1" x14ac:dyDescent="0.2">
      <c r="A59" s="80">
        <v>42597</v>
      </c>
      <c r="B59" s="74">
        <v>28</v>
      </c>
      <c r="C59" s="75" t="s">
        <v>111</v>
      </c>
      <c r="D59" s="75" t="s">
        <v>92</v>
      </c>
      <c r="E59" s="135"/>
    </row>
    <row r="60" spans="1:5" ht="12.75" customHeight="1" x14ac:dyDescent="0.2">
      <c r="A60" s="80">
        <v>42607</v>
      </c>
      <c r="B60" s="74">
        <v>22.4</v>
      </c>
      <c r="C60" s="75" t="s">
        <v>114</v>
      </c>
      <c r="D60" s="75" t="s">
        <v>92</v>
      </c>
      <c r="E60" s="135"/>
    </row>
    <row r="61" spans="1:5" x14ac:dyDescent="0.2">
      <c r="A61" s="80">
        <v>42608</v>
      </c>
      <c r="B61" s="74">
        <v>29</v>
      </c>
      <c r="C61" s="75" t="s">
        <v>115</v>
      </c>
      <c r="D61" s="75" t="s">
        <v>92</v>
      </c>
      <c r="E61" s="135"/>
    </row>
    <row r="62" spans="1:5" x14ac:dyDescent="0.2">
      <c r="A62" s="80">
        <v>42614</v>
      </c>
      <c r="B62" s="74">
        <v>24.4</v>
      </c>
      <c r="C62" s="75" t="s">
        <v>117</v>
      </c>
      <c r="D62" s="75" t="s">
        <v>92</v>
      </c>
      <c r="E62" s="135"/>
    </row>
    <row r="63" spans="1:5" x14ac:dyDescent="0.2">
      <c r="A63" s="85" t="s">
        <v>118</v>
      </c>
      <c r="B63" s="74">
        <v>472.43</v>
      </c>
      <c r="C63" s="75" t="s">
        <v>119</v>
      </c>
      <c r="D63" s="75" t="s">
        <v>215</v>
      </c>
      <c r="E63" s="135"/>
    </row>
    <row r="64" spans="1:5" x14ac:dyDescent="0.2">
      <c r="A64" s="80">
        <v>42617</v>
      </c>
      <c r="B64" s="74">
        <v>28.4</v>
      </c>
      <c r="C64" s="75" t="s">
        <v>120</v>
      </c>
      <c r="D64" s="75" t="s">
        <v>92</v>
      </c>
      <c r="E64" s="135"/>
    </row>
    <row r="65" spans="1:5" x14ac:dyDescent="0.2">
      <c r="A65" s="80">
        <v>42641</v>
      </c>
      <c r="B65" s="74">
        <v>22.6</v>
      </c>
      <c r="C65" s="75" t="s">
        <v>128</v>
      </c>
      <c r="D65" s="75" t="s">
        <v>92</v>
      </c>
      <c r="E65" s="135"/>
    </row>
    <row r="66" spans="1:5" x14ac:dyDescent="0.2">
      <c r="A66" s="85" t="s">
        <v>129</v>
      </c>
      <c r="B66" s="74">
        <v>355.05</v>
      </c>
      <c r="C66" s="75" t="s">
        <v>130</v>
      </c>
      <c r="D66" s="75" t="s">
        <v>221</v>
      </c>
      <c r="E66" s="135"/>
    </row>
    <row r="67" spans="1:5" x14ac:dyDescent="0.2">
      <c r="A67" s="80">
        <v>42641</v>
      </c>
      <c r="B67" s="74">
        <v>242.1</v>
      </c>
      <c r="C67" s="75" t="s">
        <v>131</v>
      </c>
      <c r="D67" s="75" t="s">
        <v>97</v>
      </c>
      <c r="E67" s="135"/>
    </row>
    <row r="68" spans="1:5" ht="12.6" customHeight="1" x14ac:dyDescent="0.2">
      <c r="A68" s="80">
        <v>42642</v>
      </c>
      <c r="B68" s="74">
        <v>28</v>
      </c>
      <c r="C68" s="75" t="s">
        <v>132</v>
      </c>
      <c r="D68" s="75" t="s">
        <v>92</v>
      </c>
      <c r="E68" s="135"/>
    </row>
    <row r="69" spans="1:5" x14ac:dyDescent="0.2">
      <c r="A69" s="80">
        <v>42644</v>
      </c>
      <c r="B69" s="74">
        <v>28</v>
      </c>
      <c r="C69" s="75" t="s">
        <v>272</v>
      </c>
      <c r="D69" s="75" t="s">
        <v>92</v>
      </c>
      <c r="E69" s="135"/>
    </row>
    <row r="70" spans="1:5" hidden="1" x14ac:dyDescent="0.2">
      <c r="A70" s="85" t="s">
        <v>133</v>
      </c>
      <c r="B70" s="74">
        <v>334.62</v>
      </c>
      <c r="C70" s="87" t="s">
        <v>134</v>
      </c>
      <c r="D70" s="75" t="s">
        <v>222</v>
      </c>
      <c r="E70" s="135"/>
    </row>
    <row r="71" spans="1:5" x14ac:dyDescent="0.2">
      <c r="A71" s="93">
        <v>43011</v>
      </c>
      <c r="B71" s="74">
        <v>250.27</v>
      </c>
      <c r="C71" s="87" t="s">
        <v>134</v>
      </c>
      <c r="D71" s="75" t="s">
        <v>254</v>
      </c>
      <c r="E71" s="135"/>
    </row>
    <row r="72" spans="1:5" ht="13.5" customHeight="1" x14ac:dyDescent="0.2">
      <c r="A72" s="80">
        <v>42646</v>
      </c>
      <c r="B72" s="101">
        <v>150</v>
      </c>
      <c r="C72" s="73" t="s">
        <v>135</v>
      </c>
      <c r="D72" s="73" t="s">
        <v>97</v>
      </c>
      <c r="E72" s="136"/>
    </row>
    <row r="73" spans="1:5" ht="12.75" customHeight="1" x14ac:dyDescent="0.2">
      <c r="A73" s="80">
        <v>43011</v>
      </c>
      <c r="B73" s="101">
        <v>20.96</v>
      </c>
      <c r="C73" s="73" t="s">
        <v>136</v>
      </c>
      <c r="D73" s="73" t="s">
        <v>92</v>
      </c>
      <c r="E73" s="136"/>
    </row>
    <row r="74" spans="1:5" ht="14.25" customHeight="1" x14ac:dyDescent="0.2">
      <c r="A74" s="80">
        <v>43012</v>
      </c>
      <c r="B74" s="101">
        <v>280</v>
      </c>
      <c r="C74" s="73" t="s">
        <v>255</v>
      </c>
      <c r="D74" s="73" t="s">
        <v>97</v>
      </c>
      <c r="E74" s="136"/>
    </row>
    <row r="75" spans="1:5" ht="12.75" customHeight="1" x14ac:dyDescent="0.2">
      <c r="A75" s="80">
        <v>42649</v>
      </c>
      <c r="B75" s="74">
        <v>27.8</v>
      </c>
      <c r="C75" s="75" t="s">
        <v>138</v>
      </c>
      <c r="D75" s="75" t="s">
        <v>92</v>
      </c>
      <c r="E75" s="135"/>
    </row>
    <row r="76" spans="1:5" ht="12.75" customHeight="1" x14ac:dyDescent="0.2">
      <c r="A76" s="80">
        <v>43021</v>
      </c>
      <c r="B76" s="74">
        <v>24</v>
      </c>
      <c r="C76" s="75" t="s">
        <v>235</v>
      </c>
      <c r="D76" s="75" t="s">
        <v>92</v>
      </c>
      <c r="E76" s="135"/>
    </row>
    <row r="77" spans="1:5" ht="12.75" customHeight="1" x14ac:dyDescent="0.2">
      <c r="A77" s="85" t="s">
        <v>139</v>
      </c>
      <c r="B77" s="88">
        <v>500.33</v>
      </c>
      <c r="C77" s="75" t="s">
        <v>223</v>
      </c>
      <c r="D77" s="75" t="s">
        <v>215</v>
      </c>
      <c r="E77" s="135"/>
    </row>
    <row r="78" spans="1:5" ht="12.75" customHeight="1" x14ac:dyDescent="0.2">
      <c r="A78" s="80">
        <v>43021</v>
      </c>
      <c r="B78" s="74">
        <v>312</v>
      </c>
      <c r="C78" s="75" t="s">
        <v>223</v>
      </c>
      <c r="D78" s="75" t="s">
        <v>234</v>
      </c>
      <c r="E78" s="135"/>
    </row>
    <row r="79" spans="1:5" ht="12.75" customHeight="1" x14ac:dyDescent="0.2">
      <c r="A79" s="80">
        <v>43021</v>
      </c>
      <c r="B79" s="74">
        <v>18.399999999999999</v>
      </c>
      <c r="C79" s="75" t="s">
        <v>140</v>
      </c>
      <c r="D79" s="75" t="s">
        <v>92</v>
      </c>
      <c r="E79" s="135"/>
    </row>
    <row r="80" spans="1:5" ht="12.75" customHeight="1" x14ac:dyDescent="0.2">
      <c r="A80" s="80">
        <v>43021</v>
      </c>
      <c r="B80" s="74">
        <v>19</v>
      </c>
      <c r="C80" s="75" t="s">
        <v>141</v>
      </c>
      <c r="D80" s="75" t="s">
        <v>92</v>
      </c>
      <c r="E80" s="135"/>
    </row>
    <row r="81" spans="1:5" ht="12.75" customHeight="1" x14ac:dyDescent="0.2">
      <c r="A81" s="80">
        <v>43022</v>
      </c>
      <c r="B81" s="74">
        <v>28.6</v>
      </c>
      <c r="C81" s="75" t="s">
        <v>142</v>
      </c>
      <c r="D81" s="75" t="s">
        <v>92</v>
      </c>
      <c r="E81" s="135"/>
    </row>
    <row r="82" spans="1:5" ht="12.75" customHeight="1" x14ac:dyDescent="0.2">
      <c r="A82" s="80">
        <v>43028</v>
      </c>
      <c r="B82" s="74">
        <v>23.6</v>
      </c>
      <c r="C82" s="75" t="s">
        <v>143</v>
      </c>
      <c r="D82" s="75" t="s">
        <v>92</v>
      </c>
      <c r="E82" s="135"/>
    </row>
    <row r="83" spans="1:5" ht="12.75" customHeight="1" x14ac:dyDescent="0.2">
      <c r="A83" s="80">
        <v>43028</v>
      </c>
      <c r="B83" s="74">
        <v>193</v>
      </c>
      <c r="C83" s="75" t="s">
        <v>137</v>
      </c>
      <c r="D83" s="75" t="s">
        <v>224</v>
      </c>
      <c r="E83" s="135"/>
    </row>
    <row r="84" spans="1:5" ht="12.75" customHeight="1" x14ac:dyDescent="0.2">
      <c r="A84" s="80">
        <v>43049</v>
      </c>
      <c r="B84" s="74">
        <v>22</v>
      </c>
      <c r="C84" s="75" t="s">
        <v>236</v>
      </c>
      <c r="D84" s="75" t="s">
        <v>92</v>
      </c>
      <c r="E84" s="130"/>
    </row>
    <row r="85" spans="1:5" ht="12.75" customHeight="1" x14ac:dyDescent="0.2">
      <c r="A85" s="80">
        <v>43049</v>
      </c>
      <c r="B85" s="74">
        <v>240.87</v>
      </c>
      <c r="C85" s="75" t="s">
        <v>237</v>
      </c>
      <c r="D85" s="75" t="s">
        <v>216</v>
      </c>
      <c r="E85" s="130"/>
    </row>
    <row r="86" spans="1:5" ht="12.75" customHeight="1" x14ac:dyDescent="0.2">
      <c r="A86" s="80">
        <v>43049</v>
      </c>
      <c r="B86" s="74">
        <v>29</v>
      </c>
      <c r="C86" s="75" t="s">
        <v>238</v>
      </c>
      <c r="D86" s="75" t="s">
        <v>92</v>
      </c>
      <c r="E86" s="135"/>
    </row>
    <row r="87" spans="1:5" ht="12.75" customHeight="1" x14ac:dyDescent="0.2">
      <c r="A87" s="80">
        <v>43061</v>
      </c>
      <c r="B87" s="74">
        <v>24.4</v>
      </c>
      <c r="C87" s="75" t="s">
        <v>240</v>
      </c>
      <c r="D87" s="75" t="s">
        <v>92</v>
      </c>
      <c r="E87" s="135"/>
    </row>
    <row r="88" spans="1:5" ht="12.75" customHeight="1" x14ac:dyDescent="0.2">
      <c r="A88" s="80">
        <v>43061</v>
      </c>
      <c r="B88" s="74">
        <v>353.18</v>
      </c>
      <c r="C88" s="75" t="s">
        <v>225</v>
      </c>
      <c r="D88" s="75" t="s">
        <v>97</v>
      </c>
      <c r="E88" s="130"/>
    </row>
    <row r="89" spans="1:5" ht="12.75" customHeight="1" x14ac:dyDescent="0.2">
      <c r="A89" s="80">
        <v>43061</v>
      </c>
      <c r="B89" s="74">
        <v>15</v>
      </c>
      <c r="C89" s="75" t="s">
        <v>256</v>
      </c>
      <c r="D89" s="75" t="s">
        <v>92</v>
      </c>
      <c r="E89" s="130"/>
    </row>
    <row r="90" spans="1:5" ht="12.75" customHeight="1" x14ac:dyDescent="0.2">
      <c r="A90" s="89" t="s">
        <v>146</v>
      </c>
      <c r="B90" s="74">
        <v>404.41</v>
      </c>
      <c r="C90" s="75" t="s">
        <v>225</v>
      </c>
      <c r="D90" s="75" t="s">
        <v>215</v>
      </c>
      <c r="E90" s="135"/>
    </row>
    <row r="91" spans="1:5" ht="12.75" customHeight="1" x14ac:dyDescent="0.2">
      <c r="A91" s="80">
        <v>43070</v>
      </c>
      <c r="B91" s="74">
        <v>23.4</v>
      </c>
      <c r="C91" s="75" t="s">
        <v>149</v>
      </c>
      <c r="D91" s="75" t="s">
        <v>92</v>
      </c>
      <c r="E91" s="135"/>
    </row>
    <row r="92" spans="1:5" ht="12.75" customHeight="1" x14ac:dyDescent="0.2">
      <c r="A92" s="80">
        <v>43070</v>
      </c>
      <c r="B92" s="74">
        <v>650.53</v>
      </c>
      <c r="C92" s="75" t="s">
        <v>145</v>
      </c>
      <c r="D92" s="75" t="s">
        <v>216</v>
      </c>
      <c r="E92" s="130"/>
    </row>
    <row r="93" spans="1:5" ht="12.75" customHeight="1" x14ac:dyDescent="0.2">
      <c r="A93" s="80">
        <v>43070</v>
      </c>
      <c r="B93" s="74">
        <v>43.8</v>
      </c>
      <c r="C93" s="75" t="s">
        <v>150</v>
      </c>
      <c r="D93" s="75" t="s">
        <v>92</v>
      </c>
      <c r="E93" s="135"/>
    </row>
    <row r="94" spans="1:5" ht="12.75" customHeight="1" x14ac:dyDescent="0.2">
      <c r="A94" s="80">
        <v>43089</v>
      </c>
      <c r="B94" s="74">
        <v>594.74</v>
      </c>
      <c r="C94" s="75" t="s">
        <v>226</v>
      </c>
      <c r="D94" s="75" t="s">
        <v>227</v>
      </c>
      <c r="E94" s="130"/>
    </row>
    <row r="95" spans="1:5" ht="12.75" customHeight="1" x14ac:dyDescent="0.2">
      <c r="A95" s="80">
        <v>43089</v>
      </c>
      <c r="B95" s="74">
        <v>44.4</v>
      </c>
      <c r="C95" s="75" t="s">
        <v>273</v>
      </c>
      <c r="D95" s="75" t="s">
        <v>92</v>
      </c>
      <c r="E95" s="135"/>
    </row>
    <row r="96" spans="1:5" ht="12.75" customHeight="1" x14ac:dyDescent="0.2">
      <c r="A96" s="94">
        <v>42776</v>
      </c>
      <c r="B96" s="74">
        <v>28.2</v>
      </c>
      <c r="C96" s="75" t="s">
        <v>154</v>
      </c>
      <c r="D96" s="75" t="s">
        <v>92</v>
      </c>
      <c r="E96" s="135"/>
    </row>
    <row r="97" spans="1:5" ht="12.75" customHeight="1" x14ac:dyDescent="0.2">
      <c r="A97" s="95">
        <v>42776</v>
      </c>
      <c r="B97" s="74">
        <v>356.75</v>
      </c>
      <c r="C97" s="75" t="s">
        <v>155</v>
      </c>
      <c r="D97" s="75" t="s">
        <v>228</v>
      </c>
      <c r="E97" s="135"/>
    </row>
    <row r="98" spans="1:5" ht="12.75" customHeight="1" x14ac:dyDescent="0.2">
      <c r="A98" s="80">
        <v>42776</v>
      </c>
      <c r="B98" s="74">
        <v>28</v>
      </c>
      <c r="C98" s="75" t="s">
        <v>156</v>
      </c>
      <c r="D98" s="75" t="s">
        <v>92</v>
      </c>
      <c r="E98" s="135"/>
    </row>
    <row r="99" spans="1:5" ht="12.75" customHeight="1" x14ac:dyDescent="0.2">
      <c r="A99" s="80">
        <v>42781</v>
      </c>
      <c r="B99" s="74">
        <v>190.41</v>
      </c>
      <c r="C99" s="75" t="s">
        <v>157</v>
      </c>
      <c r="D99" s="75" t="s">
        <v>229</v>
      </c>
      <c r="E99" s="135"/>
    </row>
    <row r="100" spans="1:5" ht="12.75" customHeight="1" x14ac:dyDescent="0.2">
      <c r="A100" s="80">
        <v>42781</v>
      </c>
      <c r="B100" s="74">
        <v>29.6</v>
      </c>
      <c r="C100" s="75" t="s">
        <v>158</v>
      </c>
      <c r="D100" s="75" t="s">
        <v>92</v>
      </c>
      <c r="E100" s="135"/>
    </row>
    <row r="101" spans="1:5" ht="12.75" customHeight="1" x14ac:dyDescent="0.2">
      <c r="A101" s="80">
        <v>42786</v>
      </c>
      <c r="B101" s="74">
        <v>484.63</v>
      </c>
      <c r="C101" s="75" t="s">
        <v>159</v>
      </c>
      <c r="D101" s="75" t="s">
        <v>230</v>
      </c>
      <c r="E101" s="135"/>
    </row>
    <row r="102" spans="1:5" ht="12.75" customHeight="1" x14ac:dyDescent="0.2">
      <c r="A102" s="80">
        <v>42788</v>
      </c>
      <c r="B102" s="74">
        <v>114</v>
      </c>
      <c r="C102" s="75" t="s">
        <v>160</v>
      </c>
      <c r="D102" s="75" t="s">
        <v>263</v>
      </c>
      <c r="E102" s="135"/>
    </row>
    <row r="103" spans="1:5" ht="12.75" customHeight="1" x14ac:dyDescent="0.2">
      <c r="A103" s="80">
        <v>42788</v>
      </c>
      <c r="B103" s="74">
        <v>57.2</v>
      </c>
      <c r="C103" s="75" t="s">
        <v>160</v>
      </c>
      <c r="D103" s="75" t="s">
        <v>92</v>
      </c>
      <c r="E103" s="135"/>
    </row>
    <row r="104" spans="1:5" ht="12.75" customHeight="1" x14ac:dyDescent="0.2">
      <c r="A104" s="80">
        <v>42788</v>
      </c>
      <c r="B104" s="74">
        <v>505.63</v>
      </c>
      <c r="C104" s="75" t="s">
        <v>159</v>
      </c>
      <c r="D104" s="75" t="s">
        <v>231</v>
      </c>
      <c r="E104" s="135"/>
    </row>
    <row r="105" spans="1:5" ht="12.75" customHeight="1" x14ac:dyDescent="0.2">
      <c r="A105" s="80">
        <v>42788</v>
      </c>
      <c r="B105" s="74">
        <v>28.2</v>
      </c>
      <c r="C105" s="75" t="s">
        <v>161</v>
      </c>
      <c r="D105" s="75" t="s">
        <v>92</v>
      </c>
      <c r="E105" s="135"/>
    </row>
    <row r="106" spans="1:5" ht="12.75" customHeight="1" x14ac:dyDescent="0.2">
      <c r="A106" s="80">
        <v>42789</v>
      </c>
      <c r="B106" s="74">
        <v>28.2</v>
      </c>
      <c r="C106" s="75" t="s">
        <v>162</v>
      </c>
      <c r="D106" s="75" t="s">
        <v>92</v>
      </c>
      <c r="E106" s="135"/>
    </row>
    <row r="107" spans="1:5" ht="12.75" customHeight="1" x14ac:dyDescent="0.2">
      <c r="A107" s="80">
        <v>42791</v>
      </c>
      <c r="B107" s="74">
        <v>114</v>
      </c>
      <c r="C107" s="112" t="s">
        <v>241</v>
      </c>
      <c r="D107" s="112" t="s">
        <v>91</v>
      </c>
      <c r="E107" s="116"/>
    </row>
    <row r="108" spans="1:5" ht="12.75" customHeight="1" x14ac:dyDescent="0.2">
      <c r="A108" s="80">
        <v>42794</v>
      </c>
      <c r="B108" s="74">
        <v>115.41</v>
      </c>
      <c r="C108" s="75" t="s">
        <v>159</v>
      </c>
      <c r="D108" s="75" t="s">
        <v>232</v>
      </c>
      <c r="E108" s="135"/>
    </row>
    <row r="109" spans="1:5" ht="12.75" customHeight="1" x14ac:dyDescent="0.2">
      <c r="A109" s="80">
        <v>42794</v>
      </c>
      <c r="B109" s="74">
        <v>26.8</v>
      </c>
      <c r="C109" s="75" t="s">
        <v>163</v>
      </c>
      <c r="D109" s="75" t="s">
        <v>92</v>
      </c>
      <c r="E109" s="135"/>
    </row>
    <row r="110" spans="1:5" ht="12.75" customHeight="1" x14ac:dyDescent="0.2">
      <c r="A110" s="80">
        <v>42796</v>
      </c>
      <c r="B110" s="74">
        <v>28.4</v>
      </c>
      <c r="C110" s="75" t="s">
        <v>276</v>
      </c>
      <c r="D110" s="75" t="s">
        <v>92</v>
      </c>
      <c r="E110" s="135"/>
    </row>
    <row r="111" spans="1:5" ht="12.75" customHeight="1" x14ac:dyDescent="0.2">
      <c r="A111" s="80">
        <v>42796</v>
      </c>
      <c r="B111" s="74">
        <v>473</v>
      </c>
      <c r="C111" s="75" t="s">
        <v>315</v>
      </c>
      <c r="D111" s="75" t="s">
        <v>233</v>
      </c>
      <c r="E111" s="135"/>
    </row>
    <row r="112" spans="1:5" ht="12.75" customHeight="1" x14ac:dyDescent="0.2">
      <c r="A112" s="80">
        <v>42796</v>
      </c>
      <c r="B112" s="74">
        <v>149</v>
      </c>
      <c r="C112" s="75" t="s">
        <v>315</v>
      </c>
      <c r="D112" s="75" t="s">
        <v>97</v>
      </c>
      <c r="E112" s="135"/>
    </row>
    <row r="113" spans="1:5" ht="12.75" customHeight="1" x14ac:dyDescent="0.2">
      <c r="A113" s="80">
        <v>42796</v>
      </c>
      <c r="B113" s="74">
        <v>19.2</v>
      </c>
      <c r="C113" s="112" t="s">
        <v>316</v>
      </c>
      <c r="D113" s="112" t="s">
        <v>92</v>
      </c>
      <c r="E113" s="135"/>
    </row>
    <row r="114" spans="1:5" ht="12.75" customHeight="1" x14ac:dyDescent="0.2">
      <c r="A114" s="80">
        <v>42798</v>
      </c>
      <c r="B114" s="74">
        <v>214.36</v>
      </c>
      <c r="C114" s="75" t="s">
        <v>277</v>
      </c>
      <c r="D114" s="75" t="s">
        <v>242</v>
      </c>
      <c r="E114" s="116"/>
    </row>
    <row r="115" spans="1:5" ht="12.75" customHeight="1" x14ac:dyDescent="0.2">
      <c r="A115" s="80">
        <v>42798</v>
      </c>
      <c r="B115" s="74">
        <v>27</v>
      </c>
      <c r="C115" s="75" t="s">
        <v>322</v>
      </c>
      <c r="D115" s="75" t="s">
        <v>92</v>
      </c>
      <c r="E115" s="135"/>
    </row>
    <row r="116" spans="1:5" ht="12.75" customHeight="1" x14ac:dyDescent="0.2">
      <c r="A116" s="80">
        <v>42804</v>
      </c>
      <c r="B116" s="74">
        <v>154.22999999999999</v>
      </c>
      <c r="C116" s="75" t="s">
        <v>278</v>
      </c>
      <c r="D116" s="75" t="s">
        <v>243</v>
      </c>
      <c r="E116" s="135"/>
    </row>
    <row r="117" spans="1:5" ht="12.75" customHeight="1" x14ac:dyDescent="0.2">
      <c r="A117" s="80">
        <v>42804</v>
      </c>
      <c r="B117" s="74">
        <v>28</v>
      </c>
      <c r="C117" s="75" t="s">
        <v>117</v>
      </c>
      <c r="D117" s="75" t="s">
        <v>92</v>
      </c>
      <c r="E117" s="135"/>
    </row>
    <row r="118" spans="1:5" ht="12.75" customHeight="1" x14ac:dyDescent="0.2">
      <c r="A118" s="80">
        <v>42806</v>
      </c>
      <c r="B118" s="74">
        <v>115.41</v>
      </c>
      <c r="C118" s="75" t="s">
        <v>278</v>
      </c>
      <c r="D118" s="75" t="s">
        <v>242</v>
      </c>
      <c r="E118" s="135"/>
    </row>
    <row r="119" spans="1:5" ht="12.75" customHeight="1" x14ac:dyDescent="0.2">
      <c r="A119" s="80">
        <v>42806</v>
      </c>
      <c r="B119" s="74">
        <v>26.6</v>
      </c>
      <c r="C119" s="75" t="s">
        <v>120</v>
      </c>
      <c r="D119" s="75" t="s">
        <v>92</v>
      </c>
      <c r="E119" s="135"/>
    </row>
    <row r="120" spans="1:5" ht="12.75" customHeight="1" x14ac:dyDescent="0.2">
      <c r="A120" s="80">
        <v>42817</v>
      </c>
      <c r="B120" s="74">
        <v>271.26</v>
      </c>
      <c r="C120" s="75" t="s">
        <v>279</v>
      </c>
      <c r="D120" s="75" t="s">
        <v>243</v>
      </c>
      <c r="E120" s="135"/>
    </row>
    <row r="121" spans="1:5" ht="12.75" customHeight="1" x14ac:dyDescent="0.2">
      <c r="A121" s="80">
        <v>42818</v>
      </c>
      <c r="B121" s="74">
        <v>602</v>
      </c>
      <c r="C121" s="75" t="s">
        <v>279</v>
      </c>
      <c r="D121" s="75" t="s">
        <v>242</v>
      </c>
      <c r="E121" s="135"/>
    </row>
    <row r="122" spans="1:5" ht="12.75" customHeight="1" x14ac:dyDescent="0.2">
      <c r="A122" s="80">
        <v>42818</v>
      </c>
      <c r="B122" s="74">
        <v>26.8</v>
      </c>
      <c r="C122" s="75" t="s">
        <v>280</v>
      </c>
      <c r="D122" s="75" t="s">
        <v>164</v>
      </c>
      <c r="E122" s="135"/>
    </row>
    <row r="123" spans="1:5" ht="12.75" customHeight="1" x14ac:dyDescent="0.2">
      <c r="A123" s="80">
        <v>42818</v>
      </c>
      <c r="B123" s="74">
        <v>13.6</v>
      </c>
      <c r="C123" s="112" t="s">
        <v>281</v>
      </c>
      <c r="D123" s="112" t="s">
        <v>91</v>
      </c>
      <c r="E123" s="135"/>
    </row>
    <row r="124" spans="1:5" ht="12.75" customHeight="1" x14ac:dyDescent="0.2">
      <c r="A124" s="78">
        <v>42829</v>
      </c>
      <c r="B124" s="74">
        <v>28.6</v>
      </c>
      <c r="C124" s="112" t="s">
        <v>168</v>
      </c>
      <c r="D124" s="112" t="s">
        <v>164</v>
      </c>
      <c r="E124" s="116"/>
    </row>
    <row r="125" spans="1:5" ht="12.75" customHeight="1" x14ac:dyDescent="0.2">
      <c r="A125" s="78">
        <v>42829</v>
      </c>
      <c r="B125" s="74">
        <v>643.16</v>
      </c>
      <c r="C125" s="112" t="s">
        <v>282</v>
      </c>
      <c r="D125" s="112" t="s">
        <v>216</v>
      </c>
      <c r="E125" s="116"/>
    </row>
    <row r="126" spans="1:5" ht="12.75" customHeight="1" x14ac:dyDescent="0.2">
      <c r="A126" s="78">
        <v>42829</v>
      </c>
      <c r="B126" s="74">
        <v>27</v>
      </c>
      <c r="C126" s="112" t="s">
        <v>170</v>
      </c>
      <c r="D126" s="112" t="s">
        <v>164</v>
      </c>
      <c r="E126" s="116"/>
    </row>
    <row r="127" spans="1:5" ht="12.75" customHeight="1" x14ac:dyDescent="0.2">
      <c r="A127" s="78">
        <v>42832</v>
      </c>
      <c r="B127" s="74">
        <v>28.6</v>
      </c>
      <c r="C127" s="112" t="s">
        <v>284</v>
      </c>
      <c r="D127" s="112" t="s">
        <v>164</v>
      </c>
      <c r="E127" s="116"/>
    </row>
    <row r="128" spans="1:5" ht="12.75" customHeight="1" x14ac:dyDescent="0.2">
      <c r="A128" s="78">
        <v>42832</v>
      </c>
      <c r="B128" s="74">
        <v>498.96</v>
      </c>
      <c r="C128" s="112" t="s">
        <v>285</v>
      </c>
      <c r="D128" s="112" t="s">
        <v>216</v>
      </c>
      <c r="E128" s="116"/>
    </row>
    <row r="129" spans="1:5" ht="12.75" customHeight="1" x14ac:dyDescent="0.2">
      <c r="A129" s="78">
        <v>42832</v>
      </c>
      <c r="B129" s="74">
        <v>26.8</v>
      </c>
      <c r="C129" s="112" t="s">
        <v>283</v>
      </c>
      <c r="D129" s="112" t="s">
        <v>164</v>
      </c>
      <c r="E129" s="116"/>
    </row>
    <row r="130" spans="1:5" ht="12.75" customHeight="1" x14ac:dyDescent="0.2">
      <c r="A130" s="78">
        <v>42837</v>
      </c>
      <c r="B130" s="74">
        <v>28</v>
      </c>
      <c r="C130" s="112" t="s">
        <v>286</v>
      </c>
      <c r="D130" s="112" t="s">
        <v>92</v>
      </c>
      <c r="E130" s="116"/>
    </row>
    <row r="131" spans="1:5" ht="12.75" customHeight="1" x14ac:dyDescent="0.2">
      <c r="A131" s="78">
        <v>42837</v>
      </c>
      <c r="B131" s="74">
        <v>460.35</v>
      </c>
      <c r="C131" s="112" t="s">
        <v>287</v>
      </c>
      <c r="D131" s="112" t="s">
        <v>243</v>
      </c>
      <c r="E131" s="116"/>
    </row>
    <row r="132" spans="1:5" ht="12.75" customHeight="1" x14ac:dyDescent="0.2">
      <c r="A132" s="78">
        <v>42844</v>
      </c>
      <c r="B132" s="74">
        <v>83</v>
      </c>
      <c r="C132" s="112" t="s">
        <v>171</v>
      </c>
      <c r="D132" s="112" t="s">
        <v>92</v>
      </c>
      <c r="E132" s="116"/>
    </row>
    <row r="133" spans="1:5" ht="12.75" customHeight="1" x14ac:dyDescent="0.2">
      <c r="A133" s="78">
        <v>42844</v>
      </c>
      <c r="B133" s="74">
        <v>226.71</v>
      </c>
      <c r="C133" s="112" t="s">
        <v>287</v>
      </c>
      <c r="D133" s="112" t="s">
        <v>242</v>
      </c>
      <c r="E133" s="116"/>
    </row>
    <row r="134" spans="1:5" ht="12.75" customHeight="1" x14ac:dyDescent="0.2">
      <c r="A134" s="78">
        <v>42844</v>
      </c>
      <c r="B134" s="74">
        <v>28.6</v>
      </c>
      <c r="C134" s="112" t="s">
        <v>288</v>
      </c>
      <c r="D134" s="112" t="s">
        <v>92</v>
      </c>
      <c r="E134" s="116"/>
    </row>
    <row r="135" spans="1:5" ht="12.75" customHeight="1" x14ac:dyDescent="0.2">
      <c r="A135" s="78">
        <v>42845</v>
      </c>
      <c r="B135" s="74">
        <v>27.8</v>
      </c>
      <c r="C135" s="112" t="s">
        <v>289</v>
      </c>
      <c r="D135" s="112" t="s">
        <v>92</v>
      </c>
      <c r="E135" s="116"/>
    </row>
    <row r="136" spans="1:5" ht="12.75" customHeight="1" x14ac:dyDescent="0.2">
      <c r="A136" s="78">
        <v>42845</v>
      </c>
      <c r="B136" s="74">
        <v>518.77</v>
      </c>
      <c r="C136" s="112" t="s">
        <v>290</v>
      </c>
      <c r="D136" s="112" t="s">
        <v>216</v>
      </c>
      <c r="E136" s="116"/>
    </row>
    <row r="137" spans="1:5" ht="12.75" customHeight="1" x14ac:dyDescent="0.2">
      <c r="A137" s="78">
        <v>42845</v>
      </c>
      <c r="B137" s="74">
        <v>27.2</v>
      </c>
      <c r="C137" s="112" t="s">
        <v>291</v>
      </c>
      <c r="D137" s="112" t="s">
        <v>92</v>
      </c>
      <c r="E137" s="116"/>
    </row>
    <row r="138" spans="1:5" ht="12.75" customHeight="1" x14ac:dyDescent="0.2">
      <c r="A138" s="78">
        <v>42849</v>
      </c>
      <c r="B138" s="74">
        <v>314.82</v>
      </c>
      <c r="C138" s="112" t="s">
        <v>292</v>
      </c>
      <c r="D138" s="112" t="s">
        <v>215</v>
      </c>
      <c r="E138" s="116"/>
    </row>
    <row r="139" spans="1:5" ht="12.75" customHeight="1" x14ac:dyDescent="0.2">
      <c r="A139" s="78">
        <v>42850</v>
      </c>
      <c r="B139" s="74">
        <v>27.6</v>
      </c>
      <c r="C139" s="112" t="s">
        <v>172</v>
      </c>
      <c r="D139" s="112" t="s">
        <v>92</v>
      </c>
      <c r="E139" s="116"/>
    </row>
    <row r="140" spans="1:5" ht="12.75" customHeight="1" x14ac:dyDescent="0.2">
      <c r="A140" s="78">
        <v>42851</v>
      </c>
      <c r="B140" s="74">
        <v>30.6</v>
      </c>
      <c r="C140" s="112" t="s">
        <v>173</v>
      </c>
      <c r="D140" s="112" t="s">
        <v>92</v>
      </c>
      <c r="E140" s="116"/>
    </row>
    <row r="141" spans="1:5" ht="12.75" customHeight="1" x14ac:dyDescent="0.2">
      <c r="A141" s="78">
        <v>42851</v>
      </c>
      <c r="B141" s="74">
        <v>314.82</v>
      </c>
      <c r="C141" s="112" t="s">
        <v>174</v>
      </c>
      <c r="D141" s="112" t="s">
        <v>215</v>
      </c>
      <c r="E141" s="116"/>
    </row>
    <row r="142" spans="1:5" ht="12.75" customHeight="1" x14ac:dyDescent="0.2">
      <c r="A142" s="78">
        <v>42851</v>
      </c>
      <c r="B142" s="74">
        <v>57.6</v>
      </c>
      <c r="C142" s="112" t="s">
        <v>293</v>
      </c>
      <c r="D142" s="112" t="s">
        <v>92</v>
      </c>
      <c r="E142" s="116"/>
    </row>
    <row r="143" spans="1:5" ht="12.75" customHeight="1" x14ac:dyDescent="0.2">
      <c r="A143" s="78">
        <v>42851</v>
      </c>
      <c r="B143" s="69">
        <v>40.200000000000003</v>
      </c>
      <c r="C143" s="112" t="s">
        <v>294</v>
      </c>
      <c r="D143" s="112" t="s">
        <v>92</v>
      </c>
      <c r="E143" s="116"/>
    </row>
    <row r="144" spans="1:5" ht="12.75" customHeight="1" x14ac:dyDescent="0.2">
      <c r="A144" s="78">
        <v>42858</v>
      </c>
      <c r="B144" s="69">
        <v>28.4</v>
      </c>
      <c r="C144" s="112" t="s">
        <v>175</v>
      </c>
      <c r="D144" s="112" t="s">
        <v>92</v>
      </c>
      <c r="E144" s="116"/>
    </row>
    <row r="145" spans="1:5" ht="12.75" customHeight="1" x14ac:dyDescent="0.2">
      <c r="A145" s="78">
        <v>42858</v>
      </c>
      <c r="B145" s="69">
        <v>473.22</v>
      </c>
      <c r="C145" s="112" t="s">
        <v>317</v>
      </c>
      <c r="D145" s="112" t="s">
        <v>244</v>
      </c>
      <c r="E145" s="116"/>
    </row>
    <row r="146" spans="1:5" ht="12.75" customHeight="1" x14ac:dyDescent="0.2">
      <c r="A146" s="78">
        <v>42858</v>
      </c>
      <c r="B146" s="69">
        <v>27.4</v>
      </c>
      <c r="C146" s="112" t="s">
        <v>295</v>
      </c>
      <c r="D146" s="112" t="s">
        <v>92</v>
      </c>
      <c r="E146" s="116"/>
    </row>
    <row r="147" spans="1:5" ht="12.75" customHeight="1" x14ac:dyDescent="0.2">
      <c r="A147" s="78">
        <v>42865</v>
      </c>
      <c r="B147" s="69">
        <v>28</v>
      </c>
      <c r="C147" s="112" t="s">
        <v>296</v>
      </c>
      <c r="D147" s="112" t="s">
        <v>92</v>
      </c>
      <c r="E147" s="116"/>
    </row>
    <row r="148" spans="1:5" ht="12.75" customHeight="1" x14ac:dyDescent="0.2">
      <c r="A148" s="78">
        <v>42865</v>
      </c>
      <c r="B148" s="69">
        <v>405.9</v>
      </c>
      <c r="C148" s="112" t="s">
        <v>297</v>
      </c>
      <c r="D148" s="112" t="s">
        <v>216</v>
      </c>
      <c r="E148" s="116"/>
    </row>
    <row r="149" spans="1:5" ht="12.75" customHeight="1" x14ac:dyDescent="0.2">
      <c r="A149" s="78">
        <v>42865</v>
      </c>
      <c r="B149" s="69">
        <v>27.4</v>
      </c>
      <c r="C149" s="112" t="s">
        <v>295</v>
      </c>
      <c r="D149" s="112" t="s">
        <v>92</v>
      </c>
      <c r="E149" s="116"/>
    </row>
    <row r="150" spans="1:5" ht="12.75" customHeight="1" x14ac:dyDescent="0.2">
      <c r="A150" s="78">
        <v>42867</v>
      </c>
      <c r="B150" s="69">
        <v>28.6</v>
      </c>
      <c r="C150" s="112" t="s">
        <v>176</v>
      </c>
      <c r="D150" s="112" t="s">
        <v>92</v>
      </c>
      <c r="E150" s="116"/>
    </row>
    <row r="151" spans="1:5" ht="12.75" customHeight="1" x14ac:dyDescent="0.2">
      <c r="A151" s="78">
        <v>42867</v>
      </c>
      <c r="B151" s="69">
        <v>772.19</v>
      </c>
      <c r="C151" s="112" t="s">
        <v>177</v>
      </c>
      <c r="D151" s="112" t="s">
        <v>215</v>
      </c>
      <c r="E151" s="116"/>
    </row>
    <row r="152" spans="1:5" ht="12.75" customHeight="1" x14ac:dyDescent="0.2">
      <c r="A152" s="78">
        <v>42867</v>
      </c>
      <c r="B152" s="69">
        <v>27</v>
      </c>
      <c r="C152" s="112" t="s">
        <v>178</v>
      </c>
      <c r="D152" s="112" t="s">
        <v>92</v>
      </c>
      <c r="E152" s="116"/>
    </row>
    <row r="153" spans="1:5" ht="12.75" customHeight="1" x14ac:dyDescent="0.2">
      <c r="A153" s="78">
        <v>42874</v>
      </c>
      <c r="B153" s="69">
        <v>31.2</v>
      </c>
      <c r="C153" s="112" t="s">
        <v>180</v>
      </c>
      <c r="D153" s="112" t="s">
        <v>92</v>
      </c>
      <c r="E153" s="116"/>
    </row>
    <row r="154" spans="1:5" ht="12.75" customHeight="1" x14ac:dyDescent="0.2">
      <c r="A154" s="78">
        <v>42874</v>
      </c>
      <c r="B154" s="69">
        <v>433.61</v>
      </c>
      <c r="C154" s="112" t="s">
        <v>181</v>
      </c>
      <c r="D154" s="112" t="s">
        <v>251</v>
      </c>
      <c r="E154" s="116"/>
    </row>
    <row r="155" spans="1:5" ht="12.75" customHeight="1" x14ac:dyDescent="0.2">
      <c r="A155" s="78">
        <v>42874</v>
      </c>
      <c r="B155" s="69">
        <v>26.8</v>
      </c>
      <c r="C155" s="112" t="s">
        <v>182</v>
      </c>
      <c r="D155" s="112" t="s">
        <v>164</v>
      </c>
      <c r="E155" s="116"/>
    </row>
    <row r="156" spans="1:5" ht="12.75" customHeight="1" x14ac:dyDescent="0.2">
      <c r="A156" s="78">
        <v>42881</v>
      </c>
      <c r="B156" s="69">
        <v>32</v>
      </c>
      <c r="C156" s="112" t="s">
        <v>185</v>
      </c>
      <c r="D156" s="112" t="s">
        <v>92</v>
      </c>
      <c r="E156" s="116"/>
    </row>
    <row r="157" spans="1:5" ht="12.75" customHeight="1" x14ac:dyDescent="0.2">
      <c r="A157" s="78">
        <v>42881</v>
      </c>
      <c r="B157" s="69">
        <v>345.51</v>
      </c>
      <c r="C157" s="112" t="s">
        <v>186</v>
      </c>
      <c r="D157" s="112" t="s">
        <v>252</v>
      </c>
      <c r="E157" s="116"/>
    </row>
    <row r="158" spans="1:5" ht="12.75" customHeight="1" x14ac:dyDescent="0.2">
      <c r="A158" s="78">
        <v>42881</v>
      </c>
      <c r="B158" s="69">
        <v>139.5</v>
      </c>
      <c r="C158" s="112" t="s">
        <v>245</v>
      </c>
      <c r="D158" s="112" t="s">
        <v>97</v>
      </c>
      <c r="E158" s="116"/>
    </row>
    <row r="159" spans="1:5" ht="12.75" customHeight="1" x14ac:dyDescent="0.2">
      <c r="A159" s="78">
        <v>42883</v>
      </c>
      <c r="B159" s="69">
        <v>27.2</v>
      </c>
      <c r="C159" s="112" t="s">
        <v>187</v>
      </c>
      <c r="D159" s="112" t="s">
        <v>92</v>
      </c>
      <c r="E159" s="116"/>
    </row>
    <row r="160" spans="1:5" ht="12.75" customHeight="1" x14ac:dyDescent="0.2">
      <c r="A160" s="78">
        <v>42895</v>
      </c>
      <c r="B160" s="69">
        <v>28.4</v>
      </c>
      <c r="C160" s="112" t="s">
        <v>191</v>
      </c>
      <c r="D160" s="112" t="s">
        <v>92</v>
      </c>
      <c r="E160" s="116"/>
    </row>
    <row r="161" spans="1:5" ht="12.75" customHeight="1" x14ac:dyDescent="0.2">
      <c r="A161" s="78">
        <v>42895</v>
      </c>
      <c r="B161" s="69">
        <v>428.67</v>
      </c>
      <c r="C161" s="112" t="s">
        <v>192</v>
      </c>
      <c r="D161" s="112" t="s">
        <v>215</v>
      </c>
      <c r="E161" s="116"/>
    </row>
    <row r="162" spans="1:5" ht="12.75" customHeight="1" x14ac:dyDescent="0.2">
      <c r="A162" s="78">
        <v>42896</v>
      </c>
      <c r="B162" s="69">
        <v>27.2</v>
      </c>
      <c r="C162" s="112" t="s">
        <v>193</v>
      </c>
      <c r="D162" s="112" t="s">
        <v>92</v>
      </c>
      <c r="E162" s="116"/>
    </row>
    <row r="163" spans="1:5" ht="12.75" customHeight="1" x14ac:dyDescent="0.2">
      <c r="A163" s="78">
        <v>42899</v>
      </c>
      <c r="B163" s="71">
        <v>604.86</v>
      </c>
      <c r="C163" s="114" t="s">
        <v>194</v>
      </c>
      <c r="D163" s="114" t="s">
        <v>246</v>
      </c>
      <c r="E163" s="116"/>
    </row>
    <row r="164" spans="1:5" ht="12.75" customHeight="1" x14ac:dyDescent="0.2">
      <c r="A164" s="78">
        <v>42899</v>
      </c>
      <c r="B164" s="71">
        <v>860</v>
      </c>
      <c r="C164" s="114" t="s">
        <v>195</v>
      </c>
      <c r="D164" s="114" t="s">
        <v>84</v>
      </c>
      <c r="E164" s="70"/>
    </row>
    <row r="165" spans="1:5" ht="12.75" customHeight="1" x14ac:dyDescent="0.2">
      <c r="A165" s="78">
        <v>42901</v>
      </c>
      <c r="B165" s="71">
        <v>29.24</v>
      </c>
      <c r="C165" s="114" t="s">
        <v>196</v>
      </c>
      <c r="D165" s="114" t="s">
        <v>92</v>
      </c>
      <c r="E165" s="70"/>
    </row>
    <row r="166" spans="1:5" ht="12.75" customHeight="1" x14ac:dyDescent="0.2">
      <c r="A166" s="78">
        <v>42908</v>
      </c>
      <c r="B166" s="69">
        <v>719.52</v>
      </c>
      <c r="C166" s="112" t="s">
        <v>107</v>
      </c>
      <c r="D166" s="112" t="s">
        <v>216</v>
      </c>
      <c r="E166" s="70"/>
    </row>
    <row r="167" spans="1:5" ht="12.75" customHeight="1" x14ac:dyDescent="0.2">
      <c r="A167" s="78">
        <v>42908</v>
      </c>
      <c r="B167" s="69">
        <v>135</v>
      </c>
      <c r="C167" s="112" t="s">
        <v>298</v>
      </c>
      <c r="D167" s="112" t="s">
        <v>97</v>
      </c>
      <c r="E167" s="116"/>
    </row>
    <row r="168" spans="1:5" ht="12.75" customHeight="1" x14ac:dyDescent="0.2">
      <c r="A168" s="78">
        <v>42908</v>
      </c>
      <c r="B168" s="69">
        <v>30.75</v>
      </c>
      <c r="C168" s="112" t="s">
        <v>328</v>
      </c>
      <c r="D168" s="112" t="s">
        <v>92</v>
      </c>
      <c r="E168" s="116"/>
    </row>
    <row r="169" spans="1:5" ht="12.75" customHeight="1" x14ac:dyDescent="0.2">
      <c r="A169" s="78"/>
      <c r="B169" s="69"/>
      <c r="C169" s="112"/>
      <c r="D169" s="112"/>
      <c r="E169" s="116"/>
    </row>
    <row r="170" spans="1:5" ht="12.75" customHeight="1" x14ac:dyDescent="0.2">
      <c r="A170" s="10"/>
      <c r="B170" s="113"/>
      <c r="C170" s="113"/>
      <c r="D170" s="113"/>
    </row>
    <row r="171" spans="1:5" ht="12.75" customHeight="1" x14ac:dyDescent="0.2">
      <c r="A171" s="47" t="s">
        <v>4</v>
      </c>
      <c r="B171" s="52">
        <f>SUM(B39:B170)</f>
        <v>22450.380000000008</v>
      </c>
      <c r="C171" s="113"/>
      <c r="D171" s="113"/>
    </row>
    <row r="172" spans="1:5" ht="12.75" customHeight="1" x14ac:dyDescent="0.2">
      <c r="A172" s="81"/>
      <c r="B172" s="145"/>
      <c r="C172" s="113"/>
      <c r="D172" s="113"/>
    </row>
    <row r="173" spans="1:5" ht="12.75" customHeight="1" x14ac:dyDescent="0.2">
      <c r="A173" s="81"/>
      <c r="B173" s="145"/>
      <c r="C173" s="113"/>
      <c r="D173" s="113"/>
    </row>
    <row r="174" spans="1:5" ht="12.75" customHeight="1" x14ac:dyDescent="0.2">
      <c r="A174" s="166" t="s">
        <v>15</v>
      </c>
      <c r="B174" s="167"/>
      <c r="C174" s="168"/>
      <c r="D174" s="36"/>
    </row>
    <row r="175" spans="1:5" ht="12.75" customHeight="1" x14ac:dyDescent="0.2">
      <c r="A175" s="32" t="s">
        <v>0</v>
      </c>
      <c r="B175" s="33" t="s">
        <v>28</v>
      </c>
      <c r="C175" s="33" t="s">
        <v>46</v>
      </c>
      <c r="D175" s="33" t="s">
        <v>11</v>
      </c>
    </row>
    <row r="176" spans="1:5" ht="12.75" customHeight="1" x14ac:dyDescent="0.2">
      <c r="A176" s="84">
        <v>42552</v>
      </c>
      <c r="B176" s="92">
        <v>19.2</v>
      </c>
      <c r="C176" s="75" t="s">
        <v>93</v>
      </c>
      <c r="D176" s="75" t="s">
        <v>92</v>
      </c>
      <c r="E176" s="131"/>
    </row>
    <row r="177" spans="1:5" ht="12.75" customHeight="1" x14ac:dyDescent="0.2">
      <c r="A177" s="80">
        <v>42573</v>
      </c>
      <c r="B177" s="74">
        <v>16.600000000000001</v>
      </c>
      <c r="C177" s="75" t="s">
        <v>99</v>
      </c>
      <c r="D177" s="75" t="s">
        <v>92</v>
      </c>
      <c r="E177" s="132"/>
    </row>
    <row r="178" spans="1:5" ht="12.75" customHeight="1" x14ac:dyDescent="0.2">
      <c r="A178" s="80">
        <v>42608</v>
      </c>
      <c r="B178" s="74">
        <v>36.799999999999997</v>
      </c>
      <c r="C178" s="75" t="s">
        <v>116</v>
      </c>
      <c r="D178" s="75" t="s">
        <v>92</v>
      </c>
      <c r="E178" s="132"/>
    </row>
    <row r="179" spans="1:5" ht="12.75" customHeight="1" x14ac:dyDescent="0.2">
      <c r="A179" s="80">
        <v>42609</v>
      </c>
      <c r="B179" s="74">
        <v>49.6</v>
      </c>
      <c r="C179" s="75" t="s">
        <v>299</v>
      </c>
      <c r="D179" s="75" t="s">
        <v>92</v>
      </c>
      <c r="E179" s="132"/>
    </row>
    <row r="180" spans="1:5" ht="12.75" customHeight="1" x14ac:dyDescent="0.2">
      <c r="A180" s="80">
        <v>42622</v>
      </c>
      <c r="B180" s="74">
        <v>20.2</v>
      </c>
      <c r="C180" s="75" t="s">
        <v>121</v>
      </c>
      <c r="D180" s="75" t="s">
        <v>92</v>
      </c>
      <c r="E180" s="132"/>
    </row>
    <row r="181" spans="1:5" ht="12.75" customHeight="1" x14ac:dyDescent="0.2">
      <c r="A181" s="80">
        <v>42622</v>
      </c>
      <c r="B181" s="74">
        <v>14.4</v>
      </c>
      <c r="C181" s="75" t="s">
        <v>122</v>
      </c>
      <c r="D181" s="75" t="s">
        <v>92</v>
      </c>
      <c r="E181" s="132"/>
    </row>
    <row r="182" spans="1:5" ht="12.75" customHeight="1" x14ac:dyDescent="0.2">
      <c r="A182" s="80">
        <v>42626</v>
      </c>
      <c r="B182" s="74">
        <v>17</v>
      </c>
      <c r="C182" s="75" t="s">
        <v>123</v>
      </c>
      <c r="D182" s="75" t="s">
        <v>92</v>
      </c>
      <c r="E182" s="132"/>
    </row>
    <row r="183" spans="1:5" ht="12.75" customHeight="1" x14ac:dyDescent="0.2">
      <c r="A183" s="80">
        <v>42626</v>
      </c>
      <c r="B183" s="74">
        <v>13</v>
      </c>
      <c r="C183" s="75" t="s">
        <v>124</v>
      </c>
      <c r="D183" s="75" t="s">
        <v>92</v>
      </c>
      <c r="E183" s="132"/>
    </row>
    <row r="184" spans="1:5" ht="12.75" customHeight="1" x14ac:dyDescent="0.2">
      <c r="A184" s="80">
        <v>42635</v>
      </c>
      <c r="B184" s="74">
        <v>49.6</v>
      </c>
      <c r="C184" s="75" t="s">
        <v>125</v>
      </c>
      <c r="D184" s="75" t="s">
        <v>92</v>
      </c>
      <c r="E184" s="132"/>
    </row>
    <row r="185" spans="1:5" ht="12.75" customHeight="1" x14ac:dyDescent="0.2">
      <c r="A185" s="80">
        <v>42635</v>
      </c>
      <c r="B185" s="74">
        <v>38.799999999999997</v>
      </c>
      <c r="C185" s="75" t="s">
        <v>247</v>
      </c>
      <c r="D185" s="75" t="s">
        <v>92</v>
      </c>
      <c r="E185" s="132"/>
    </row>
    <row r="186" spans="1:5" ht="12.75" customHeight="1" x14ac:dyDescent="0.2">
      <c r="A186" s="80">
        <v>42639</v>
      </c>
      <c r="B186" s="74">
        <v>16.600000000000001</v>
      </c>
      <c r="C186" s="75" t="s">
        <v>126</v>
      </c>
      <c r="D186" s="75" t="s">
        <v>92</v>
      </c>
      <c r="E186" s="132"/>
    </row>
    <row r="187" spans="1:5" ht="12.75" customHeight="1" x14ac:dyDescent="0.2">
      <c r="A187" s="80">
        <v>42639</v>
      </c>
      <c r="B187" s="74">
        <v>18.600000000000001</v>
      </c>
      <c r="C187" s="75" t="s">
        <v>248</v>
      </c>
      <c r="D187" s="75" t="s">
        <v>92</v>
      </c>
      <c r="E187" s="132"/>
    </row>
    <row r="188" spans="1:5" ht="12.75" customHeight="1" x14ac:dyDescent="0.2">
      <c r="A188" s="80">
        <v>42640</v>
      </c>
      <c r="B188" s="74">
        <v>16</v>
      </c>
      <c r="C188" s="75" t="s">
        <v>127</v>
      </c>
      <c r="D188" s="75" t="s">
        <v>92</v>
      </c>
      <c r="E188" s="132"/>
    </row>
    <row r="189" spans="1:5" ht="12.75" customHeight="1" x14ac:dyDescent="0.2">
      <c r="A189" s="80">
        <v>43040</v>
      </c>
      <c r="B189" s="74">
        <v>14.4</v>
      </c>
      <c r="C189" s="75" t="s">
        <v>144</v>
      </c>
      <c r="D189" s="75" t="s">
        <v>92</v>
      </c>
      <c r="E189" s="132"/>
    </row>
    <row r="190" spans="1:5" ht="12.75" customHeight="1" x14ac:dyDescent="0.2">
      <c r="A190" s="80">
        <v>43062</v>
      </c>
      <c r="B190" s="74">
        <v>40</v>
      </c>
      <c r="C190" s="75" t="s">
        <v>147</v>
      </c>
      <c r="D190" s="75" t="s">
        <v>92</v>
      </c>
      <c r="E190" s="132"/>
    </row>
    <row r="191" spans="1:5" ht="12.75" customHeight="1" x14ac:dyDescent="0.2">
      <c r="A191" s="80">
        <v>43068</v>
      </c>
      <c r="B191" s="74">
        <v>15.4</v>
      </c>
      <c r="C191" s="75" t="s">
        <v>148</v>
      </c>
      <c r="D191" s="75" t="s">
        <v>92</v>
      </c>
      <c r="E191" s="132"/>
    </row>
    <row r="192" spans="1:5" ht="12.75" customHeight="1" x14ac:dyDescent="0.2">
      <c r="A192" s="80">
        <v>43068</v>
      </c>
      <c r="B192" s="74">
        <v>36.799999999999997</v>
      </c>
      <c r="C192" s="75" t="s">
        <v>253</v>
      </c>
      <c r="D192" s="75" t="s">
        <v>92</v>
      </c>
      <c r="E192" s="132"/>
    </row>
    <row r="193" spans="1:5" ht="12.75" customHeight="1" x14ac:dyDescent="0.2">
      <c r="A193" s="80">
        <v>43077</v>
      </c>
      <c r="B193" s="74">
        <v>35.799999999999997</v>
      </c>
      <c r="C193" s="75" t="s">
        <v>151</v>
      </c>
      <c r="D193" s="75" t="s">
        <v>92</v>
      </c>
      <c r="E193" s="132"/>
    </row>
    <row r="194" spans="1:5" ht="12.75" customHeight="1" x14ac:dyDescent="0.2">
      <c r="A194" s="80">
        <v>43078</v>
      </c>
      <c r="B194" s="74">
        <v>49.2</v>
      </c>
      <c r="C194" s="75" t="s">
        <v>152</v>
      </c>
      <c r="D194" s="75" t="s">
        <v>92</v>
      </c>
      <c r="E194" s="132"/>
    </row>
    <row r="195" spans="1:5" ht="12.75" customHeight="1" x14ac:dyDescent="0.2">
      <c r="A195" s="80">
        <v>43078</v>
      </c>
      <c r="B195" s="74">
        <v>48.8</v>
      </c>
      <c r="C195" s="75" t="s">
        <v>153</v>
      </c>
      <c r="D195" s="75" t="s">
        <v>92</v>
      </c>
      <c r="E195" s="132"/>
    </row>
    <row r="196" spans="1:5" ht="12.75" customHeight="1" x14ac:dyDescent="0.2">
      <c r="A196" s="80">
        <v>43081</v>
      </c>
      <c r="B196" s="74">
        <v>15.2</v>
      </c>
      <c r="C196" s="75" t="s">
        <v>300</v>
      </c>
      <c r="D196" s="75" t="s">
        <v>92</v>
      </c>
      <c r="E196" s="132"/>
    </row>
    <row r="197" spans="1:5" ht="12.75" customHeight="1" x14ac:dyDescent="0.2">
      <c r="A197" s="80">
        <v>43081</v>
      </c>
      <c r="B197" s="74">
        <v>39.200000000000003</v>
      </c>
      <c r="C197" s="75" t="s">
        <v>301</v>
      </c>
      <c r="D197" s="75" t="s">
        <v>92</v>
      </c>
      <c r="E197" s="132"/>
    </row>
    <row r="198" spans="1:5" ht="12.75" customHeight="1" x14ac:dyDescent="0.2">
      <c r="A198" s="80">
        <v>43082</v>
      </c>
      <c r="B198" s="74">
        <v>40.799999999999997</v>
      </c>
      <c r="C198" s="75" t="s">
        <v>302</v>
      </c>
      <c r="D198" s="75" t="s">
        <v>92</v>
      </c>
      <c r="E198" s="132"/>
    </row>
    <row r="199" spans="1:5" ht="12.75" customHeight="1" x14ac:dyDescent="0.2">
      <c r="A199" s="84">
        <v>42815</v>
      </c>
      <c r="B199" s="74">
        <v>14</v>
      </c>
      <c r="C199" s="75" t="s">
        <v>318</v>
      </c>
      <c r="D199" s="75" t="s">
        <v>320</v>
      </c>
      <c r="E199" s="132"/>
    </row>
    <row r="200" spans="1:5" ht="12.75" customHeight="1" x14ac:dyDescent="0.2">
      <c r="A200" s="80">
        <v>42815</v>
      </c>
      <c r="B200" s="74">
        <v>14.2</v>
      </c>
      <c r="C200" s="75" t="s">
        <v>319</v>
      </c>
      <c r="D200" s="75" t="s">
        <v>92</v>
      </c>
      <c r="E200" s="132"/>
    </row>
    <row r="201" spans="1:5" ht="12.75" customHeight="1" x14ac:dyDescent="0.2">
      <c r="A201" s="80">
        <v>42821</v>
      </c>
      <c r="B201" s="74">
        <v>15.8</v>
      </c>
      <c r="C201" s="75" t="s">
        <v>323</v>
      </c>
      <c r="D201" s="75" t="s">
        <v>92</v>
      </c>
      <c r="E201" s="132"/>
    </row>
    <row r="202" spans="1:5" ht="12.75" customHeight="1" x14ac:dyDescent="0.2">
      <c r="A202" s="80">
        <v>42822</v>
      </c>
      <c r="B202" s="74">
        <v>26</v>
      </c>
      <c r="C202" s="75" t="s">
        <v>165</v>
      </c>
      <c r="D202" s="75" t="s">
        <v>92</v>
      </c>
      <c r="E202" s="132"/>
    </row>
    <row r="203" spans="1:5" ht="12.75" customHeight="1" x14ac:dyDescent="0.2">
      <c r="A203" s="78">
        <v>42825</v>
      </c>
      <c r="B203" s="74">
        <v>12.8</v>
      </c>
      <c r="C203" s="112" t="s">
        <v>166</v>
      </c>
      <c r="D203" s="112" t="s">
        <v>92</v>
      </c>
      <c r="E203" s="132"/>
    </row>
    <row r="204" spans="1:5" ht="12.75" customHeight="1" x14ac:dyDescent="0.2">
      <c r="A204" s="78">
        <v>42828</v>
      </c>
      <c r="B204" s="74">
        <v>22</v>
      </c>
      <c r="C204" s="112" t="s">
        <v>167</v>
      </c>
      <c r="D204" s="112" t="s">
        <v>164</v>
      </c>
      <c r="E204" s="37"/>
    </row>
    <row r="205" spans="1:5" ht="12.75" customHeight="1" x14ac:dyDescent="0.2">
      <c r="A205" s="80">
        <v>42836</v>
      </c>
      <c r="B205" s="74">
        <v>4</v>
      </c>
      <c r="C205" s="112" t="s">
        <v>249</v>
      </c>
      <c r="D205" s="112" t="s">
        <v>250</v>
      </c>
      <c r="E205" s="37"/>
    </row>
    <row r="206" spans="1:5" ht="12.75" customHeight="1" x14ac:dyDescent="0.2">
      <c r="A206" s="78">
        <v>37391</v>
      </c>
      <c r="B206" s="69">
        <v>18.2</v>
      </c>
      <c r="C206" s="112" t="s">
        <v>179</v>
      </c>
      <c r="D206" s="112" t="s">
        <v>92</v>
      </c>
    </row>
    <row r="207" spans="1:5" ht="12.75" customHeight="1" x14ac:dyDescent="0.2">
      <c r="A207" s="78">
        <v>42877</v>
      </c>
      <c r="B207" s="69">
        <v>15.8</v>
      </c>
      <c r="C207" s="112" t="s">
        <v>183</v>
      </c>
      <c r="D207" s="112" t="s">
        <v>92</v>
      </c>
      <c r="E207" s="116"/>
    </row>
    <row r="208" spans="1:5" ht="12.75" customHeight="1" x14ac:dyDescent="0.2">
      <c r="A208" s="78">
        <v>42877</v>
      </c>
      <c r="B208" s="69">
        <v>23.6</v>
      </c>
      <c r="C208" s="112" t="s">
        <v>184</v>
      </c>
      <c r="D208" s="112" t="s">
        <v>92</v>
      </c>
      <c r="E208" s="37"/>
    </row>
    <row r="209" spans="1:5" ht="11.25" customHeight="1" x14ac:dyDescent="0.2">
      <c r="A209" s="78">
        <v>42886</v>
      </c>
      <c r="B209" s="69">
        <v>11.4</v>
      </c>
      <c r="C209" s="112" t="s">
        <v>188</v>
      </c>
      <c r="D209" s="112" t="s">
        <v>92</v>
      </c>
      <c r="E209" s="37"/>
    </row>
    <row r="210" spans="1:5" ht="11.25" customHeight="1" x14ac:dyDescent="0.2">
      <c r="A210" s="78">
        <v>42887</v>
      </c>
      <c r="B210" s="69">
        <v>23</v>
      </c>
      <c r="C210" s="112" t="s">
        <v>189</v>
      </c>
      <c r="D210" s="112" t="s">
        <v>92</v>
      </c>
      <c r="E210" s="37"/>
    </row>
    <row r="211" spans="1:5" ht="11.25" customHeight="1" x14ac:dyDescent="0.2">
      <c r="A211" s="78">
        <v>42887</v>
      </c>
      <c r="B211" s="69">
        <v>26.4</v>
      </c>
      <c r="C211" s="112" t="s">
        <v>190</v>
      </c>
      <c r="D211" s="112" t="s">
        <v>92</v>
      </c>
      <c r="E211" s="37"/>
    </row>
    <row r="212" spans="1:5" ht="11.25" customHeight="1" x14ac:dyDescent="0.2">
      <c r="A212" s="78">
        <v>42898</v>
      </c>
      <c r="B212" s="69">
        <v>48.6</v>
      </c>
      <c r="C212" s="112" t="s">
        <v>327</v>
      </c>
      <c r="D212" s="112" t="s">
        <v>92</v>
      </c>
      <c r="E212" s="37"/>
    </row>
    <row r="213" spans="1:5" ht="11.25" customHeight="1" x14ac:dyDescent="0.2">
      <c r="A213" s="116"/>
      <c r="B213" s="112"/>
      <c r="C213" s="112"/>
      <c r="D213" s="112"/>
      <c r="E213" s="37"/>
    </row>
    <row r="214" spans="1:5" ht="11.25" customHeight="1" x14ac:dyDescent="0.2">
      <c r="A214" s="10"/>
      <c r="B214" s="113"/>
      <c r="C214" s="113"/>
      <c r="D214" s="113"/>
    </row>
    <row r="215" spans="1:5" ht="11.25" customHeight="1" x14ac:dyDescent="0.2">
      <c r="A215" s="47" t="s">
        <v>4</v>
      </c>
      <c r="B215" s="52">
        <f>SUM(B176:B214)</f>
        <v>937.8</v>
      </c>
      <c r="C215" s="113"/>
      <c r="D215" s="113"/>
    </row>
    <row r="216" spans="1:5" ht="11.25" customHeight="1" x14ac:dyDescent="0.2">
      <c r="A216" s="35" t="s">
        <v>7</v>
      </c>
      <c r="B216" s="53">
        <f>SUM(B35+B171+B215)</f>
        <v>58241.890000000014</v>
      </c>
      <c r="C216" s="8"/>
      <c r="D216" s="8"/>
    </row>
    <row r="217" spans="1:5" ht="11.25" customHeight="1" x14ac:dyDescent="0.2">
      <c r="A217" s="62"/>
      <c r="B217" s="127"/>
      <c r="C217" s="128"/>
      <c r="D217" s="129"/>
    </row>
    <row r="218" spans="1:5" ht="11.25" customHeight="1" x14ac:dyDescent="0.2">
      <c r="A218" s="151"/>
      <c r="B218" s="151"/>
      <c r="C218" s="151"/>
      <c r="D218" s="113"/>
      <c r="E218" s="113"/>
    </row>
    <row r="219" spans="1:5" ht="11.25" customHeight="1" x14ac:dyDescent="0.2">
      <c r="A219" s="152"/>
      <c r="B219" s="152"/>
      <c r="C219" s="152"/>
      <c r="D219" s="113"/>
      <c r="E219" s="113"/>
    </row>
    <row r="220" spans="1:5" ht="11.25" customHeight="1" x14ac:dyDescent="0.2">
      <c r="A220" s="58"/>
      <c r="B220" s="46"/>
      <c r="C220" s="113"/>
      <c r="D220" s="113"/>
      <c r="E220" s="113"/>
    </row>
    <row r="221" spans="1:5" ht="12.75" customHeight="1" x14ac:dyDescent="0.2">
      <c r="A221" s="58"/>
      <c r="B221" s="46"/>
      <c r="C221" s="113"/>
      <c r="D221" s="113"/>
      <c r="E221" s="113"/>
    </row>
    <row r="222" spans="1:5" ht="12.75" customHeight="1" x14ac:dyDescent="0.2">
      <c r="A222" s="58"/>
      <c r="B222" s="46"/>
      <c r="C222" s="113"/>
      <c r="D222" s="113"/>
      <c r="E222" s="113"/>
    </row>
    <row r="223" spans="1:5" ht="12.75" hidden="1" customHeight="1" x14ac:dyDescent="0.2">
      <c r="A223" s="147" t="s">
        <v>35</v>
      </c>
      <c r="B223" s="147"/>
      <c r="C223" s="147"/>
      <c r="D223" s="147"/>
      <c r="E223" s="113"/>
    </row>
    <row r="224" spans="1:5" ht="19.5" customHeight="1" x14ac:dyDescent="0.2">
      <c r="A224" s="31"/>
      <c r="B224" s="113"/>
      <c r="C224" s="113"/>
      <c r="D224" s="113"/>
      <c r="E224" s="113"/>
    </row>
    <row r="225" spans="1:6" s="7" customFormat="1" ht="34.5" customHeight="1" x14ac:dyDescent="0.2">
      <c r="A225" s="31"/>
      <c r="B225" s="113"/>
      <c r="C225" s="113"/>
      <c r="D225" s="113"/>
      <c r="E225" s="113"/>
    </row>
    <row r="226" spans="1:6" s="48" customFormat="1" x14ac:dyDescent="0.2">
      <c r="A226" s="31"/>
      <c r="B226" s="113"/>
      <c r="C226" s="113"/>
      <c r="D226" s="113"/>
      <c r="E226" s="113"/>
      <c r="F226" s="113"/>
    </row>
    <row r="227" spans="1:6" s="50" customFormat="1" x14ac:dyDescent="0.2">
      <c r="A227" s="31"/>
      <c r="B227" s="113"/>
      <c r="C227" s="113"/>
      <c r="D227" s="113"/>
      <c r="E227" s="113"/>
      <c r="F227" s="113"/>
    </row>
    <row r="228" spans="1:6" s="50" customFormat="1" ht="12.6" customHeight="1" x14ac:dyDescent="0.2">
      <c r="A228" s="31"/>
      <c r="B228" s="113"/>
      <c r="C228" s="113"/>
      <c r="D228" s="113"/>
      <c r="E228" s="113"/>
      <c r="F228" s="113"/>
    </row>
    <row r="229" spans="1:6" s="48" customFormat="1" ht="12.95" customHeight="1" x14ac:dyDescent="0.2">
      <c r="A229" s="31"/>
      <c r="B229" s="113"/>
      <c r="C229" s="113"/>
      <c r="D229" s="113"/>
      <c r="E229" s="113"/>
      <c r="F229" s="113"/>
    </row>
    <row r="230" spans="1:6" x14ac:dyDescent="0.2">
      <c r="A230" s="31"/>
      <c r="B230" s="113"/>
      <c r="C230" s="113"/>
      <c r="D230" s="113"/>
      <c r="E230" s="113"/>
    </row>
    <row r="231" spans="1:6" x14ac:dyDescent="0.2">
      <c r="A231" s="31"/>
      <c r="B231" s="113"/>
      <c r="C231" s="113"/>
      <c r="D231" s="113"/>
      <c r="E231" s="113"/>
    </row>
    <row r="232" spans="1:6" x14ac:dyDescent="0.2">
      <c r="A232" s="31"/>
      <c r="B232" s="113"/>
      <c r="C232" s="113"/>
      <c r="D232" s="113"/>
      <c r="E232" s="113"/>
    </row>
    <row r="233" spans="1:6" x14ac:dyDescent="0.2">
      <c r="A233" s="31"/>
      <c r="B233" s="113"/>
      <c r="C233" s="113"/>
      <c r="D233" s="113"/>
      <c r="E233" s="113"/>
    </row>
    <row r="234" spans="1:6" x14ac:dyDescent="0.2">
      <c r="A234" s="31"/>
      <c r="B234" s="113"/>
      <c r="C234" s="113"/>
      <c r="D234" s="113"/>
      <c r="E234" s="113"/>
    </row>
    <row r="235" spans="1:6" x14ac:dyDescent="0.2">
      <c r="A235" s="31"/>
      <c r="B235" s="113"/>
      <c r="C235" s="113"/>
      <c r="D235" s="113"/>
      <c r="E235" s="113"/>
    </row>
    <row r="236" spans="1:6" x14ac:dyDescent="0.2">
      <c r="A236" s="31"/>
      <c r="B236" s="113"/>
      <c r="C236" s="113"/>
      <c r="D236" s="113"/>
      <c r="E236" s="113"/>
    </row>
    <row r="237" spans="1:6" x14ac:dyDescent="0.2">
      <c r="A237" s="31"/>
      <c r="B237" s="113"/>
      <c r="C237" s="113"/>
      <c r="D237" s="113"/>
      <c r="E237" s="113"/>
    </row>
    <row r="238" spans="1:6" x14ac:dyDescent="0.2">
      <c r="A238" s="31"/>
      <c r="B238" s="113"/>
      <c r="C238" s="113"/>
      <c r="D238" s="113"/>
      <c r="E238" s="113"/>
    </row>
    <row r="239" spans="1:6" x14ac:dyDescent="0.2">
      <c r="A239" s="31"/>
      <c r="B239" s="113"/>
      <c r="C239" s="113"/>
      <c r="D239" s="113"/>
      <c r="E239" s="113"/>
    </row>
    <row r="240" spans="1:6" x14ac:dyDescent="0.2">
      <c r="A240" s="31"/>
      <c r="B240" s="113"/>
      <c r="C240" s="113"/>
      <c r="D240" s="113"/>
      <c r="E240" s="113"/>
    </row>
    <row r="241" spans="1:6" x14ac:dyDescent="0.2">
      <c r="A241" s="1"/>
      <c r="E241" s="1"/>
      <c r="F241" s="1"/>
    </row>
    <row r="242" spans="1:6" x14ac:dyDescent="0.2">
      <c r="A242" s="1"/>
      <c r="E242" s="1"/>
      <c r="F242" s="1"/>
    </row>
    <row r="243" spans="1:6" x14ac:dyDescent="0.2">
      <c r="A243" s="1"/>
      <c r="E243" s="1"/>
      <c r="F243" s="1"/>
    </row>
    <row r="244" spans="1:6" x14ac:dyDescent="0.2">
      <c r="A244" s="1"/>
      <c r="E244" s="1"/>
      <c r="F244" s="1"/>
    </row>
    <row r="245" spans="1:6" x14ac:dyDescent="0.2">
      <c r="A245" s="1"/>
      <c r="E245" s="1"/>
      <c r="F245" s="1"/>
    </row>
    <row r="246" spans="1:6" x14ac:dyDescent="0.2">
      <c r="A246" s="1"/>
      <c r="E246" s="1"/>
      <c r="F246" s="1"/>
    </row>
    <row r="247" spans="1:6" x14ac:dyDescent="0.2">
      <c r="A247" s="1"/>
      <c r="E247" s="1"/>
      <c r="F247" s="1"/>
    </row>
    <row r="248" spans="1:6" x14ac:dyDescent="0.2">
      <c r="A248" s="1"/>
      <c r="E248" s="1"/>
      <c r="F248" s="1"/>
    </row>
    <row r="249" spans="1:6" x14ac:dyDescent="0.2">
      <c r="A249" s="1"/>
      <c r="E249" s="1"/>
      <c r="F249" s="1"/>
    </row>
    <row r="250" spans="1:6" x14ac:dyDescent="0.2">
      <c r="A250" s="1"/>
      <c r="E250" s="1"/>
      <c r="F250" s="1"/>
    </row>
    <row r="251" spans="1:6" x14ac:dyDescent="0.2">
      <c r="A251" s="1"/>
      <c r="E251" s="1"/>
      <c r="F251" s="1"/>
    </row>
    <row r="252" spans="1:6" x14ac:dyDescent="0.2">
      <c r="A252" s="1"/>
      <c r="E252" s="1"/>
      <c r="F252" s="1"/>
    </row>
    <row r="253" spans="1:6" x14ac:dyDescent="0.2">
      <c r="A253" s="1"/>
      <c r="E253" s="1"/>
      <c r="F253" s="1"/>
    </row>
    <row r="254" spans="1:6" x14ac:dyDescent="0.2">
      <c r="A254" s="1"/>
      <c r="E254" s="1"/>
      <c r="F254" s="1"/>
    </row>
    <row r="255" spans="1:6" x14ac:dyDescent="0.2">
      <c r="A255" s="1"/>
      <c r="E255" s="1"/>
      <c r="F255" s="1"/>
    </row>
    <row r="256" spans="1:6" x14ac:dyDescent="0.2">
      <c r="A256" s="1"/>
      <c r="E256" s="1"/>
      <c r="F256" s="1"/>
    </row>
    <row r="257" spans="1:6" x14ac:dyDescent="0.2">
      <c r="A257" s="1"/>
      <c r="E257" s="1"/>
      <c r="F257" s="1"/>
    </row>
    <row r="258" spans="1:6" x14ac:dyDescent="0.2">
      <c r="A258" s="1"/>
      <c r="E258" s="1"/>
      <c r="F258" s="1"/>
    </row>
    <row r="259" spans="1:6" x14ac:dyDescent="0.2">
      <c r="A259" s="1"/>
      <c r="E259" s="1"/>
      <c r="F259" s="1"/>
    </row>
    <row r="260" spans="1:6" x14ac:dyDescent="0.2">
      <c r="A260" s="1"/>
      <c r="E260" s="1"/>
      <c r="F260" s="1"/>
    </row>
    <row r="261" spans="1:6" x14ac:dyDescent="0.2">
      <c r="A261" s="1"/>
      <c r="E261" s="1"/>
      <c r="F261" s="1"/>
    </row>
    <row r="262" spans="1:6" x14ac:dyDescent="0.2">
      <c r="A262" s="1"/>
      <c r="E262" s="1"/>
      <c r="F262" s="1"/>
    </row>
    <row r="263" spans="1:6" x14ac:dyDescent="0.2">
      <c r="A263" s="1"/>
      <c r="E263" s="1"/>
      <c r="F263" s="1"/>
    </row>
    <row r="264" spans="1:6" x14ac:dyDescent="0.2">
      <c r="A264" s="1"/>
      <c r="E264" s="1"/>
      <c r="F264" s="1"/>
    </row>
    <row r="265" spans="1:6" x14ac:dyDescent="0.2">
      <c r="A265" s="1"/>
      <c r="E265" s="1"/>
      <c r="F265" s="1"/>
    </row>
    <row r="266" spans="1:6" x14ac:dyDescent="0.2">
      <c r="A266" s="1"/>
      <c r="E266" s="1"/>
      <c r="F266" s="1"/>
    </row>
    <row r="267" spans="1:6" x14ac:dyDescent="0.2">
      <c r="A267" s="1"/>
      <c r="E267" s="1"/>
      <c r="F267" s="1"/>
    </row>
    <row r="268" spans="1:6" x14ac:dyDescent="0.2">
      <c r="A268" s="1"/>
      <c r="E268" s="1"/>
      <c r="F268" s="1"/>
    </row>
    <row r="269" spans="1:6" x14ac:dyDescent="0.2">
      <c r="A269" s="1"/>
      <c r="E269" s="1"/>
      <c r="F269" s="1"/>
    </row>
    <row r="270" spans="1:6" x14ac:dyDescent="0.2">
      <c r="A270" s="1"/>
      <c r="E270" s="1"/>
      <c r="F270" s="1"/>
    </row>
    <row r="271" spans="1:6" x14ac:dyDescent="0.2">
      <c r="A271" s="1"/>
      <c r="E271" s="1"/>
      <c r="F271" s="1"/>
    </row>
    <row r="272" spans="1:6" x14ac:dyDescent="0.2">
      <c r="A272" s="1"/>
      <c r="E272" s="1"/>
      <c r="F272" s="1"/>
    </row>
    <row r="273" spans="1:6" x14ac:dyDescent="0.2">
      <c r="A273" s="1"/>
      <c r="E273" s="1"/>
      <c r="F273" s="1"/>
    </row>
    <row r="274" spans="1:6" x14ac:dyDescent="0.2">
      <c r="A274" s="1"/>
      <c r="E274" s="1"/>
      <c r="F274" s="1"/>
    </row>
    <row r="275" spans="1:6" x14ac:dyDescent="0.2">
      <c r="A275" s="1"/>
      <c r="E275" s="1"/>
      <c r="F275" s="1"/>
    </row>
    <row r="276" spans="1:6" x14ac:dyDescent="0.2">
      <c r="A276" s="1"/>
      <c r="E276" s="1"/>
      <c r="F276" s="1"/>
    </row>
    <row r="277" spans="1:6" x14ac:dyDescent="0.2">
      <c r="A277" s="1"/>
      <c r="E277" s="1"/>
      <c r="F277" s="1"/>
    </row>
    <row r="278" spans="1:6" x14ac:dyDescent="0.2">
      <c r="A278" s="1"/>
      <c r="E278" s="1"/>
      <c r="F278" s="1"/>
    </row>
    <row r="279" spans="1:6" x14ac:dyDescent="0.2">
      <c r="A279" s="1"/>
      <c r="E279" s="1"/>
      <c r="F279" s="1"/>
    </row>
    <row r="280" spans="1:6" x14ac:dyDescent="0.2">
      <c r="A280" s="1"/>
      <c r="E280" s="1"/>
      <c r="F280" s="1"/>
    </row>
    <row r="281" spans="1:6" x14ac:dyDescent="0.2">
      <c r="A281" s="1"/>
      <c r="E281" s="1"/>
      <c r="F281" s="1"/>
    </row>
    <row r="282" spans="1:6" x14ac:dyDescent="0.2">
      <c r="A282" s="1"/>
      <c r="E282" s="1"/>
      <c r="F282" s="1"/>
    </row>
    <row r="283" spans="1:6" x14ac:dyDescent="0.2">
      <c r="A283" s="1"/>
      <c r="E283" s="1"/>
      <c r="F283" s="1"/>
    </row>
    <row r="284" spans="1:6" x14ac:dyDescent="0.2">
      <c r="A284" s="1"/>
      <c r="E284" s="1"/>
      <c r="F284" s="1"/>
    </row>
    <row r="285" spans="1:6" x14ac:dyDescent="0.2">
      <c r="A285" s="1"/>
      <c r="E285" s="1"/>
      <c r="F285" s="1"/>
    </row>
    <row r="286" spans="1:6" x14ac:dyDescent="0.2">
      <c r="A286" s="1"/>
      <c r="E286" s="1"/>
      <c r="F286" s="1"/>
    </row>
  </sheetData>
  <mergeCells count="12">
    <mergeCell ref="A223:D223"/>
    <mergeCell ref="A1:D1"/>
    <mergeCell ref="A218:C218"/>
    <mergeCell ref="A219:C219"/>
    <mergeCell ref="A7:D7"/>
    <mergeCell ref="B2:D2"/>
    <mergeCell ref="B3:D3"/>
    <mergeCell ref="B4:D4"/>
    <mergeCell ref="A5:D5"/>
    <mergeCell ref="A6:D6"/>
    <mergeCell ref="A37:C37"/>
    <mergeCell ref="A174:C174"/>
  </mergeCells>
  <printOptions gridLines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zoomScaleNormal="100" workbookViewId="0">
      <selection activeCell="B4" sqref="B4:F4"/>
    </sheetView>
  </sheetViews>
  <sheetFormatPr defaultColWidth="9.140625" defaultRowHeight="12.75" x14ac:dyDescent="0.2"/>
  <cols>
    <col min="1" max="2" width="23.5703125" style="14" customWidth="1"/>
    <col min="3" max="6" width="27.5703125" style="14" customWidth="1"/>
    <col min="7" max="16384" width="9.140625" style="15"/>
  </cols>
  <sheetData>
    <row r="1" spans="1:7" ht="36" customHeight="1" x14ac:dyDescent="0.2">
      <c r="A1" s="171" t="s">
        <v>24</v>
      </c>
      <c r="B1" s="171"/>
      <c r="C1" s="171"/>
      <c r="D1" s="171"/>
      <c r="E1" s="171"/>
      <c r="F1" s="171"/>
    </row>
    <row r="2" spans="1:7" ht="36" customHeight="1" x14ac:dyDescent="0.2">
      <c r="A2" s="40" t="s">
        <v>8</v>
      </c>
      <c r="B2" s="156" t="str">
        <f>Travel!B2</f>
        <v>Ministry for Primary Industries</v>
      </c>
      <c r="C2" s="156"/>
      <c r="D2" s="156"/>
      <c r="E2" s="156"/>
      <c r="F2" s="156"/>
      <c r="G2" s="41"/>
    </row>
    <row r="3" spans="1:7" ht="36" customHeight="1" x14ac:dyDescent="0.2">
      <c r="A3" s="40" t="s">
        <v>9</v>
      </c>
      <c r="B3" s="157" t="str">
        <f>Travel!B3</f>
        <v>Martyn Dunne</v>
      </c>
      <c r="C3" s="157"/>
      <c r="D3" s="157"/>
      <c r="E3" s="157"/>
      <c r="F3" s="157"/>
      <c r="G3" s="42"/>
    </row>
    <row r="4" spans="1:7" ht="36" customHeight="1" x14ac:dyDescent="0.2">
      <c r="A4" s="40" t="s">
        <v>3</v>
      </c>
      <c r="B4" s="157" t="str">
        <f>Travel!B4</f>
        <v>1 July 2016 to 30 June 2017 (or specify applicable part year)*</v>
      </c>
      <c r="C4" s="157"/>
      <c r="D4" s="157"/>
      <c r="E4" s="157"/>
      <c r="F4" s="157"/>
      <c r="G4" s="42"/>
    </row>
    <row r="5" spans="1:7" s="13" customFormat="1" ht="35.25" customHeight="1" x14ac:dyDescent="0.25">
      <c r="A5" s="175" t="s">
        <v>37</v>
      </c>
      <c r="B5" s="176"/>
      <c r="C5" s="177"/>
      <c r="D5" s="177"/>
      <c r="E5" s="177"/>
      <c r="F5" s="178"/>
    </row>
    <row r="6" spans="1:7" s="13" customFormat="1" ht="35.25" customHeight="1" x14ac:dyDescent="0.25">
      <c r="A6" s="172" t="s">
        <v>47</v>
      </c>
      <c r="B6" s="173"/>
      <c r="C6" s="173"/>
      <c r="D6" s="173"/>
      <c r="E6" s="173"/>
      <c r="F6" s="174"/>
    </row>
    <row r="7" spans="1:7" s="3" customFormat="1" ht="30.95" customHeight="1" x14ac:dyDescent="0.25">
      <c r="A7" s="169" t="s">
        <v>21</v>
      </c>
      <c r="B7" s="170"/>
      <c r="C7" s="5"/>
      <c r="D7" s="5"/>
      <c r="E7" s="5"/>
      <c r="F7" s="21"/>
    </row>
    <row r="8" spans="1:7" ht="25.5" x14ac:dyDescent="0.2">
      <c r="A8" s="22" t="s">
        <v>0</v>
      </c>
      <c r="B8" s="33" t="s">
        <v>33</v>
      </c>
      <c r="C8" s="2" t="s">
        <v>5</v>
      </c>
      <c r="D8" s="2" t="s">
        <v>13</v>
      </c>
      <c r="E8" s="2" t="s">
        <v>12</v>
      </c>
      <c r="F8" s="9" t="s">
        <v>1</v>
      </c>
    </row>
    <row r="9" spans="1:7" x14ac:dyDescent="0.2">
      <c r="A9" s="19"/>
      <c r="F9" s="20"/>
    </row>
    <row r="10" spans="1:7" x14ac:dyDescent="0.2">
      <c r="B10" s="14" t="s">
        <v>304</v>
      </c>
      <c r="F10" s="20"/>
    </row>
    <row r="11" spans="1:7" x14ac:dyDescent="0.2">
      <c r="A11" s="19"/>
      <c r="F11" s="20"/>
    </row>
    <row r="12" spans="1:7" ht="11.25" customHeight="1" x14ac:dyDescent="0.2">
      <c r="A12" s="19"/>
      <c r="F12" s="20"/>
    </row>
    <row r="13" spans="1:7" hidden="1" x14ac:dyDescent="0.2">
      <c r="A13" s="19"/>
      <c r="F13" s="20"/>
    </row>
    <row r="14" spans="1:7" s="18" customFormat="1" ht="25.5" hidden="1" customHeight="1" x14ac:dyDescent="0.2">
      <c r="A14" s="19"/>
      <c r="B14" s="14"/>
      <c r="C14" s="14"/>
      <c r="D14" s="14"/>
      <c r="E14" s="14"/>
      <c r="F14" s="20"/>
    </row>
    <row r="15" spans="1:7" ht="24.95" customHeight="1" x14ac:dyDescent="0.2">
      <c r="A15" s="49" t="s">
        <v>22</v>
      </c>
      <c r="B15" s="54">
        <f>SUM(B9:B14)</f>
        <v>0</v>
      </c>
      <c r="C15" s="23"/>
      <c r="D15" s="24"/>
      <c r="E15" s="24"/>
      <c r="F15" s="137"/>
    </row>
    <row r="16" spans="1:7" x14ac:dyDescent="0.2">
      <c r="A16" s="61"/>
      <c r="B16" s="64"/>
      <c r="C16" s="64"/>
      <c r="D16" s="64"/>
      <c r="E16" s="64"/>
      <c r="F16" s="112"/>
    </row>
    <row r="17" spans="1:6" x14ac:dyDescent="0.2">
      <c r="A17" s="38"/>
      <c r="B17" s="3"/>
      <c r="C17" s="113"/>
      <c r="D17" s="112"/>
      <c r="E17" s="112"/>
      <c r="F17" s="112"/>
    </row>
    <row r="18" spans="1:6" x14ac:dyDescent="0.2">
      <c r="A18" s="179"/>
      <c r="B18" s="179"/>
      <c r="C18" s="179"/>
      <c r="D18" s="179"/>
      <c r="E18" s="179"/>
      <c r="F18" s="179"/>
    </row>
    <row r="19" spans="1:6" x14ac:dyDescent="0.2">
      <c r="A19" s="151"/>
      <c r="B19" s="151"/>
      <c r="C19" s="151"/>
      <c r="D19" s="112"/>
      <c r="E19" s="112"/>
      <c r="F19" s="112"/>
    </row>
    <row r="20" spans="1:6" x14ac:dyDescent="0.2">
      <c r="A20" s="58"/>
      <c r="B20" s="46"/>
      <c r="C20" s="113"/>
      <c r="D20" s="112"/>
      <c r="E20" s="112"/>
      <c r="F20" s="112"/>
    </row>
    <row r="21" spans="1:6" x14ac:dyDescent="0.2">
      <c r="A21" s="58"/>
      <c r="B21" s="46"/>
      <c r="C21" s="113"/>
      <c r="D21" s="113"/>
      <c r="E21" s="113"/>
      <c r="F21" s="113"/>
    </row>
    <row r="22" spans="1:6" ht="12.75" customHeight="1" x14ac:dyDescent="0.2">
      <c r="A22" s="147"/>
      <c r="B22" s="147"/>
      <c r="C22" s="115"/>
      <c r="D22" s="115"/>
      <c r="E22" s="115"/>
      <c r="F22" s="115"/>
    </row>
    <row r="23" spans="1:6" x14ac:dyDescent="0.2">
      <c r="A23" s="51"/>
      <c r="B23" s="51"/>
      <c r="C23" s="51"/>
      <c r="D23" s="51"/>
      <c r="E23" s="51"/>
      <c r="F23" s="51"/>
    </row>
    <row r="24" spans="1:6" x14ac:dyDescent="0.2">
      <c r="A24" s="51"/>
      <c r="B24" s="51"/>
      <c r="C24" s="51"/>
      <c r="D24" s="51"/>
      <c r="E24" s="51"/>
      <c r="F24" s="51"/>
    </row>
    <row r="25" spans="1:6" x14ac:dyDescent="0.2">
      <c r="A25" s="51"/>
      <c r="B25" s="51"/>
      <c r="C25" s="51"/>
      <c r="D25" s="51"/>
      <c r="E25" s="51"/>
      <c r="F25" s="51"/>
    </row>
    <row r="26" spans="1:6" x14ac:dyDescent="0.2">
      <c r="A26" s="51"/>
      <c r="B26" s="51"/>
      <c r="C26" s="51"/>
      <c r="D26" s="51"/>
      <c r="E26" s="51"/>
      <c r="F26" s="51"/>
    </row>
    <row r="27" spans="1:6" x14ac:dyDescent="0.2">
      <c r="A27" s="51"/>
      <c r="B27" s="51"/>
      <c r="C27" s="51"/>
      <c r="D27" s="51"/>
      <c r="E27" s="51"/>
      <c r="F27" s="51"/>
    </row>
  </sheetData>
  <mergeCells count="10">
    <mergeCell ref="A22:B22"/>
    <mergeCell ref="A7:B7"/>
    <mergeCell ref="A19:C19"/>
    <mergeCell ref="A1:F1"/>
    <mergeCell ref="A6:F6"/>
    <mergeCell ref="B2:F2"/>
    <mergeCell ref="B3:F3"/>
    <mergeCell ref="B4:F4"/>
    <mergeCell ref="A5:F5"/>
    <mergeCell ref="A18:F18"/>
  </mergeCells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workbookViewId="0">
      <selection activeCell="D20" sqref="D20"/>
    </sheetView>
  </sheetViews>
  <sheetFormatPr defaultColWidth="9.140625" defaultRowHeight="12.75" x14ac:dyDescent="0.2"/>
  <cols>
    <col min="1" max="1" width="27.5703125" style="26" customWidth="1"/>
    <col min="2" max="2" width="26" style="26" customWidth="1"/>
    <col min="3" max="3" width="42.140625" style="26" customWidth="1"/>
    <col min="4" max="5" width="27.5703125" style="26" customWidth="1"/>
    <col min="6" max="16384" width="9.140625" style="28"/>
  </cols>
  <sheetData>
    <row r="1" spans="1:7" ht="36" customHeight="1" x14ac:dyDescent="0.2">
      <c r="A1" s="171" t="s">
        <v>24</v>
      </c>
      <c r="B1" s="171"/>
      <c r="C1" s="171"/>
      <c r="D1" s="171"/>
      <c r="E1" s="171"/>
      <c r="F1" s="56"/>
    </row>
    <row r="2" spans="1:7" ht="36" customHeight="1" x14ac:dyDescent="0.2">
      <c r="A2" s="40" t="s">
        <v>8</v>
      </c>
      <c r="B2" s="156" t="str">
        <f>Travel!B2</f>
        <v>Ministry for Primary Industries</v>
      </c>
      <c r="C2" s="156"/>
      <c r="D2" s="156"/>
      <c r="E2" s="156"/>
      <c r="F2" s="41"/>
      <c r="G2" s="41"/>
    </row>
    <row r="3" spans="1:7" ht="36" customHeight="1" x14ac:dyDescent="0.2">
      <c r="A3" s="40" t="s">
        <v>9</v>
      </c>
      <c r="B3" s="157" t="str">
        <f>Travel!B3</f>
        <v>Martyn Dunne</v>
      </c>
      <c r="C3" s="157"/>
      <c r="D3" s="157"/>
      <c r="E3" s="157"/>
      <c r="F3" s="42"/>
      <c r="G3" s="42"/>
    </row>
    <row r="4" spans="1:7" ht="36" customHeight="1" x14ac:dyDescent="0.2">
      <c r="A4" s="40" t="s">
        <v>3</v>
      </c>
      <c r="B4" s="157" t="str">
        <f>Travel!B4</f>
        <v>1 July 2016 to 30 June 2017 (or specify applicable part year)*</v>
      </c>
      <c r="C4" s="157"/>
      <c r="D4" s="157"/>
      <c r="E4" s="157"/>
      <c r="F4" s="42"/>
      <c r="G4" s="42"/>
    </row>
    <row r="5" spans="1:7" ht="36" customHeight="1" x14ac:dyDescent="0.2">
      <c r="A5" s="182" t="s">
        <v>38</v>
      </c>
      <c r="B5" s="183"/>
      <c r="C5" s="183"/>
      <c r="D5" s="183"/>
      <c r="E5" s="184"/>
    </row>
    <row r="6" spans="1:7" ht="20.100000000000001" customHeight="1" x14ac:dyDescent="0.2">
      <c r="A6" s="180" t="s">
        <v>42</v>
      </c>
      <c r="B6" s="180"/>
      <c r="C6" s="180"/>
      <c r="D6" s="180"/>
      <c r="E6" s="181"/>
      <c r="F6" s="43"/>
      <c r="G6" s="43"/>
    </row>
    <row r="7" spans="1:7" ht="20.25" customHeight="1" x14ac:dyDescent="0.25">
      <c r="A7" s="25" t="s">
        <v>20</v>
      </c>
      <c r="B7" s="5"/>
      <c r="C7" s="5"/>
      <c r="D7" s="5"/>
      <c r="E7" s="21"/>
    </row>
    <row r="8" spans="1:7" ht="25.5" x14ac:dyDescent="0.2">
      <c r="A8" s="22" t="s">
        <v>0</v>
      </c>
      <c r="B8" s="2" t="s">
        <v>34</v>
      </c>
      <c r="C8" s="2" t="s">
        <v>29</v>
      </c>
      <c r="D8" s="2" t="s">
        <v>39</v>
      </c>
      <c r="E8" s="9" t="s">
        <v>48</v>
      </c>
    </row>
    <row r="9" spans="1:7" x14ac:dyDescent="0.2">
      <c r="A9" s="94">
        <v>42552</v>
      </c>
      <c r="B9" s="75" t="s">
        <v>60</v>
      </c>
      <c r="C9" s="75" t="s">
        <v>61</v>
      </c>
      <c r="D9" s="75" t="s">
        <v>62</v>
      </c>
      <c r="E9" s="67"/>
    </row>
    <row r="10" spans="1:7" x14ac:dyDescent="0.2">
      <c r="A10" s="80">
        <v>42565</v>
      </c>
      <c r="B10" s="73" t="s">
        <v>60</v>
      </c>
      <c r="C10" s="73" t="s">
        <v>63</v>
      </c>
      <c r="D10" s="73" t="s">
        <v>62</v>
      </c>
      <c r="E10" s="67"/>
    </row>
    <row r="11" spans="1:7" s="103" customFormat="1" x14ac:dyDescent="0.2">
      <c r="A11" s="80">
        <v>42594</v>
      </c>
      <c r="B11" s="73" t="s">
        <v>64</v>
      </c>
      <c r="C11" s="73" t="s">
        <v>321</v>
      </c>
      <c r="D11" s="101">
        <v>100</v>
      </c>
      <c r="E11" s="102"/>
    </row>
    <row r="12" spans="1:7" x14ac:dyDescent="0.2">
      <c r="A12" s="95">
        <v>42608</v>
      </c>
      <c r="B12" s="75" t="s">
        <v>64</v>
      </c>
      <c r="C12" s="75" t="s">
        <v>65</v>
      </c>
      <c r="D12" s="75" t="s">
        <v>62</v>
      </c>
      <c r="E12" s="67"/>
    </row>
    <row r="13" spans="1:7" x14ac:dyDescent="0.2">
      <c r="A13" s="95">
        <v>42609</v>
      </c>
      <c r="B13" s="75" t="s">
        <v>66</v>
      </c>
      <c r="C13" s="75" t="s">
        <v>67</v>
      </c>
      <c r="D13" s="75" t="s">
        <v>62</v>
      </c>
      <c r="E13" s="67"/>
    </row>
    <row r="14" spans="1:7" x14ac:dyDescent="0.2">
      <c r="A14" s="86">
        <v>42644</v>
      </c>
      <c r="B14" s="91" t="s">
        <v>68</v>
      </c>
      <c r="C14" s="91" t="s">
        <v>305</v>
      </c>
      <c r="D14" s="91" t="s">
        <v>62</v>
      </c>
      <c r="E14" s="67"/>
    </row>
    <row r="15" spans="1:7" x14ac:dyDescent="0.2">
      <c r="A15" s="86">
        <v>43021</v>
      </c>
      <c r="B15" s="91" t="s">
        <v>60</v>
      </c>
      <c r="C15" s="91" t="s">
        <v>69</v>
      </c>
      <c r="D15" s="91" t="s">
        <v>62</v>
      </c>
      <c r="E15" s="67"/>
    </row>
    <row r="16" spans="1:7" x14ac:dyDescent="0.2">
      <c r="A16" s="86">
        <v>43068</v>
      </c>
      <c r="B16" s="91" t="s">
        <v>60</v>
      </c>
      <c r="C16" s="75" t="s">
        <v>70</v>
      </c>
      <c r="D16" s="91" t="s">
        <v>62</v>
      </c>
      <c r="E16" s="67"/>
    </row>
    <row r="17" spans="1:14" x14ac:dyDescent="0.2">
      <c r="A17" s="96" t="s">
        <v>72</v>
      </c>
      <c r="B17" s="91" t="s">
        <v>73</v>
      </c>
      <c r="C17" s="91" t="s">
        <v>257</v>
      </c>
      <c r="D17" s="91" t="s">
        <v>62</v>
      </c>
      <c r="E17" s="67"/>
    </row>
    <row r="18" spans="1:14" x14ac:dyDescent="0.2">
      <c r="A18" s="86"/>
      <c r="B18" s="91" t="s">
        <v>74</v>
      </c>
      <c r="C18" s="91" t="s">
        <v>257</v>
      </c>
      <c r="D18" s="91" t="s">
        <v>62</v>
      </c>
      <c r="E18" s="67"/>
    </row>
    <row r="19" spans="1:14" x14ac:dyDescent="0.2">
      <c r="A19" s="104">
        <v>42818</v>
      </c>
      <c r="B19" s="91" t="s">
        <v>75</v>
      </c>
      <c r="C19" s="91" t="s">
        <v>307</v>
      </c>
      <c r="D19" s="101">
        <v>97.75</v>
      </c>
      <c r="E19" s="67"/>
    </row>
    <row r="20" spans="1:14" ht="15" x14ac:dyDescent="0.25">
      <c r="A20" s="86">
        <v>42821</v>
      </c>
      <c r="B20" s="91" t="s">
        <v>68</v>
      </c>
      <c r="C20" s="97" t="s">
        <v>76</v>
      </c>
      <c r="D20" s="91" t="s">
        <v>62</v>
      </c>
      <c r="E20" s="27"/>
    </row>
    <row r="21" spans="1:14" ht="15" x14ac:dyDescent="0.25">
      <c r="A21" s="86">
        <v>42886</v>
      </c>
      <c r="B21" s="91" t="s">
        <v>60</v>
      </c>
      <c r="C21" s="97" t="s">
        <v>306</v>
      </c>
      <c r="D21" s="91" t="s">
        <v>62</v>
      </c>
      <c r="E21" s="39"/>
    </row>
    <row r="22" spans="1:14" x14ac:dyDescent="0.2">
      <c r="A22" s="86">
        <v>42887</v>
      </c>
      <c r="B22" s="91" t="s">
        <v>68</v>
      </c>
      <c r="C22" s="91" t="s">
        <v>77</v>
      </c>
      <c r="D22" s="91" t="s">
        <v>62</v>
      </c>
      <c r="E22" s="27"/>
      <c r="N22" s="44"/>
    </row>
    <row r="23" spans="1:14" x14ac:dyDescent="0.2">
      <c r="A23" s="86">
        <v>42887</v>
      </c>
      <c r="B23" s="91" t="s">
        <v>71</v>
      </c>
      <c r="C23" s="91" t="s">
        <v>78</v>
      </c>
      <c r="D23" s="91" t="s">
        <v>62</v>
      </c>
      <c r="E23" s="39"/>
      <c r="N23" s="44"/>
    </row>
    <row r="24" spans="1:14" x14ac:dyDescent="0.2">
      <c r="A24" s="15"/>
      <c r="B24" s="15"/>
      <c r="C24" s="15"/>
      <c r="D24" s="15"/>
      <c r="E24" s="27"/>
    </row>
    <row r="25" spans="1:14" hidden="1" x14ac:dyDescent="0.2">
      <c r="A25" s="72"/>
      <c r="B25" s="38"/>
      <c r="C25" s="38"/>
      <c r="D25" s="38"/>
      <c r="E25" s="27"/>
    </row>
    <row r="26" spans="1:14" ht="27.95" customHeight="1" x14ac:dyDescent="0.2">
      <c r="A26" s="141" t="s">
        <v>23</v>
      </c>
      <c r="B26" s="59" t="s">
        <v>19</v>
      </c>
      <c r="C26" s="142"/>
      <c r="D26" s="143">
        <f>SUM(D11:D25)</f>
        <v>197.75</v>
      </c>
      <c r="E26" s="144"/>
    </row>
    <row r="27" spans="1:14" x14ac:dyDescent="0.2">
      <c r="A27" s="140"/>
      <c r="B27" s="63"/>
      <c r="C27" s="65"/>
      <c r="D27" s="127"/>
      <c r="E27" s="66"/>
    </row>
    <row r="28" spans="1:14" x14ac:dyDescent="0.2">
      <c r="A28" s="28"/>
      <c r="B28" s="28"/>
      <c r="C28" s="28"/>
      <c r="D28" s="28"/>
      <c r="E28" s="28"/>
    </row>
    <row r="29" spans="1:14" ht="12.75" customHeight="1" x14ac:dyDescent="0.2">
      <c r="A29" s="28"/>
      <c r="B29" s="28"/>
      <c r="C29" s="28"/>
      <c r="D29" s="28"/>
      <c r="E29" s="28"/>
    </row>
    <row r="30" spans="1:14" x14ac:dyDescent="0.2">
      <c r="A30" s="28"/>
      <c r="B30" s="28"/>
      <c r="C30" s="28"/>
      <c r="D30" s="28"/>
      <c r="E30" s="28"/>
    </row>
    <row r="31" spans="1:14" x14ac:dyDescent="0.2">
      <c r="A31" s="28"/>
      <c r="B31" s="28"/>
      <c r="C31" s="28"/>
      <c r="D31" s="28"/>
      <c r="E31" s="28"/>
    </row>
    <row r="32" spans="1:14" ht="26.1" customHeight="1" x14ac:dyDescent="0.2">
      <c r="A32" s="28"/>
      <c r="B32" s="28"/>
      <c r="C32" s="28"/>
      <c r="D32" s="28"/>
      <c r="E32" s="28"/>
    </row>
    <row r="33" spans="1:5" x14ac:dyDescent="0.2">
      <c r="A33" s="28"/>
      <c r="B33" s="28"/>
      <c r="C33" s="28"/>
      <c r="D33" s="28"/>
      <c r="E33" s="28"/>
    </row>
    <row r="34" spans="1:5" x14ac:dyDescent="0.2">
      <c r="A34" s="28"/>
      <c r="B34" s="28"/>
      <c r="C34" s="28"/>
      <c r="D34" s="28"/>
      <c r="E34" s="28"/>
    </row>
    <row r="35" spans="1:5" ht="12.75" customHeight="1" x14ac:dyDescent="0.2">
      <c r="A35" s="28"/>
      <c r="B35" s="28"/>
      <c r="C35" s="28"/>
      <c r="D35" s="28"/>
      <c r="E35" s="28"/>
    </row>
    <row r="36" spans="1:5" x14ac:dyDescent="0.2">
      <c r="A36" s="28"/>
      <c r="B36" s="28"/>
      <c r="C36" s="28"/>
      <c r="D36" s="28"/>
      <c r="E36" s="28"/>
    </row>
    <row r="37" spans="1:5" x14ac:dyDescent="0.2">
      <c r="A37" s="28"/>
      <c r="B37" s="28"/>
      <c r="C37" s="28"/>
      <c r="D37" s="28"/>
      <c r="E37" s="28"/>
    </row>
    <row r="38" spans="1:5" x14ac:dyDescent="0.2">
      <c r="A38" s="28"/>
      <c r="B38" s="28"/>
      <c r="C38" s="28"/>
      <c r="D38" s="28"/>
      <c r="E38" s="28"/>
    </row>
  </sheetData>
  <mergeCells count="6">
    <mergeCell ref="A1:E1"/>
    <mergeCell ref="A6:E6"/>
    <mergeCell ref="B2:E2"/>
    <mergeCell ref="B3:E3"/>
    <mergeCell ref="B4:E4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zoomScaleNormal="100" workbookViewId="0">
      <selection activeCell="A10" sqref="A10"/>
    </sheetView>
  </sheetViews>
  <sheetFormatPr defaultColWidth="9.140625" defaultRowHeight="12.75" x14ac:dyDescent="0.2"/>
  <cols>
    <col min="1" max="1" width="23.5703125" style="11" customWidth="1"/>
    <col min="2" max="2" width="21.28515625" style="11" customWidth="1"/>
    <col min="3" max="3" width="40.5703125" style="11" customWidth="1"/>
    <col min="4" max="4" width="43.85546875" style="11" customWidth="1"/>
    <col min="5" max="5" width="27.5703125" style="11" customWidth="1"/>
    <col min="6" max="16384" width="9.140625" style="12"/>
  </cols>
  <sheetData>
    <row r="1" spans="1:5" ht="36" customHeight="1" x14ac:dyDescent="0.2">
      <c r="A1" s="171" t="s">
        <v>24</v>
      </c>
      <c r="B1" s="171"/>
      <c r="C1" s="171"/>
      <c r="D1" s="171"/>
      <c r="E1" s="171"/>
    </row>
    <row r="2" spans="1:5" ht="36" customHeight="1" x14ac:dyDescent="0.2">
      <c r="A2" s="40" t="s">
        <v>8</v>
      </c>
      <c r="B2" s="156" t="str">
        <f>Travel!B2</f>
        <v>Ministry for Primary Industries</v>
      </c>
      <c r="C2" s="156"/>
      <c r="D2" s="156"/>
      <c r="E2" s="156"/>
    </row>
    <row r="3" spans="1:5" ht="36" customHeight="1" x14ac:dyDescent="0.2">
      <c r="A3" s="40" t="s">
        <v>9</v>
      </c>
      <c r="B3" s="157" t="str">
        <f>Travel!B3</f>
        <v>Martyn Dunne</v>
      </c>
      <c r="C3" s="157"/>
      <c r="D3" s="157"/>
      <c r="E3" s="157"/>
    </row>
    <row r="4" spans="1:5" ht="36" customHeight="1" x14ac:dyDescent="0.2">
      <c r="A4" s="40" t="s">
        <v>3</v>
      </c>
      <c r="B4" s="157" t="str">
        <f>Travel!B4</f>
        <v>1 July 2016 to 30 June 2017 (or specify applicable part year)*</v>
      </c>
      <c r="C4" s="157"/>
      <c r="D4" s="157"/>
      <c r="E4" s="157"/>
    </row>
    <row r="5" spans="1:5" ht="36" customHeight="1" x14ac:dyDescent="0.2">
      <c r="A5" s="158" t="s">
        <v>41</v>
      </c>
      <c r="B5" s="190"/>
      <c r="C5" s="177"/>
      <c r="D5" s="177"/>
      <c r="E5" s="178"/>
    </row>
    <row r="6" spans="1:5" ht="36" customHeight="1" x14ac:dyDescent="0.2">
      <c r="A6" s="187" t="s">
        <v>40</v>
      </c>
      <c r="B6" s="188"/>
      <c r="C6" s="188"/>
      <c r="D6" s="188"/>
      <c r="E6" s="189"/>
    </row>
    <row r="7" spans="1:5" ht="36" customHeight="1" x14ac:dyDescent="0.25">
      <c r="A7" s="185" t="s">
        <v>6</v>
      </c>
      <c r="B7" s="186"/>
      <c r="C7" s="5"/>
      <c r="D7" s="5"/>
      <c r="E7" s="21"/>
    </row>
    <row r="8" spans="1:5" ht="25.5" x14ac:dyDescent="0.2">
      <c r="A8" s="22" t="s">
        <v>0</v>
      </c>
      <c r="B8" s="2" t="s">
        <v>31</v>
      </c>
      <c r="C8" s="2" t="s">
        <v>30</v>
      </c>
      <c r="D8" s="2" t="s">
        <v>26</v>
      </c>
      <c r="E8" s="9" t="s">
        <v>2</v>
      </c>
    </row>
    <row r="9" spans="1:5" x14ac:dyDescent="0.2">
      <c r="A9" s="105">
        <v>42628</v>
      </c>
      <c r="B9" s="138">
        <v>94.88</v>
      </c>
      <c r="C9" s="15" t="s">
        <v>308</v>
      </c>
      <c r="D9" s="15" t="s">
        <v>324</v>
      </c>
      <c r="E9" s="67"/>
    </row>
    <row r="10" spans="1:5" x14ac:dyDescent="0.2">
      <c r="A10" s="100">
        <v>43019</v>
      </c>
      <c r="B10" s="109">
        <v>120</v>
      </c>
      <c r="C10" s="112" t="s">
        <v>309</v>
      </c>
      <c r="D10" s="69" t="s">
        <v>259</v>
      </c>
      <c r="E10" s="67"/>
    </row>
    <row r="11" spans="1:5" x14ac:dyDescent="0.2">
      <c r="A11" s="105">
        <v>42776</v>
      </c>
      <c r="B11" s="110">
        <v>575</v>
      </c>
      <c r="C11" s="98" t="s">
        <v>258</v>
      </c>
      <c r="D11" s="73" t="s">
        <v>260</v>
      </c>
      <c r="E11" s="67"/>
    </row>
    <row r="12" spans="1:5" x14ac:dyDescent="0.2">
      <c r="A12" s="90">
        <v>42875</v>
      </c>
      <c r="B12" s="111">
        <v>261.8</v>
      </c>
      <c r="C12" s="73" t="s">
        <v>261</v>
      </c>
      <c r="D12" s="99" t="s">
        <v>262</v>
      </c>
      <c r="E12" s="67"/>
    </row>
    <row r="13" spans="1:5" x14ac:dyDescent="0.2">
      <c r="A13" s="90"/>
      <c r="B13" s="111"/>
      <c r="C13" s="73"/>
      <c r="D13" s="99"/>
      <c r="E13" s="67"/>
    </row>
    <row r="14" spans="1:5" x14ac:dyDescent="0.2">
      <c r="A14" s="90"/>
      <c r="B14" s="111">
        <f>SUM(B9:B13)</f>
        <v>1051.68</v>
      </c>
      <c r="C14" s="73"/>
      <c r="D14" s="99"/>
      <c r="E14" s="67"/>
    </row>
    <row r="15" spans="1:5" x14ac:dyDescent="0.2">
      <c r="A15" s="139"/>
      <c r="B15" s="28"/>
      <c r="C15" s="28"/>
      <c r="D15" s="28"/>
      <c r="E15" s="67"/>
    </row>
    <row r="16" spans="1:5" x14ac:dyDescent="0.2">
      <c r="A16" s="68" t="s">
        <v>49</v>
      </c>
      <c r="B16" s="69">
        <v>68.260000000000005</v>
      </c>
      <c r="C16" s="112" t="s">
        <v>50</v>
      </c>
      <c r="D16" s="3"/>
      <c r="E16" s="67"/>
    </row>
    <row r="17" spans="1:5" x14ac:dyDescent="0.2">
      <c r="A17" s="68" t="s">
        <v>51</v>
      </c>
      <c r="B17" s="69">
        <v>88.54</v>
      </c>
      <c r="C17" s="112" t="s">
        <v>50</v>
      </c>
      <c r="D17" s="3"/>
      <c r="E17" s="67"/>
    </row>
    <row r="18" spans="1:5" x14ac:dyDescent="0.2">
      <c r="A18" s="68" t="s">
        <v>52</v>
      </c>
      <c r="B18" s="69">
        <v>60.56</v>
      </c>
      <c r="C18" s="112" t="s">
        <v>50</v>
      </c>
      <c r="D18" s="3"/>
      <c r="E18" s="67"/>
    </row>
    <row r="19" spans="1:5" x14ac:dyDescent="0.2">
      <c r="A19" s="68" t="s">
        <v>53</v>
      </c>
      <c r="B19" s="69">
        <v>388.21</v>
      </c>
      <c r="C19" s="112" t="s">
        <v>50</v>
      </c>
      <c r="D19" s="3"/>
      <c r="E19" s="67"/>
    </row>
    <row r="20" spans="1:5" x14ac:dyDescent="0.2">
      <c r="A20" s="68" t="s">
        <v>54</v>
      </c>
      <c r="B20" s="69">
        <v>63.24</v>
      </c>
      <c r="C20" s="112" t="s">
        <v>50</v>
      </c>
      <c r="D20" s="3"/>
      <c r="E20" s="67"/>
    </row>
    <row r="21" spans="1:5" x14ac:dyDescent="0.2">
      <c r="A21" s="68" t="s">
        <v>55</v>
      </c>
      <c r="B21" s="69">
        <v>682.49</v>
      </c>
      <c r="C21" s="112" t="s">
        <v>50</v>
      </c>
      <c r="D21" s="3"/>
      <c r="E21" s="67"/>
    </row>
    <row r="22" spans="1:5" x14ac:dyDescent="0.2">
      <c r="A22" s="116" t="s">
        <v>56</v>
      </c>
      <c r="B22" s="69">
        <v>67.62</v>
      </c>
      <c r="C22" s="112" t="s">
        <v>50</v>
      </c>
      <c r="D22" s="3"/>
      <c r="E22" s="67"/>
    </row>
    <row r="23" spans="1:5" x14ac:dyDescent="0.2">
      <c r="A23" s="116" t="s">
        <v>57</v>
      </c>
      <c r="B23" s="69">
        <v>61.31</v>
      </c>
      <c r="C23" s="112" t="s">
        <v>50</v>
      </c>
      <c r="D23" s="3"/>
      <c r="E23" s="67"/>
    </row>
    <row r="24" spans="1:5" x14ac:dyDescent="0.2">
      <c r="A24" s="116" t="s">
        <v>58</v>
      </c>
      <c r="B24" s="69">
        <v>60.84</v>
      </c>
      <c r="C24" s="112" t="s">
        <v>50</v>
      </c>
      <c r="D24" s="112"/>
      <c r="E24" s="117"/>
    </row>
    <row r="25" spans="1:5" x14ac:dyDescent="0.2">
      <c r="A25" s="70" t="s">
        <v>59</v>
      </c>
      <c r="B25" s="71">
        <v>23.5</v>
      </c>
      <c r="C25" s="114" t="s">
        <v>50</v>
      </c>
      <c r="D25" s="112"/>
      <c r="E25" s="117"/>
    </row>
    <row r="26" spans="1:5" x14ac:dyDescent="0.2">
      <c r="A26" s="70"/>
      <c r="B26" s="71"/>
      <c r="C26" s="114"/>
      <c r="D26" s="112"/>
      <c r="E26" s="117"/>
    </row>
    <row r="27" spans="1:5" x14ac:dyDescent="0.2">
      <c r="A27" s="116"/>
      <c r="B27" s="69">
        <f>SUM(B16:B26)</f>
        <v>1564.57</v>
      </c>
      <c r="C27" s="112"/>
      <c r="D27" s="112"/>
      <c r="E27" s="117"/>
    </row>
    <row r="28" spans="1:5" x14ac:dyDescent="0.2">
      <c r="A28" s="116"/>
      <c r="B28" s="112"/>
      <c r="C28" s="112"/>
      <c r="D28" s="112"/>
      <c r="E28" s="117"/>
    </row>
    <row r="29" spans="1:5" ht="14.1" customHeight="1" x14ac:dyDescent="0.2">
      <c r="A29" s="30" t="s">
        <v>14</v>
      </c>
      <c r="B29" s="55">
        <f>SUM(B14+B27)</f>
        <v>2616.25</v>
      </c>
      <c r="C29" s="16"/>
      <c r="D29" s="17"/>
      <c r="E29" s="29"/>
    </row>
    <row r="30" spans="1:5" ht="14.1" customHeight="1" x14ac:dyDescent="0.2">
      <c r="A30" s="30"/>
      <c r="B30" s="55"/>
      <c r="C30" s="16"/>
      <c r="D30" s="17"/>
      <c r="E30" s="29"/>
    </row>
    <row r="31" spans="1:5" ht="14.1" customHeight="1" x14ac:dyDescent="0.2">
      <c r="A31" s="140"/>
      <c r="B31" s="65"/>
      <c r="C31" s="65"/>
      <c r="D31" s="65"/>
      <c r="E31" s="66"/>
    </row>
    <row r="32" spans="1:5" x14ac:dyDescent="0.2">
      <c r="A32" s="19"/>
      <c r="B32" s="14"/>
      <c r="C32" s="14"/>
      <c r="D32" s="14"/>
      <c r="E32" s="45"/>
    </row>
    <row r="33" spans="1:6" ht="12.75" customHeight="1" x14ac:dyDescent="0.2">
      <c r="A33" s="45"/>
      <c r="B33" s="45"/>
      <c r="C33" s="45"/>
      <c r="D33" s="45"/>
      <c r="E33" s="45"/>
    </row>
    <row r="34" spans="1:6" ht="14.1" customHeight="1" x14ac:dyDescent="0.2">
      <c r="A34" s="45"/>
      <c r="B34" s="45"/>
      <c r="C34" s="45"/>
      <c r="D34" s="45"/>
      <c r="E34" s="45"/>
    </row>
    <row r="36" spans="1:6" ht="12.6" customHeight="1" x14ac:dyDescent="0.2">
      <c r="F36" s="15"/>
    </row>
    <row r="37" spans="1:6" x14ac:dyDescent="0.2">
      <c r="F37" s="57"/>
    </row>
    <row r="38" spans="1:6" ht="12.75" customHeight="1" x14ac:dyDescent="0.2">
      <c r="F38" s="60"/>
    </row>
    <row r="39" spans="1:6" x14ac:dyDescent="0.2">
      <c r="F39" s="15"/>
    </row>
    <row r="40" spans="1:6" x14ac:dyDescent="0.2">
      <c r="F40" s="15"/>
    </row>
    <row r="41" spans="1:6" x14ac:dyDescent="0.2">
      <c r="F41" s="15"/>
    </row>
    <row r="42" spans="1:6" x14ac:dyDescent="0.2">
      <c r="F42" s="15"/>
    </row>
    <row r="43" spans="1:6" x14ac:dyDescent="0.2">
      <c r="F43" s="15"/>
    </row>
  </sheetData>
  <mergeCells count="7">
    <mergeCell ref="A1:E1"/>
    <mergeCell ref="A7:B7"/>
    <mergeCell ref="B2:E2"/>
    <mergeCell ref="B3:E3"/>
    <mergeCell ref="B4:E4"/>
    <mergeCell ref="A6:E6"/>
    <mergeCell ref="A5:E5"/>
  </mergeCells>
  <printOptions gridLines="1"/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Travel</vt:lpstr>
      <vt:lpstr>Hospitality</vt:lpstr>
      <vt:lpstr>Gifts and Benefits</vt:lpstr>
      <vt:lpstr>All other  expenses</vt:lpstr>
      <vt:lpstr>'All other  expenses'!Print_Area</vt:lpstr>
      <vt:lpstr>'Gifts and Benefits'!Print_Area</vt:lpstr>
      <vt:lpstr>Hospitality!Print_Area</vt:lpstr>
      <vt:lpstr>Travel!Print_Area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2017-06-13T23:11:03Z</dcterms:created>
  <dcterms:modified xsi:type="dcterms:W3CDTF">2017-07-28T00:59:22Z</dcterms:modified>
</cp:coreProperties>
</file>