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I:\FCS\COST RECOVERY\Fisheries\Fisheries Annual Levy Process\2025-26 Cost Recovery Fisheries Model\Consultation\"/>
    </mc:Choice>
  </mc:AlternateContent>
  <xr:revisionPtr revIDLastSave="0" documentId="8_{7B201277-F18A-46F8-8BDA-DC4A96EA853B}" xr6:coauthVersionLast="47" xr6:coauthVersionMax="47" xr10:uidLastSave="{00000000-0000-0000-0000-000000000000}"/>
  <bookViews>
    <workbookView xWindow="-14460" yWindow="-16320" windowWidth="29040" windowHeight="15840" tabRatio="859" xr2:uid="{00000000-000D-0000-FFFF-FFFF00000000}"/>
  </bookViews>
  <sheets>
    <sheet name="Summary" sheetId="12" r:id="rId1"/>
    <sheet name="Levies by Fishstock" sheetId="35" r:id="rId2"/>
    <sheet name="Research Plan" sheetId="3" r:id="rId3"/>
    <sheet name="Observer Plan" sheetId="41" r:id="rId4"/>
    <sheet name="MPI Breakdown of Costs" sheetId="37" r:id="rId5"/>
    <sheet name="DoC Breakdown of Costs" sheetId="36" r:id="rId6"/>
    <sheet name="Port Price changes" sheetId="34" r:id="rId7"/>
    <sheet name="Under &amp; Over Recovery" sheetId="2" r:id="rId8"/>
    <sheet name="Raw Data MPI" sheetId="33" r:id="rId9"/>
    <sheet name="Raw Data DOC" sheetId="32" r:id="rId10"/>
  </sheets>
  <externalReferences>
    <externalReference r:id="rId11"/>
    <externalReference r:id="rId12"/>
  </externalReferences>
  <definedNames>
    <definedName name="_xlnm._FilterDatabase" localSheetId="1" hidden="1">'Levies by Fishstock'!$A$6:$M$648</definedName>
    <definedName name="_xlnm._FilterDatabase" localSheetId="9" hidden="1">'Raw Data DOC'!$A$8:$Q$1722</definedName>
    <definedName name="_xlnm._FilterDatabase" localSheetId="8" hidden="1">'Raw Data MPI'!$A$8:$Q$2347</definedName>
    <definedName name="_xlnm._FilterDatabase" localSheetId="2" hidden="1">'Research Plan'!$A$6:$H$105</definedName>
    <definedName name="FishGroups">OFFSET('[1]Port Price Index Inputs'!$AT$8,0,0,ROWS('[1]Port Price Index Inputs'!$AT$8:$AT$57)-COUNTBLANK('[1]Port Price Index Inputs'!$AT$8:$AT$57),1)</definedName>
    <definedName name="Fishstocklist">OFFSET('[1]Port Price Index'!$B$8,0,0,ROWS('[1]Port Price Index'!$B$8:$B$757)-COUNTBLANK('[1]Port Price Index'!$B$8:$B$757),1)</definedName>
    <definedName name="Fishstocks">[1]!PortPriceIndex[Fishstock]</definedName>
    <definedName name="Price" localSheetId="5">#REF!</definedName>
    <definedName name="Price" localSheetId="1">#REF!</definedName>
    <definedName name="Price" localSheetId="4">#REF!</definedName>
    <definedName name="Price" localSheetId="3">#REF!</definedName>
    <definedName name="Price" localSheetId="6">#REF!</definedName>
    <definedName name="Price" localSheetId="9">#REF!</definedName>
    <definedName name="Price" localSheetId="8">#REF!</definedName>
    <definedName name="Price">#REF!</definedName>
    <definedName name="_xlnm.Print_Area" localSheetId="2">'Research Plan'!#REF!</definedName>
    <definedName name="_xlnm.Print_Area" localSheetId="0">Summary!$A$1:$D$23</definedName>
    <definedName name="rnActiveSheetCol">'[2]Ref - General'!$B$7</definedName>
    <definedName name="rnActiveSheetRow">'[2]Ref - General'!$B$6</definedName>
    <definedName name="Schedule_Item">'[1]Cost Recovery Rules Schedule'!$A$2:$A$15</definedName>
  </definedNames>
  <calcPr calcId="191029"/>
  <pivotCaches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14" i="2"/>
  <c r="B15" i="41" l="1"/>
  <c r="J654" i="35" l="1"/>
  <c r="J655" i="35"/>
  <c r="J656" i="35"/>
  <c r="F654" i="35"/>
  <c r="F655" i="35"/>
  <c r="F656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J109" i="35"/>
  <c r="J110" i="35"/>
  <c r="J111" i="35"/>
  <c r="J112" i="35"/>
  <c r="J113" i="35"/>
  <c r="J114" i="35"/>
  <c r="J115" i="35"/>
  <c r="J116" i="35"/>
  <c r="J117" i="35"/>
  <c r="J118" i="35"/>
  <c r="J119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6" i="35"/>
  <c r="J137" i="35"/>
  <c r="J138" i="35"/>
  <c r="J139" i="35"/>
  <c r="J140" i="35"/>
  <c r="J141" i="35"/>
  <c r="J142" i="35"/>
  <c r="J143" i="35"/>
  <c r="J144" i="35"/>
  <c r="J145" i="35"/>
  <c r="J146" i="35"/>
  <c r="J147" i="35"/>
  <c r="J148" i="35"/>
  <c r="J149" i="35"/>
  <c r="J150" i="35"/>
  <c r="J151" i="35"/>
  <c r="J152" i="35"/>
  <c r="J153" i="35"/>
  <c r="J154" i="35"/>
  <c r="J155" i="35"/>
  <c r="J156" i="35"/>
  <c r="J157" i="35"/>
  <c r="J158" i="35"/>
  <c r="J159" i="35"/>
  <c r="J160" i="35"/>
  <c r="J161" i="35"/>
  <c r="J162" i="35"/>
  <c r="J163" i="35"/>
  <c r="J164" i="35"/>
  <c r="J165" i="35"/>
  <c r="J166" i="35"/>
  <c r="J167" i="35"/>
  <c r="J168" i="35"/>
  <c r="J169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4" i="35"/>
  <c r="J185" i="35"/>
  <c r="J186" i="35"/>
  <c r="J187" i="35"/>
  <c r="J188" i="35"/>
  <c r="J189" i="35"/>
  <c r="J190" i="35"/>
  <c r="J191" i="35"/>
  <c r="J192" i="35"/>
  <c r="J193" i="35"/>
  <c r="J194" i="35"/>
  <c r="J195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J277" i="35"/>
  <c r="J278" i="35"/>
  <c r="J279" i="35"/>
  <c r="J280" i="35"/>
  <c r="J281" i="35"/>
  <c r="J282" i="35"/>
  <c r="J283" i="35"/>
  <c r="J284" i="35"/>
  <c r="J285" i="35"/>
  <c r="J286" i="35"/>
  <c r="J287" i="35"/>
  <c r="J288" i="35"/>
  <c r="J289" i="35"/>
  <c r="J290" i="35"/>
  <c r="J291" i="35"/>
  <c r="J292" i="35"/>
  <c r="J293" i="35"/>
  <c r="J294" i="35"/>
  <c r="J295" i="35"/>
  <c r="J296" i="35"/>
  <c r="J297" i="35"/>
  <c r="J298" i="35"/>
  <c r="J299" i="35"/>
  <c r="J300" i="35"/>
  <c r="J301" i="35"/>
  <c r="J302" i="35"/>
  <c r="J303" i="35"/>
  <c r="J304" i="35"/>
  <c r="J305" i="35"/>
  <c r="J306" i="35"/>
  <c r="J307" i="35"/>
  <c r="J308" i="35"/>
  <c r="J309" i="35"/>
  <c r="J310" i="35"/>
  <c r="J311" i="35"/>
  <c r="J312" i="35"/>
  <c r="J313" i="35"/>
  <c r="J314" i="35"/>
  <c r="J315" i="35"/>
  <c r="J316" i="35"/>
  <c r="J317" i="35"/>
  <c r="J318" i="35"/>
  <c r="J319" i="35"/>
  <c r="J320" i="35"/>
  <c r="J321" i="35"/>
  <c r="J322" i="35"/>
  <c r="J323" i="35"/>
  <c r="J324" i="35"/>
  <c r="J325" i="35"/>
  <c r="J326" i="35"/>
  <c r="J327" i="35"/>
  <c r="J328" i="35"/>
  <c r="J329" i="35"/>
  <c r="J330" i="35"/>
  <c r="J331" i="35"/>
  <c r="J332" i="35"/>
  <c r="J333" i="35"/>
  <c r="J334" i="35"/>
  <c r="J335" i="35"/>
  <c r="J336" i="35"/>
  <c r="J337" i="35"/>
  <c r="J338" i="35"/>
  <c r="J339" i="35"/>
  <c r="J340" i="35"/>
  <c r="J341" i="35"/>
  <c r="J342" i="35"/>
  <c r="J343" i="35"/>
  <c r="J344" i="35"/>
  <c r="J345" i="35"/>
  <c r="J346" i="35"/>
  <c r="J347" i="35"/>
  <c r="J348" i="35"/>
  <c r="J349" i="35"/>
  <c r="J350" i="35"/>
  <c r="J351" i="35"/>
  <c r="J352" i="35"/>
  <c r="J353" i="35"/>
  <c r="J354" i="35"/>
  <c r="J355" i="35"/>
  <c r="J356" i="35"/>
  <c r="J357" i="35"/>
  <c r="J358" i="35"/>
  <c r="J359" i="35"/>
  <c r="J360" i="35"/>
  <c r="J361" i="35"/>
  <c r="J362" i="35"/>
  <c r="J363" i="35"/>
  <c r="J364" i="35"/>
  <c r="J365" i="35"/>
  <c r="J366" i="35"/>
  <c r="J367" i="35"/>
  <c r="J368" i="35"/>
  <c r="J369" i="35"/>
  <c r="J370" i="35"/>
  <c r="J371" i="35"/>
  <c r="J372" i="35"/>
  <c r="J373" i="35"/>
  <c r="J374" i="35"/>
  <c r="J375" i="35"/>
  <c r="J376" i="35"/>
  <c r="J377" i="35"/>
  <c r="J378" i="35"/>
  <c r="J379" i="35"/>
  <c r="J380" i="35"/>
  <c r="J381" i="35"/>
  <c r="J382" i="35"/>
  <c r="J383" i="35"/>
  <c r="J384" i="35"/>
  <c r="J385" i="35"/>
  <c r="J386" i="35"/>
  <c r="J387" i="35"/>
  <c r="J388" i="35"/>
  <c r="J389" i="35"/>
  <c r="J390" i="35"/>
  <c r="J391" i="35"/>
  <c r="J392" i="35"/>
  <c r="J393" i="35"/>
  <c r="J394" i="35"/>
  <c r="J395" i="35"/>
  <c r="J396" i="35"/>
  <c r="J397" i="35"/>
  <c r="J398" i="35"/>
  <c r="J399" i="35"/>
  <c r="J400" i="35"/>
  <c r="J401" i="35"/>
  <c r="J402" i="35"/>
  <c r="J403" i="35"/>
  <c r="J404" i="35"/>
  <c r="J405" i="35"/>
  <c r="J406" i="35"/>
  <c r="J407" i="35"/>
  <c r="J408" i="35"/>
  <c r="J409" i="35"/>
  <c r="J410" i="35"/>
  <c r="J411" i="35"/>
  <c r="J412" i="35"/>
  <c r="J413" i="35"/>
  <c r="J414" i="35"/>
  <c r="J415" i="35"/>
  <c r="J416" i="35"/>
  <c r="J417" i="35"/>
  <c r="J418" i="35"/>
  <c r="J419" i="35"/>
  <c r="J420" i="35"/>
  <c r="J421" i="35"/>
  <c r="J422" i="35"/>
  <c r="J423" i="35"/>
  <c r="J424" i="35"/>
  <c r="J425" i="35"/>
  <c r="J426" i="35"/>
  <c r="J427" i="35"/>
  <c r="J428" i="35"/>
  <c r="J429" i="35"/>
  <c r="J430" i="35"/>
  <c r="J431" i="35"/>
  <c r="J432" i="35"/>
  <c r="J433" i="35"/>
  <c r="J434" i="35"/>
  <c r="J435" i="35"/>
  <c r="J436" i="35"/>
  <c r="J437" i="35"/>
  <c r="J438" i="35"/>
  <c r="J439" i="35"/>
  <c r="J440" i="35"/>
  <c r="J441" i="35"/>
  <c r="J442" i="35"/>
  <c r="J443" i="35"/>
  <c r="J444" i="35"/>
  <c r="J445" i="35"/>
  <c r="J446" i="35"/>
  <c r="J447" i="35"/>
  <c r="J448" i="35"/>
  <c r="J449" i="35"/>
  <c r="J450" i="35"/>
  <c r="J451" i="35"/>
  <c r="J452" i="35"/>
  <c r="J453" i="35"/>
  <c r="J454" i="35"/>
  <c r="J455" i="35"/>
  <c r="J456" i="35"/>
  <c r="J457" i="35"/>
  <c r="J458" i="35"/>
  <c r="J459" i="35"/>
  <c r="J460" i="35"/>
  <c r="J461" i="35"/>
  <c r="J462" i="35"/>
  <c r="J463" i="35"/>
  <c r="J464" i="35"/>
  <c r="J465" i="35"/>
  <c r="J466" i="35"/>
  <c r="J467" i="35"/>
  <c r="J468" i="35"/>
  <c r="J469" i="35"/>
  <c r="J470" i="35"/>
  <c r="J471" i="35"/>
  <c r="J472" i="35"/>
  <c r="J473" i="35"/>
  <c r="J474" i="35"/>
  <c r="J475" i="35"/>
  <c r="J476" i="35"/>
  <c r="J477" i="35"/>
  <c r="J478" i="35"/>
  <c r="J479" i="35"/>
  <c r="J480" i="35"/>
  <c r="J481" i="35"/>
  <c r="J482" i="35"/>
  <c r="J483" i="35"/>
  <c r="J484" i="35"/>
  <c r="J485" i="35"/>
  <c r="J486" i="35"/>
  <c r="J487" i="35"/>
  <c r="J488" i="35"/>
  <c r="J489" i="35"/>
  <c r="J490" i="35"/>
  <c r="J491" i="35"/>
  <c r="J492" i="35"/>
  <c r="J493" i="35"/>
  <c r="J494" i="35"/>
  <c r="J495" i="35"/>
  <c r="J496" i="35"/>
  <c r="J497" i="35"/>
  <c r="J498" i="35"/>
  <c r="J499" i="35"/>
  <c r="J500" i="35"/>
  <c r="J501" i="35"/>
  <c r="J502" i="35"/>
  <c r="J503" i="35"/>
  <c r="J504" i="35"/>
  <c r="J505" i="35"/>
  <c r="J506" i="35"/>
  <c r="J507" i="35"/>
  <c r="J508" i="35"/>
  <c r="J509" i="35"/>
  <c r="J510" i="35"/>
  <c r="J511" i="35"/>
  <c r="J512" i="35"/>
  <c r="J513" i="35"/>
  <c r="J514" i="35"/>
  <c r="J515" i="35"/>
  <c r="J516" i="35"/>
  <c r="J517" i="35"/>
  <c r="J518" i="35"/>
  <c r="J519" i="35"/>
  <c r="J520" i="35"/>
  <c r="J521" i="35"/>
  <c r="J522" i="35"/>
  <c r="J523" i="35"/>
  <c r="J524" i="35"/>
  <c r="J525" i="35"/>
  <c r="J526" i="35"/>
  <c r="J527" i="35"/>
  <c r="J528" i="35"/>
  <c r="J529" i="35"/>
  <c r="J530" i="35"/>
  <c r="J531" i="35"/>
  <c r="J532" i="35"/>
  <c r="J533" i="35"/>
  <c r="J534" i="35"/>
  <c r="J535" i="35"/>
  <c r="J536" i="35"/>
  <c r="J537" i="35"/>
  <c r="J538" i="35"/>
  <c r="J539" i="35"/>
  <c r="J540" i="35"/>
  <c r="J541" i="35"/>
  <c r="J542" i="35"/>
  <c r="J543" i="35"/>
  <c r="J544" i="35"/>
  <c r="J545" i="35"/>
  <c r="J546" i="35"/>
  <c r="J547" i="35"/>
  <c r="J548" i="35"/>
  <c r="J549" i="35"/>
  <c r="J550" i="35"/>
  <c r="J551" i="35"/>
  <c r="J552" i="35"/>
  <c r="J553" i="35"/>
  <c r="J554" i="35"/>
  <c r="J555" i="35"/>
  <c r="J556" i="35"/>
  <c r="J557" i="35"/>
  <c r="J558" i="35"/>
  <c r="J559" i="35"/>
  <c r="J560" i="35"/>
  <c r="J561" i="35"/>
  <c r="J562" i="35"/>
  <c r="J563" i="35"/>
  <c r="J564" i="35"/>
  <c r="J565" i="35"/>
  <c r="J566" i="35"/>
  <c r="J567" i="35"/>
  <c r="J568" i="35"/>
  <c r="J569" i="35"/>
  <c r="J570" i="35"/>
  <c r="J571" i="35"/>
  <c r="J572" i="35"/>
  <c r="J573" i="35"/>
  <c r="J574" i="35"/>
  <c r="J575" i="35"/>
  <c r="J576" i="35"/>
  <c r="J577" i="35"/>
  <c r="J578" i="35"/>
  <c r="J579" i="35"/>
  <c r="J580" i="35"/>
  <c r="J581" i="35"/>
  <c r="J582" i="35"/>
  <c r="J583" i="35"/>
  <c r="J584" i="35"/>
  <c r="J585" i="35"/>
  <c r="J586" i="35"/>
  <c r="J587" i="35"/>
  <c r="J588" i="35"/>
  <c r="J589" i="35"/>
  <c r="J590" i="35"/>
  <c r="J591" i="35"/>
  <c r="J592" i="35"/>
  <c r="J593" i="35"/>
  <c r="J594" i="35"/>
  <c r="J595" i="35"/>
  <c r="J596" i="35"/>
  <c r="J597" i="35"/>
  <c r="J598" i="35"/>
  <c r="J599" i="35"/>
  <c r="J600" i="35"/>
  <c r="J601" i="35"/>
  <c r="J602" i="35"/>
  <c r="J603" i="35"/>
  <c r="J604" i="35"/>
  <c r="J605" i="35"/>
  <c r="J606" i="35"/>
  <c r="J607" i="35"/>
  <c r="J608" i="35"/>
  <c r="J609" i="35"/>
  <c r="J610" i="35"/>
  <c r="J611" i="35"/>
  <c r="J612" i="35"/>
  <c r="J613" i="35"/>
  <c r="J614" i="35"/>
  <c r="J615" i="35"/>
  <c r="J616" i="35"/>
  <c r="J617" i="35"/>
  <c r="J618" i="35"/>
  <c r="J619" i="35"/>
  <c r="J620" i="35"/>
  <c r="J621" i="35"/>
  <c r="J622" i="35"/>
  <c r="J623" i="35"/>
  <c r="J624" i="35"/>
  <c r="J625" i="35"/>
  <c r="J626" i="35"/>
  <c r="J627" i="35"/>
  <c r="J628" i="35"/>
  <c r="J629" i="35"/>
  <c r="J630" i="35"/>
  <c r="J631" i="35"/>
  <c r="J632" i="35"/>
  <c r="J633" i="35"/>
  <c r="J634" i="35"/>
  <c r="J635" i="35"/>
  <c r="J636" i="35"/>
  <c r="J637" i="35"/>
  <c r="J638" i="35"/>
  <c r="J639" i="35"/>
  <c r="J640" i="35"/>
  <c r="J641" i="35"/>
  <c r="J642" i="35"/>
  <c r="J643" i="35"/>
  <c r="J644" i="35"/>
  <c r="J645" i="35"/>
  <c r="J646" i="35"/>
  <c r="J647" i="35"/>
  <c r="J648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4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6" i="35"/>
  <c r="F217" i="35"/>
  <c r="F218" i="35"/>
  <c r="F219" i="35"/>
  <c r="F220" i="35"/>
  <c r="F221" i="35"/>
  <c r="F222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6" i="35"/>
  <c r="F247" i="35"/>
  <c r="F248" i="35"/>
  <c r="F249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2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0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F355" i="35"/>
  <c r="F356" i="35"/>
  <c r="F357" i="35"/>
  <c r="F358" i="35"/>
  <c r="F359" i="35"/>
  <c r="F360" i="35"/>
  <c r="F361" i="35"/>
  <c r="F362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F377" i="35"/>
  <c r="F378" i="35"/>
  <c r="F379" i="35"/>
  <c r="F380" i="35"/>
  <c r="F381" i="35"/>
  <c r="F382" i="35"/>
  <c r="F383" i="35"/>
  <c r="F384" i="35"/>
  <c r="F385" i="35"/>
  <c r="F386" i="35"/>
  <c r="F387" i="35"/>
  <c r="F388" i="35"/>
  <c r="F389" i="35"/>
  <c r="F390" i="35"/>
  <c r="F391" i="35"/>
  <c r="F392" i="35"/>
  <c r="F393" i="35"/>
  <c r="F394" i="35"/>
  <c r="F395" i="35"/>
  <c r="F396" i="35"/>
  <c r="F397" i="35"/>
  <c r="F398" i="35"/>
  <c r="F399" i="35"/>
  <c r="F400" i="35"/>
  <c r="F401" i="35"/>
  <c r="F402" i="35"/>
  <c r="F403" i="35"/>
  <c r="F404" i="35"/>
  <c r="F405" i="35"/>
  <c r="F406" i="35"/>
  <c r="F407" i="35"/>
  <c r="F408" i="35"/>
  <c r="F409" i="35"/>
  <c r="F410" i="35"/>
  <c r="F411" i="35"/>
  <c r="F412" i="35"/>
  <c r="F413" i="35"/>
  <c r="F414" i="35"/>
  <c r="F415" i="35"/>
  <c r="F416" i="35"/>
  <c r="F417" i="35"/>
  <c r="F418" i="35"/>
  <c r="F419" i="35"/>
  <c r="F420" i="35"/>
  <c r="F421" i="35"/>
  <c r="F422" i="35"/>
  <c r="F423" i="35"/>
  <c r="F424" i="35"/>
  <c r="F425" i="35"/>
  <c r="F426" i="35"/>
  <c r="F427" i="35"/>
  <c r="F428" i="35"/>
  <c r="F429" i="35"/>
  <c r="F430" i="35"/>
  <c r="F431" i="35"/>
  <c r="F432" i="35"/>
  <c r="F433" i="35"/>
  <c r="F434" i="35"/>
  <c r="F435" i="35"/>
  <c r="F436" i="35"/>
  <c r="F437" i="35"/>
  <c r="F438" i="35"/>
  <c r="F439" i="35"/>
  <c r="F440" i="35"/>
  <c r="F441" i="35"/>
  <c r="F442" i="35"/>
  <c r="F443" i="35"/>
  <c r="F444" i="35"/>
  <c r="F445" i="35"/>
  <c r="F446" i="35"/>
  <c r="F447" i="35"/>
  <c r="F448" i="35"/>
  <c r="F449" i="35"/>
  <c r="F450" i="35"/>
  <c r="F451" i="35"/>
  <c r="F452" i="35"/>
  <c r="F453" i="35"/>
  <c r="F454" i="35"/>
  <c r="F455" i="35"/>
  <c r="F456" i="35"/>
  <c r="F457" i="35"/>
  <c r="F458" i="35"/>
  <c r="F459" i="35"/>
  <c r="F460" i="35"/>
  <c r="F461" i="35"/>
  <c r="F462" i="35"/>
  <c r="F463" i="35"/>
  <c r="F464" i="35"/>
  <c r="F465" i="35"/>
  <c r="F466" i="35"/>
  <c r="F467" i="35"/>
  <c r="F468" i="35"/>
  <c r="F469" i="35"/>
  <c r="F470" i="35"/>
  <c r="F471" i="35"/>
  <c r="F472" i="35"/>
  <c r="F473" i="35"/>
  <c r="F474" i="35"/>
  <c r="F475" i="35"/>
  <c r="F476" i="35"/>
  <c r="F477" i="35"/>
  <c r="F478" i="35"/>
  <c r="F479" i="35"/>
  <c r="F480" i="35"/>
  <c r="F481" i="35"/>
  <c r="F482" i="35"/>
  <c r="F483" i="35"/>
  <c r="F484" i="35"/>
  <c r="F485" i="35"/>
  <c r="F486" i="35"/>
  <c r="F487" i="35"/>
  <c r="F488" i="35"/>
  <c r="F489" i="35"/>
  <c r="F490" i="35"/>
  <c r="F491" i="35"/>
  <c r="F492" i="35"/>
  <c r="F493" i="35"/>
  <c r="F494" i="35"/>
  <c r="F495" i="35"/>
  <c r="F496" i="35"/>
  <c r="F497" i="35"/>
  <c r="F498" i="35"/>
  <c r="F499" i="35"/>
  <c r="F500" i="35"/>
  <c r="F501" i="35"/>
  <c r="F502" i="35"/>
  <c r="F503" i="35"/>
  <c r="F504" i="35"/>
  <c r="F505" i="35"/>
  <c r="F506" i="35"/>
  <c r="F507" i="35"/>
  <c r="F508" i="35"/>
  <c r="F509" i="35"/>
  <c r="F510" i="35"/>
  <c r="F511" i="35"/>
  <c r="F512" i="35"/>
  <c r="F513" i="35"/>
  <c r="F514" i="35"/>
  <c r="F515" i="35"/>
  <c r="F516" i="35"/>
  <c r="F517" i="35"/>
  <c r="F518" i="35"/>
  <c r="F519" i="35"/>
  <c r="F520" i="35"/>
  <c r="F521" i="35"/>
  <c r="F522" i="35"/>
  <c r="F523" i="35"/>
  <c r="F524" i="35"/>
  <c r="F525" i="35"/>
  <c r="F526" i="35"/>
  <c r="F527" i="35"/>
  <c r="F528" i="35"/>
  <c r="F529" i="35"/>
  <c r="F530" i="35"/>
  <c r="F531" i="35"/>
  <c r="F532" i="35"/>
  <c r="F533" i="35"/>
  <c r="F534" i="35"/>
  <c r="F535" i="35"/>
  <c r="F536" i="35"/>
  <c r="F537" i="35"/>
  <c r="F538" i="35"/>
  <c r="F539" i="35"/>
  <c r="F540" i="35"/>
  <c r="F541" i="35"/>
  <c r="F542" i="35"/>
  <c r="F543" i="35"/>
  <c r="F544" i="35"/>
  <c r="F545" i="35"/>
  <c r="F546" i="35"/>
  <c r="F547" i="35"/>
  <c r="F548" i="35"/>
  <c r="F549" i="35"/>
  <c r="F550" i="35"/>
  <c r="F551" i="35"/>
  <c r="F552" i="35"/>
  <c r="F553" i="35"/>
  <c r="F554" i="35"/>
  <c r="F555" i="35"/>
  <c r="F556" i="35"/>
  <c r="F557" i="35"/>
  <c r="F558" i="35"/>
  <c r="F559" i="35"/>
  <c r="F560" i="35"/>
  <c r="F561" i="35"/>
  <c r="F562" i="35"/>
  <c r="F563" i="35"/>
  <c r="F564" i="35"/>
  <c r="F565" i="35"/>
  <c r="F566" i="35"/>
  <c r="F567" i="35"/>
  <c r="F568" i="35"/>
  <c r="F569" i="35"/>
  <c r="F570" i="35"/>
  <c r="F571" i="35"/>
  <c r="F572" i="35"/>
  <c r="F573" i="35"/>
  <c r="F574" i="35"/>
  <c r="F575" i="35"/>
  <c r="F576" i="35"/>
  <c r="F577" i="35"/>
  <c r="F578" i="35"/>
  <c r="F579" i="35"/>
  <c r="F580" i="35"/>
  <c r="F581" i="35"/>
  <c r="F582" i="35"/>
  <c r="F583" i="35"/>
  <c r="F584" i="35"/>
  <c r="F585" i="35"/>
  <c r="F586" i="35"/>
  <c r="F587" i="35"/>
  <c r="F588" i="35"/>
  <c r="F589" i="35"/>
  <c r="F590" i="35"/>
  <c r="F591" i="35"/>
  <c r="F592" i="35"/>
  <c r="F593" i="35"/>
  <c r="F594" i="35"/>
  <c r="F595" i="35"/>
  <c r="F596" i="35"/>
  <c r="F597" i="35"/>
  <c r="F598" i="35"/>
  <c r="F599" i="35"/>
  <c r="F600" i="35"/>
  <c r="F601" i="35"/>
  <c r="F602" i="35"/>
  <c r="F603" i="35"/>
  <c r="F604" i="35"/>
  <c r="F605" i="35"/>
  <c r="F606" i="35"/>
  <c r="F607" i="35"/>
  <c r="F608" i="35"/>
  <c r="F609" i="35"/>
  <c r="F610" i="35"/>
  <c r="F611" i="35"/>
  <c r="F612" i="35"/>
  <c r="F613" i="35"/>
  <c r="F614" i="35"/>
  <c r="F615" i="35"/>
  <c r="F616" i="35"/>
  <c r="F617" i="35"/>
  <c r="F618" i="35"/>
  <c r="F619" i="35"/>
  <c r="F620" i="35"/>
  <c r="F621" i="35"/>
  <c r="F622" i="35"/>
  <c r="F623" i="35"/>
  <c r="F624" i="35"/>
  <c r="F625" i="35"/>
  <c r="F626" i="35"/>
  <c r="F627" i="35"/>
  <c r="F628" i="35"/>
  <c r="F629" i="35"/>
  <c r="F630" i="35"/>
  <c r="F631" i="35"/>
  <c r="F632" i="35"/>
  <c r="F633" i="35"/>
  <c r="F634" i="35"/>
  <c r="F635" i="35"/>
  <c r="F636" i="35"/>
  <c r="F637" i="35"/>
  <c r="F638" i="35"/>
  <c r="F639" i="35"/>
  <c r="F640" i="35"/>
  <c r="F641" i="35"/>
  <c r="F642" i="35"/>
  <c r="F643" i="35"/>
  <c r="F644" i="35"/>
  <c r="F645" i="35"/>
  <c r="F646" i="35"/>
  <c r="F647" i="35"/>
  <c r="F648" i="35"/>
  <c r="R15" i="2" l="1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14" i="2" l="1"/>
  <c r="B32" i="41" l="1"/>
  <c r="B41" i="41" l="1"/>
  <c r="B43" i="41" s="1"/>
  <c r="J7" i="35" l="1"/>
  <c r="F7" i="35"/>
  <c r="J653" i="35"/>
  <c r="F653" i="35"/>
  <c r="E7" i="37" l="1"/>
  <c r="E7" i="36"/>
  <c r="K115" i="34" l="1"/>
  <c r="J115" i="34"/>
  <c r="L115" i="34" l="1"/>
  <c r="M115" i="34"/>
</calcChain>
</file>

<file path=xl/sharedStrings.xml><?xml version="1.0" encoding="utf-8"?>
<sst xmlns="http://schemas.openxmlformats.org/spreadsheetml/2006/main" count="29376" uniqueCount="1471">
  <si>
    <t>ALB</t>
  </si>
  <si>
    <t>ANC1</t>
  </si>
  <si>
    <t>ANC10</t>
  </si>
  <si>
    <t>ANC2</t>
  </si>
  <si>
    <t>ANC3</t>
  </si>
  <si>
    <t>ANC4</t>
  </si>
  <si>
    <t>ANC7</t>
  </si>
  <si>
    <t>ANC8</t>
  </si>
  <si>
    <t>BAR1</t>
  </si>
  <si>
    <t>BAR10</t>
  </si>
  <si>
    <t>BAR4</t>
  </si>
  <si>
    <t>BAR5</t>
  </si>
  <si>
    <t>BAR7</t>
  </si>
  <si>
    <t>BCO1</t>
  </si>
  <si>
    <t>BCO10</t>
  </si>
  <si>
    <t>BCO2</t>
  </si>
  <si>
    <t>BCO3</t>
  </si>
  <si>
    <t>BCO4</t>
  </si>
  <si>
    <t>BCO5</t>
  </si>
  <si>
    <t>BCO7</t>
  </si>
  <si>
    <t>STN</t>
  </si>
  <si>
    <t>BCO8</t>
  </si>
  <si>
    <t>BIG1</t>
  </si>
  <si>
    <t>BNS1</t>
  </si>
  <si>
    <t>BNS10</t>
  </si>
  <si>
    <t>BNS2</t>
  </si>
  <si>
    <t>BNS3</t>
  </si>
  <si>
    <t>BNS7</t>
  </si>
  <si>
    <t>BNS8</t>
  </si>
  <si>
    <t>BSH</t>
  </si>
  <si>
    <t>BUT1</t>
  </si>
  <si>
    <t>BUT10</t>
  </si>
  <si>
    <t>BUT2</t>
  </si>
  <si>
    <t>BUT3</t>
  </si>
  <si>
    <t>BUT4</t>
  </si>
  <si>
    <t>BUT5</t>
  </si>
  <si>
    <t>BUT6</t>
  </si>
  <si>
    <t>BUT7</t>
  </si>
  <si>
    <t>BWS1</t>
  </si>
  <si>
    <t>BYA1</t>
  </si>
  <si>
    <t>BYA2</t>
  </si>
  <si>
    <t>BYA3</t>
  </si>
  <si>
    <t>BYA4</t>
  </si>
  <si>
    <t>BYA5</t>
  </si>
  <si>
    <t>BYA7</t>
  </si>
  <si>
    <t>BYA8</t>
  </si>
  <si>
    <t>BYA9</t>
  </si>
  <si>
    <t>BYX1</t>
  </si>
  <si>
    <t>BYX10</t>
  </si>
  <si>
    <t>BYX2</t>
  </si>
  <si>
    <t>BYX3</t>
  </si>
  <si>
    <t>BYX7</t>
  </si>
  <si>
    <t>BYX8</t>
  </si>
  <si>
    <t>CDL1</t>
  </si>
  <si>
    <t>CDL10</t>
  </si>
  <si>
    <t>CDL2</t>
  </si>
  <si>
    <t>CDL3</t>
  </si>
  <si>
    <t>CDL4</t>
  </si>
  <si>
    <t>CDL5</t>
  </si>
  <si>
    <t>CDL6</t>
  </si>
  <si>
    <t>CDL7</t>
  </si>
  <si>
    <t>CDL8</t>
  </si>
  <si>
    <t>CDL9</t>
  </si>
  <si>
    <t>CHC1</t>
  </si>
  <si>
    <t>CHC10</t>
  </si>
  <si>
    <t>CHC2</t>
  </si>
  <si>
    <t>CHC3</t>
  </si>
  <si>
    <t>CHC4</t>
  </si>
  <si>
    <t>CHC5</t>
  </si>
  <si>
    <t>CHC6</t>
  </si>
  <si>
    <t>CHC7</t>
  </si>
  <si>
    <t>CHC8</t>
  </si>
  <si>
    <t>CHC9</t>
  </si>
  <si>
    <t>COC1A</t>
  </si>
  <si>
    <t>COC1B</t>
  </si>
  <si>
    <t>COC1C</t>
  </si>
  <si>
    <t>COC2</t>
  </si>
  <si>
    <t>COC3</t>
  </si>
  <si>
    <t>COC3B</t>
  </si>
  <si>
    <t>COC4</t>
  </si>
  <si>
    <t>COC5</t>
  </si>
  <si>
    <t>COC7A</t>
  </si>
  <si>
    <t>COC7B</t>
  </si>
  <si>
    <t>COC7C</t>
  </si>
  <si>
    <t>COC8</t>
  </si>
  <si>
    <t>COC9</t>
  </si>
  <si>
    <t>CRA1</t>
  </si>
  <si>
    <t>CRA10</t>
  </si>
  <si>
    <t>CRA2</t>
  </si>
  <si>
    <t>OCT</t>
  </si>
  <si>
    <t>CRA3</t>
  </si>
  <si>
    <t>SKJ</t>
  </si>
  <si>
    <t>CRA4</t>
  </si>
  <si>
    <t>CRA5</t>
  </si>
  <si>
    <t>CRA6</t>
  </si>
  <si>
    <t>CRA7</t>
  </si>
  <si>
    <t>CRA8</t>
  </si>
  <si>
    <t>CRA9</t>
  </si>
  <si>
    <t>DAN1</t>
  </si>
  <si>
    <t>DAN2</t>
  </si>
  <si>
    <t>DAN3</t>
  </si>
  <si>
    <t>DAN4</t>
  </si>
  <si>
    <t>DAN5</t>
  </si>
  <si>
    <t>DAN7</t>
  </si>
  <si>
    <t>DAN8</t>
  </si>
  <si>
    <t>DAN9</t>
  </si>
  <si>
    <t>DSU1</t>
  </si>
  <si>
    <t>DSU2</t>
  </si>
  <si>
    <t>DSU3</t>
  </si>
  <si>
    <t>DSU4</t>
  </si>
  <si>
    <t>DSU5</t>
  </si>
  <si>
    <t>DSU7</t>
  </si>
  <si>
    <t>DSU8</t>
  </si>
  <si>
    <t>DSU9</t>
  </si>
  <si>
    <t>ELE1</t>
  </si>
  <si>
    <t>ELE10</t>
  </si>
  <si>
    <t>ELE2</t>
  </si>
  <si>
    <t>ELE3</t>
  </si>
  <si>
    <t>ELE5</t>
  </si>
  <si>
    <t>ELE7</t>
  </si>
  <si>
    <t>EMA1</t>
  </si>
  <si>
    <t>EMA10</t>
  </si>
  <si>
    <t>EMA2</t>
  </si>
  <si>
    <t>EMA3</t>
  </si>
  <si>
    <t>EMA7</t>
  </si>
  <si>
    <t>FLA1</t>
  </si>
  <si>
    <t>FLA10</t>
  </si>
  <si>
    <t>FLA2</t>
  </si>
  <si>
    <t>FLA3</t>
  </si>
  <si>
    <t>FLA7</t>
  </si>
  <si>
    <t>FRO1</t>
  </si>
  <si>
    <t>FRO10</t>
  </si>
  <si>
    <t>FRO2</t>
  </si>
  <si>
    <t>FRO3</t>
  </si>
  <si>
    <t>FRO4</t>
  </si>
  <si>
    <t>FRO5</t>
  </si>
  <si>
    <t>FRO6</t>
  </si>
  <si>
    <t>FRO7</t>
  </si>
  <si>
    <t>FRO8</t>
  </si>
  <si>
    <t>FRO9</t>
  </si>
  <si>
    <t>GAR1</t>
  </si>
  <si>
    <t>GAR10</t>
  </si>
  <si>
    <t>GAR2</t>
  </si>
  <si>
    <t>GAR3</t>
  </si>
  <si>
    <t>GAR4</t>
  </si>
  <si>
    <t>GAR7</t>
  </si>
  <si>
    <t>GAR8</t>
  </si>
  <si>
    <t>GLM1</t>
  </si>
  <si>
    <t>GLM10</t>
  </si>
  <si>
    <t>GLM2</t>
  </si>
  <si>
    <t>GLM3</t>
  </si>
  <si>
    <t>GLM7A</t>
  </si>
  <si>
    <t>GLM7B</t>
  </si>
  <si>
    <t>GLM8</t>
  </si>
  <si>
    <t>GLM9</t>
  </si>
  <si>
    <t>GMU1</t>
  </si>
  <si>
    <t>GMU10</t>
  </si>
  <si>
    <t>GMU2</t>
  </si>
  <si>
    <t>GMU3</t>
  </si>
  <si>
    <t>GMU7</t>
  </si>
  <si>
    <t>GSC1</t>
  </si>
  <si>
    <t>GSC10</t>
  </si>
  <si>
    <t>GSC3</t>
  </si>
  <si>
    <t>GSC5</t>
  </si>
  <si>
    <t>GSC6A</t>
  </si>
  <si>
    <t>GSC6B</t>
  </si>
  <si>
    <t>GSH1</t>
  </si>
  <si>
    <t>GSH10</t>
  </si>
  <si>
    <t>GSH2</t>
  </si>
  <si>
    <t>GSH3</t>
  </si>
  <si>
    <t>GSH4</t>
  </si>
  <si>
    <t>GSH5</t>
  </si>
  <si>
    <t>GSH6</t>
  </si>
  <si>
    <t>GSH7</t>
  </si>
  <si>
    <t>GSH8</t>
  </si>
  <si>
    <t>GSH9</t>
  </si>
  <si>
    <t>GSP1</t>
  </si>
  <si>
    <t>GSP5</t>
  </si>
  <si>
    <t>GSP7</t>
  </si>
  <si>
    <t>GUR1</t>
  </si>
  <si>
    <t>GUR10</t>
  </si>
  <si>
    <t>GUR2</t>
  </si>
  <si>
    <t>GUR3</t>
  </si>
  <si>
    <t>GUR7</t>
  </si>
  <si>
    <t>GUR8</t>
  </si>
  <si>
    <t>HAK1</t>
  </si>
  <si>
    <t>HAK10</t>
  </si>
  <si>
    <t>HAK4</t>
  </si>
  <si>
    <t>HAK7</t>
  </si>
  <si>
    <t>HOK1</t>
  </si>
  <si>
    <t>HOK10</t>
  </si>
  <si>
    <t>HOR1</t>
  </si>
  <si>
    <t>HOR10</t>
  </si>
  <si>
    <t>HOR2</t>
  </si>
  <si>
    <t>HOR3</t>
  </si>
  <si>
    <t>HOR4</t>
  </si>
  <si>
    <t>HOR5</t>
  </si>
  <si>
    <t>HOR6</t>
  </si>
  <si>
    <t>HOR7</t>
  </si>
  <si>
    <t>HOR8</t>
  </si>
  <si>
    <t>HOR9</t>
  </si>
  <si>
    <t>HPB1</t>
  </si>
  <si>
    <t>HPB10</t>
  </si>
  <si>
    <t>HPB2</t>
  </si>
  <si>
    <t>HPB3</t>
  </si>
  <si>
    <t>HPB4</t>
  </si>
  <si>
    <t>HPB5</t>
  </si>
  <si>
    <t>HPB7</t>
  </si>
  <si>
    <t>HPB8</t>
  </si>
  <si>
    <t>JDO1</t>
  </si>
  <si>
    <t>JDO10</t>
  </si>
  <si>
    <t>JDO2</t>
  </si>
  <si>
    <t>JDO3</t>
  </si>
  <si>
    <t>JDO7</t>
  </si>
  <si>
    <t>JMA1</t>
  </si>
  <si>
    <t>JMA10</t>
  </si>
  <si>
    <t>JMA3</t>
  </si>
  <si>
    <t>JMA7</t>
  </si>
  <si>
    <t>KAH1</t>
  </si>
  <si>
    <t>KAH10</t>
  </si>
  <si>
    <t>KAH2</t>
  </si>
  <si>
    <t>KAH3</t>
  </si>
  <si>
    <t>KAH4</t>
  </si>
  <si>
    <t>KAH8</t>
  </si>
  <si>
    <t>KBB3G</t>
  </si>
  <si>
    <t>KBB4G</t>
  </si>
  <si>
    <t>KIC1</t>
  </si>
  <si>
    <t>KIC10</t>
  </si>
  <si>
    <t>KIC2</t>
  </si>
  <si>
    <t>KIC3</t>
  </si>
  <si>
    <t>KIC4</t>
  </si>
  <si>
    <t>KIC5</t>
  </si>
  <si>
    <t>KIC6</t>
  </si>
  <si>
    <t>KIC7</t>
  </si>
  <si>
    <t>KIC8</t>
  </si>
  <si>
    <t>KIC9</t>
  </si>
  <si>
    <t>KIN1</t>
  </si>
  <si>
    <t>KIN10</t>
  </si>
  <si>
    <t>KIN2</t>
  </si>
  <si>
    <t>KIN3</t>
  </si>
  <si>
    <t>KIN4</t>
  </si>
  <si>
    <t>KIN7</t>
  </si>
  <si>
    <t>KIN8</t>
  </si>
  <si>
    <t>KWH1</t>
  </si>
  <si>
    <t>KWH2</t>
  </si>
  <si>
    <t>KWH3</t>
  </si>
  <si>
    <t>KWH4</t>
  </si>
  <si>
    <t>KWH5</t>
  </si>
  <si>
    <t>KWH6</t>
  </si>
  <si>
    <t>KWH7A</t>
  </si>
  <si>
    <t>KWH7B</t>
  </si>
  <si>
    <t>KWH8</t>
  </si>
  <si>
    <t>KWH9</t>
  </si>
  <si>
    <t>LDO1</t>
  </si>
  <si>
    <t>LDO10</t>
  </si>
  <si>
    <t>LDO3</t>
  </si>
  <si>
    <t>LEA1</t>
  </si>
  <si>
    <t>LEA10</t>
  </si>
  <si>
    <t>LEA2</t>
  </si>
  <si>
    <t>LEA3</t>
  </si>
  <si>
    <t>LEA4</t>
  </si>
  <si>
    <t>LFE11</t>
  </si>
  <si>
    <t>LFE12</t>
  </si>
  <si>
    <t>LFE14</t>
  </si>
  <si>
    <t>LFE15</t>
  </si>
  <si>
    <t>LFE16</t>
  </si>
  <si>
    <t>LFE17</t>
  </si>
  <si>
    <t>LFE20</t>
  </si>
  <si>
    <t>LFE21</t>
  </si>
  <si>
    <t>LFE22</t>
  </si>
  <si>
    <t>LFE23</t>
  </si>
  <si>
    <t>LIN1</t>
  </si>
  <si>
    <t>LIN10</t>
  </si>
  <si>
    <t>LIN2</t>
  </si>
  <si>
    <t>LIN3</t>
  </si>
  <si>
    <t>LIN4</t>
  </si>
  <si>
    <t>LIN5</t>
  </si>
  <si>
    <t>LIN6</t>
  </si>
  <si>
    <t>LIN7</t>
  </si>
  <si>
    <t>MAK1</t>
  </si>
  <si>
    <t>MDI1</t>
  </si>
  <si>
    <t>MDI2</t>
  </si>
  <si>
    <t>MDI3</t>
  </si>
  <si>
    <t>MDI4</t>
  </si>
  <si>
    <t>MDI5</t>
  </si>
  <si>
    <t>MDI7</t>
  </si>
  <si>
    <t>MDI8</t>
  </si>
  <si>
    <t>MDI9</t>
  </si>
  <si>
    <t>MMI1</t>
  </si>
  <si>
    <t>MMI2</t>
  </si>
  <si>
    <t>MMI3</t>
  </si>
  <si>
    <t>MMI4</t>
  </si>
  <si>
    <t>MMI5</t>
  </si>
  <si>
    <t>MMI7</t>
  </si>
  <si>
    <t>MMI8</t>
  </si>
  <si>
    <t>MMI9</t>
  </si>
  <si>
    <t>MOK1</t>
  </si>
  <si>
    <t>MOK10</t>
  </si>
  <si>
    <t>MOK3</t>
  </si>
  <si>
    <t>MOK4</t>
  </si>
  <si>
    <t>MOK5</t>
  </si>
  <si>
    <t>MOO1</t>
  </si>
  <si>
    <t>OEO1</t>
  </si>
  <si>
    <t>OEO10</t>
  </si>
  <si>
    <t>OEO3A</t>
  </si>
  <si>
    <t>OEO4</t>
  </si>
  <si>
    <t>OEO6</t>
  </si>
  <si>
    <t>ORH1</t>
  </si>
  <si>
    <t>ORH10</t>
  </si>
  <si>
    <t>ORH2A</t>
  </si>
  <si>
    <t>ORH2B</t>
  </si>
  <si>
    <t>ORH3A</t>
  </si>
  <si>
    <t>ORH3B</t>
  </si>
  <si>
    <t>ORH7A</t>
  </si>
  <si>
    <t>ORH7B</t>
  </si>
  <si>
    <t>OYS1</t>
  </si>
  <si>
    <t>OYS2A</t>
  </si>
  <si>
    <t>OYS3</t>
  </si>
  <si>
    <t>OYS4</t>
  </si>
  <si>
    <t>OYS5A</t>
  </si>
  <si>
    <t>OYS7</t>
  </si>
  <si>
    <t>OYS7A</t>
  </si>
  <si>
    <t>OYS7B</t>
  </si>
  <si>
    <t>OYS7C</t>
  </si>
  <si>
    <t>OYS8A</t>
  </si>
  <si>
    <t>OYS9</t>
  </si>
  <si>
    <t>OYU5</t>
  </si>
  <si>
    <t>PAD1</t>
  </si>
  <si>
    <t>PAD10</t>
  </si>
  <si>
    <t>PAD2</t>
  </si>
  <si>
    <t>PAD3</t>
  </si>
  <si>
    <t>PAD4</t>
  </si>
  <si>
    <t>PAD5</t>
  </si>
  <si>
    <t>PAD6</t>
  </si>
  <si>
    <t>PAD7</t>
  </si>
  <si>
    <t>PAD8</t>
  </si>
  <si>
    <t>PAD9</t>
  </si>
  <si>
    <t>PAR1</t>
  </si>
  <si>
    <t>PAR10</t>
  </si>
  <si>
    <t>PAR2</t>
  </si>
  <si>
    <t>PAR9</t>
  </si>
  <si>
    <t>PAU1</t>
  </si>
  <si>
    <t>PAU10</t>
  </si>
  <si>
    <t>PAU2</t>
  </si>
  <si>
    <t>PAU3</t>
  </si>
  <si>
    <t>PAU4</t>
  </si>
  <si>
    <t>PAU5A</t>
  </si>
  <si>
    <t>PAU5B</t>
  </si>
  <si>
    <t>PAU5D</t>
  </si>
  <si>
    <t>PAU6</t>
  </si>
  <si>
    <t>PAU7</t>
  </si>
  <si>
    <t>PDO1</t>
  </si>
  <si>
    <t>PDO2</t>
  </si>
  <si>
    <t>PDO3</t>
  </si>
  <si>
    <t>PDO4</t>
  </si>
  <si>
    <t>PDO5</t>
  </si>
  <si>
    <t>PDO7</t>
  </si>
  <si>
    <t>PDO8</t>
  </si>
  <si>
    <t>PDO9</t>
  </si>
  <si>
    <t>PHC1</t>
  </si>
  <si>
    <t>PIL1</t>
  </si>
  <si>
    <t>PIL10</t>
  </si>
  <si>
    <t>PIL2</t>
  </si>
  <si>
    <t>PIL3</t>
  </si>
  <si>
    <t>PIL4</t>
  </si>
  <si>
    <t>PIL7</t>
  </si>
  <si>
    <t>PIL8</t>
  </si>
  <si>
    <t>POR1</t>
  </si>
  <si>
    <t>POR10</t>
  </si>
  <si>
    <t>POR2</t>
  </si>
  <si>
    <t>POR3</t>
  </si>
  <si>
    <t>POS1</t>
  </si>
  <si>
    <t>PPI1A</t>
  </si>
  <si>
    <t>PPI1B</t>
  </si>
  <si>
    <t>PPI1C</t>
  </si>
  <si>
    <t>PPI2</t>
  </si>
  <si>
    <t>PPI3</t>
  </si>
  <si>
    <t>PPI4</t>
  </si>
  <si>
    <t>PPI5</t>
  </si>
  <si>
    <t>PPI7</t>
  </si>
  <si>
    <t>PPI8</t>
  </si>
  <si>
    <t>PPI9</t>
  </si>
  <si>
    <t>PRK1</t>
  </si>
  <si>
    <t>PRK10</t>
  </si>
  <si>
    <t>PRK2</t>
  </si>
  <si>
    <t>PRK3</t>
  </si>
  <si>
    <t>PRK4A</t>
  </si>
  <si>
    <t>PRK5</t>
  </si>
  <si>
    <t>PRK6A</t>
  </si>
  <si>
    <t>PRK6B</t>
  </si>
  <si>
    <t>PRK7</t>
  </si>
  <si>
    <t>PRK8</t>
  </si>
  <si>
    <t>PRK9</t>
  </si>
  <si>
    <t>PTO1</t>
  </si>
  <si>
    <t>PZL1</t>
  </si>
  <si>
    <t>PZL2</t>
  </si>
  <si>
    <t>PZL3</t>
  </si>
  <si>
    <t>PZL4</t>
  </si>
  <si>
    <t>PZL5</t>
  </si>
  <si>
    <t>PZL7</t>
  </si>
  <si>
    <t>PZL8</t>
  </si>
  <si>
    <t>PZL9</t>
  </si>
  <si>
    <t>QSC3</t>
  </si>
  <si>
    <t>RBM1</t>
  </si>
  <si>
    <t>RBT1</t>
  </si>
  <si>
    <t>RBT10</t>
  </si>
  <si>
    <t>RBT3</t>
  </si>
  <si>
    <t>RBT7</t>
  </si>
  <si>
    <t>RBY1</t>
  </si>
  <si>
    <t>RBY10</t>
  </si>
  <si>
    <t>RBY2</t>
  </si>
  <si>
    <t>RBY3</t>
  </si>
  <si>
    <t>RBY4</t>
  </si>
  <si>
    <t>RBY5</t>
  </si>
  <si>
    <t>RBY6</t>
  </si>
  <si>
    <t>RBY7</t>
  </si>
  <si>
    <t>RBY8</t>
  </si>
  <si>
    <t>RBY9</t>
  </si>
  <si>
    <t>RCO1</t>
  </si>
  <si>
    <t>RCO10</t>
  </si>
  <si>
    <t>RCO2</t>
  </si>
  <si>
    <t>RCO3</t>
  </si>
  <si>
    <t>RCO7</t>
  </si>
  <si>
    <t>RIB1</t>
  </si>
  <si>
    <t>RIB10</t>
  </si>
  <si>
    <t>RIB2</t>
  </si>
  <si>
    <t>RIB3</t>
  </si>
  <si>
    <t>RIB4</t>
  </si>
  <si>
    <t>RIB5</t>
  </si>
  <si>
    <t>RIB6</t>
  </si>
  <si>
    <t>RIB7</t>
  </si>
  <si>
    <t>RIB8</t>
  </si>
  <si>
    <t>RIB9</t>
  </si>
  <si>
    <t>RSK1</t>
  </si>
  <si>
    <t>RSK10</t>
  </si>
  <si>
    <t>RSK3</t>
  </si>
  <si>
    <t>RSK7</t>
  </si>
  <si>
    <t>RSK8</t>
  </si>
  <si>
    <t>RSN1</t>
  </si>
  <si>
    <t>RSN10</t>
  </si>
  <si>
    <t>RSN2</t>
  </si>
  <si>
    <t>SAE1</t>
  </si>
  <si>
    <t>SAE2</t>
  </si>
  <si>
    <t>SAE3</t>
  </si>
  <si>
    <t>SAE4</t>
  </si>
  <si>
    <t>SAE5</t>
  </si>
  <si>
    <t>SAE7</t>
  </si>
  <si>
    <t>SAE8</t>
  </si>
  <si>
    <t>SAE9</t>
  </si>
  <si>
    <t>SBW1</t>
  </si>
  <si>
    <t>SBW6A</t>
  </si>
  <si>
    <t>SBW6B</t>
  </si>
  <si>
    <t>SBW6I</t>
  </si>
  <si>
    <t>SBW6R</t>
  </si>
  <si>
    <t>SCA1</t>
  </si>
  <si>
    <t>SCA1A</t>
  </si>
  <si>
    <t>SCA2A</t>
  </si>
  <si>
    <t>SCA3</t>
  </si>
  <si>
    <t>SCA4</t>
  </si>
  <si>
    <t>SCA5</t>
  </si>
  <si>
    <t>SCA7</t>
  </si>
  <si>
    <t>SCA7A</t>
  </si>
  <si>
    <t>SCA7B</t>
  </si>
  <si>
    <t>SCA7C</t>
  </si>
  <si>
    <t>SCA8A</t>
  </si>
  <si>
    <t>SCA9A</t>
  </si>
  <si>
    <t>SCACS</t>
  </si>
  <si>
    <t>SCC10</t>
  </si>
  <si>
    <t>SCC1A</t>
  </si>
  <si>
    <t>SCC1B</t>
  </si>
  <si>
    <t>SCC2A</t>
  </si>
  <si>
    <t>SCC2B</t>
  </si>
  <si>
    <t>SCC3</t>
  </si>
  <si>
    <t>SCC4</t>
  </si>
  <si>
    <t>SCC5A</t>
  </si>
  <si>
    <t>SCC5B</t>
  </si>
  <si>
    <t>SCC6</t>
  </si>
  <si>
    <t>SCC7A</t>
  </si>
  <si>
    <t>SCC7B</t>
  </si>
  <si>
    <t>SCC7D</t>
  </si>
  <si>
    <t>SCC8</t>
  </si>
  <si>
    <t>SCC9</t>
  </si>
  <si>
    <t>SCH1</t>
  </si>
  <si>
    <t>SCH10</t>
  </si>
  <si>
    <t>SCH2</t>
  </si>
  <si>
    <t>SCH3</t>
  </si>
  <si>
    <t>SCH4</t>
  </si>
  <si>
    <t>SCH5</t>
  </si>
  <si>
    <t>SCH7</t>
  </si>
  <si>
    <t>SCH8</t>
  </si>
  <si>
    <t>SCI1</t>
  </si>
  <si>
    <t>SCI10</t>
  </si>
  <si>
    <t>SCI2</t>
  </si>
  <si>
    <t>SCI3</t>
  </si>
  <si>
    <t>SCI4A</t>
  </si>
  <si>
    <t>SCI5</t>
  </si>
  <si>
    <t>SCI6A</t>
  </si>
  <si>
    <t>SCI6B</t>
  </si>
  <si>
    <t>SCI7</t>
  </si>
  <si>
    <t>SCI8</t>
  </si>
  <si>
    <t>SCI9</t>
  </si>
  <si>
    <t>SFE11</t>
  </si>
  <si>
    <t>SFE12</t>
  </si>
  <si>
    <t>SFE13</t>
  </si>
  <si>
    <t>SFE14</t>
  </si>
  <si>
    <t>SFE15</t>
  </si>
  <si>
    <t>SFE16</t>
  </si>
  <si>
    <t>SFE17</t>
  </si>
  <si>
    <t>SFE20</t>
  </si>
  <si>
    <t>SFE21</t>
  </si>
  <si>
    <t>SFE22</t>
  </si>
  <si>
    <t>SFE23</t>
  </si>
  <si>
    <t>SKI1</t>
  </si>
  <si>
    <t>SKI10</t>
  </si>
  <si>
    <t>SKI2</t>
  </si>
  <si>
    <t>SKI3</t>
  </si>
  <si>
    <t>SKI7</t>
  </si>
  <si>
    <t>SNA1</t>
  </si>
  <si>
    <t>SNA10</t>
  </si>
  <si>
    <t>SNA2</t>
  </si>
  <si>
    <t>SNA3</t>
  </si>
  <si>
    <t>SNA7</t>
  </si>
  <si>
    <t>SNA8</t>
  </si>
  <si>
    <t>SPD1</t>
  </si>
  <si>
    <t>SPD10</t>
  </si>
  <si>
    <t>SPD3</t>
  </si>
  <si>
    <t>SPD4</t>
  </si>
  <si>
    <t>SPD5</t>
  </si>
  <si>
    <t>SPD7</t>
  </si>
  <si>
    <t>SPD8</t>
  </si>
  <si>
    <t>SPE1</t>
  </si>
  <si>
    <t>SPE10</t>
  </si>
  <si>
    <t>SPE2</t>
  </si>
  <si>
    <t>SPE3</t>
  </si>
  <si>
    <t>SPE4</t>
  </si>
  <si>
    <t>SPE5</t>
  </si>
  <si>
    <t>SPE6</t>
  </si>
  <si>
    <t>SPE7</t>
  </si>
  <si>
    <t>SPE8</t>
  </si>
  <si>
    <t>SPE9</t>
  </si>
  <si>
    <t>SPO1</t>
  </si>
  <si>
    <t>SPO10</t>
  </si>
  <si>
    <t>SPO2</t>
  </si>
  <si>
    <t>SPO3</t>
  </si>
  <si>
    <t>SPO7</t>
  </si>
  <si>
    <t>SPO8</t>
  </si>
  <si>
    <t>SPR1</t>
  </si>
  <si>
    <t>SPR10</t>
  </si>
  <si>
    <t>SPR3</t>
  </si>
  <si>
    <t>SPR4</t>
  </si>
  <si>
    <t>SPR7</t>
  </si>
  <si>
    <t>SQU10T</t>
  </si>
  <si>
    <t>SQU1J</t>
  </si>
  <si>
    <t>SQU1T</t>
  </si>
  <si>
    <t>SQU6T</t>
  </si>
  <si>
    <t>SSK1</t>
  </si>
  <si>
    <t>SSK10</t>
  </si>
  <si>
    <t>SSK3</t>
  </si>
  <si>
    <t>SSK7</t>
  </si>
  <si>
    <t>SSK8</t>
  </si>
  <si>
    <t>STA1</t>
  </si>
  <si>
    <t>STA10</t>
  </si>
  <si>
    <t>STA2</t>
  </si>
  <si>
    <t>STA3</t>
  </si>
  <si>
    <t>STA4</t>
  </si>
  <si>
    <t>STA5</t>
  </si>
  <si>
    <t>STA7</t>
  </si>
  <si>
    <t>STA8</t>
  </si>
  <si>
    <t>STN1</t>
  </si>
  <si>
    <t>SUR10</t>
  </si>
  <si>
    <t>SUR1A</t>
  </si>
  <si>
    <t>SUR1B</t>
  </si>
  <si>
    <t>SUR2A</t>
  </si>
  <si>
    <t>SUR2B</t>
  </si>
  <si>
    <t>SUR3</t>
  </si>
  <si>
    <t>SUR4</t>
  </si>
  <si>
    <t>SUR5</t>
  </si>
  <si>
    <t>SUR7A</t>
  </si>
  <si>
    <t>SUR7B</t>
  </si>
  <si>
    <t>SUR8</t>
  </si>
  <si>
    <t>SUR9</t>
  </si>
  <si>
    <t>SWA1</t>
  </si>
  <si>
    <t>SWA10</t>
  </si>
  <si>
    <t>SWA3</t>
  </si>
  <si>
    <t>SWA4</t>
  </si>
  <si>
    <t>SWO1</t>
  </si>
  <si>
    <t>TAR1</t>
  </si>
  <si>
    <t>TAR10</t>
  </si>
  <si>
    <t>TAR2</t>
  </si>
  <si>
    <t>TAR3</t>
  </si>
  <si>
    <t>TAR4</t>
  </si>
  <si>
    <t>TAR5</t>
  </si>
  <si>
    <t>TAR7</t>
  </si>
  <si>
    <t>TAR8</t>
  </si>
  <si>
    <t>TOR1</t>
  </si>
  <si>
    <t>TRE1</t>
  </si>
  <si>
    <t>TRE10</t>
  </si>
  <si>
    <t>TRE2</t>
  </si>
  <si>
    <t>TRE3</t>
  </si>
  <si>
    <t>TRE7</t>
  </si>
  <si>
    <t>TRU1</t>
  </si>
  <si>
    <t>TRU10</t>
  </si>
  <si>
    <t>TRU2</t>
  </si>
  <si>
    <t>TRU3</t>
  </si>
  <si>
    <t>TRU4</t>
  </si>
  <si>
    <t>TRU5</t>
  </si>
  <si>
    <t>TRU6</t>
  </si>
  <si>
    <t>TRU7</t>
  </si>
  <si>
    <t>TRU8</t>
  </si>
  <si>
    <t>TRU9</t>
  </si>
  <si>
    <t>TUA1A</t>
  </si>
  <si>
    <t>TUA1B</t>
  </si>
  <si>
    <t>TUA2</t>
  </si>
  <si>
    <t>TUA3</t>
  </si>
  <si>
    <t>TUA4</t>
  </si>
  <si>
    <t>TUA5</t>
  </si>
  <si>
    <t>TUA7</t>
  </si>
  <si>
    <t>TUA8</t>
  </si>
  <si>
    <t>TUA9</t>
  </si>
  <si>
    <t>WAR1</t>
  </si>
  <si>
    <t>WAR10</t>
  </si>
  <si>
    <t>WAR2</t>
  </si>
  <si>
    <t>WAR3</t>
  </si>
  <si>
    <t>WAR7</t>
  </si>
  <si>
    <t>WAR8</t>
  </si>
  <si>
    <t>WWA1</t>
  </si>
  <si>
    <t>WWA10</t>
  </si>
  <si>
    <t>WWA2</t>
  </si>
  <si>
    <t>WWA3</t>
  </si>
  <si>
    <t>WWA4</t>
  </si>
  <si>
    <t>WWA5B</t>
  </si>
  <si>
    <t>WWA7</t>
  </si>
  <si>
    <t>WWA8</t>
  </si>
  <si>
    <t>WWA9</t>
  </si>
  <si>
    <t>YEM1</t>
  </si>
  <si>
    <t>YEM10</t>
  </si>
  <si>
    <t>YEM2</t>
  </si>
  <si>
    <t>YEM3</t>
  </si>
  <si>
    <t>YEM4</t>
  </si>
  <si>
    <t>YEM5</t>
  </si>
  <si>
    <t>YEM6</t>
  </si>
  <si>
    <t>YEM7</t>
  </si>
  <si>
    <t>YEM8</t>
  </si>
  <si>
    <t>YEM9</t>
  </si>
  <si>
    <t>YFN1</t>
  </si>
  <si>
    <t>This sheet applies the under and over recoveries</t>
  </si>
  <si>
    <t>Paste under and over recoveries below. Under recoveries are  positive, and over recoveries negative</t>
  </si>
  <si>
    <t>In addition to the under and over recoveries, over-recoveries from the previous year that were not applied to the previous years' levy should be included.</t>
  </si>
  <si>
    <t>The highlighted yellow cells are the over recoveries that could not be applied to the levies because the maximum over-recovery has already been applied.</t>
  </si>
  <si>
    <t>This over-recovery must be carried forward and applied to the next cost recovery levy model.</t>
  </si>
  <si>
    <t>MPI</t>
  </si>
  <si>
    <t>DOC</t>
  </si>
  <si>
    <t>Under and Over Calculation</t>
  </si>
  <si>
    <t>Fishstock</t>
  </si>
  <si>
    <t>Previous Year Over-recovery carried forward</t>
  </si>
  <si>
    <t>Registry Services</t>
  </si>
  <si>
    <t>Compliance</t>
  </si>
  <si>
    <t>Observer Services</t>
  </si>
  <si>
    <t>Research Services</t>
  </si>
  <si>
    <t>Revenue</t>
  </si>
  <si>
    <t xml:space="preserve">Net Under/(Over) Recovery </t>
  </si>
  <si>
    <t>DOC levy excl Under and Over</t>
  </si>
  <si>
    <t>Total Levy
Excl Under and Over</t>
  </si>
  <si>
    <t>Total Under and Over</t>
  </si>
  <si>
    <t>Under and Over Applied</t>
  </si>
  <si>
    <t>Total Levy incl U&amp;O</t>
  </si>
  <si>
    <t>DOC levy Calc incl Under and Over</t>
  </si>
  <si>
    <t>Total Over to Carry Forward</t>
  </si>
  <si>
    <t>DOC Over to carry forward</t>
  </si>
  <si>
    <t>Total</t>
  </si>
  <si>
    <t>LFE13</t>
  </si>
  <si>
    <t>Cost</t>
  </si>
  <si>
    <t>Admin</t>
  </si>
  <si>
    <t>CR Schedule Item</t>
  </si>
  <si>
    <t>Fishstocks</t>
  </si>
  <si>
    <t>Research - Inshore Shellfish</t>
  </si>
  <si>
    <t>Crown</t>
  </si>
  <si>
    <t>Research - Aquatic Environment</t>
  </si>
  <si>
    <t>Research - Deepwater</t>
  </si>
  <si>
    <t>Research - Recreational</t>
  </si>
  <si>
    <t>MAF2019-01</t>
  </si>
  <si>
    <t>Web camera monitoring of key marine amateur fisher access points</t>
  </si>
  <si>
    <t>SQU1T, SQU6T</t>
  </si>
  <si>
    <t>Customary Programme</t>
  </si>
  <si>
    <t>Project Code</t>
  </si>
  <si>
    <t>Grand Total</t>
  </si>
  <si>
    <t>Inshore</t>
  </si>
  <si>
    <t>Freshwater</t>
  </si>
  <si>
    <t>Deepwater</t>
  </si>
  <si>
    <t>HMS</t>
  </si>
  <si>
    <t>Shellfish</t>
  </si>
  <si>
    <t>Squid</t>
  </si>
  <si>
    <t>Fishery</t>
  </si>
  <si>
    <t>Total Seadays</t>
  </si>
  <si>
    <t>Funding Source</t>
  </si>
  <si>
    <t>Fish stock</t>
  </si>
  <si>
    <t>D/charged</t>
  </si>
  <si>
    <t>Medium risk vessels</t>
  </si>
  <si>
    <t>CCAMLR</t>
  </si>
  <si>
    <t>SPFRMO Trawl</t>
  </si>
  <si>
    <t>SPRFMO BLL</t>
  </si>
  <si>
    <t>D/Charged</t>
  </si>
  <si>
    <t>SPRFMO Exploratory BLL</t>
  </si>
  <si>
    <t>CR Levy</t>
  </si>
  <si>
    <t>Other Categories total</t>
  </si>
  <si>
    <t>Total Inshore</t>
  </si>
  <si>
    <t>Southern blue whiting</t>
  </si>
  <si>
    <t>SBW6I, SBW6B</t>
  </si>
  <si>
    <t>Chatham Rise Middle Depth</t>
  </si>
  <si>
    <t>North Island Deepwater</t>
  </si>
  <si>
    <t>Chatham Rise Deepwater</t>
  </si>
  <si>
    <t>Sub-Antarctic Deepwater</t>
  </si>
  <si>
    <t>West Coast Deepwater</t>
  </si>
  <si>
    <t>West Coast North Island</t>
  </si>
  <si>
    <t>West Coast South Island</t>
  </si>
  <si>
    <t>Sub-Antarctic Middle Depth</t>
  </si>
  <si>
    <t>Hoki Cook Strait</t>
  </si>
  <si>
    <t>Scampi 6A</t>
  </si>
  <si>
    <t>Scampi Other</t>
  </si>
  <si>
    <t>LIN BLL &gt;34m</t>
  </si>
  <si>
    <t>Total Deepwater / Middle-depth</t>
  </si>
  <si>
    <t>Total Planned Seadays</t>
  </si>
  <si>
    <t>Total Levied Seadays</t>
  </si>
  <si>
    <t xml:space="preserve">Compliance </t>
  </si>
  <si>
    <t xml:space="preserve">Observer Services </t>
  </si>
  <si>
    <t xml:space="preserve">Fisheries Research </t>
  </si>
  <si>
    <t>Fisheries New Zealand Subtotal</t>
  </si>
  <si>
    <t>[DOC] Research Services</t>
  </si>
  <si>
    <t>Conservation Services Subtotal</t>
  </si>
  <si>
    <t>STN2021-02</t>
  </si>
  <si>
    <t>CRA1, CRA2, CRA3, CRA4, CRA5, CRA6, CRA7, CRA9, CRA8</t>
  </si>
  <si>
    <t>HOK1, HAK1, HAK4, HAK7, JMA7, LIN2, LIN3, LIN4, LIN5, LIN6, LIN7, OEO3A, OEO4, ORH3B, SBW6B, SBW6I, SWA3, SWA4</t>
  </si>
  <si>
    <t>% Doc</t>
  </si>
  <si>
    <t>Total levied costs</t>
  </si>
  <si>
    <t>Prior year's (over)/under recovery</t>
  </si>
  <si>
    <t>Net levied costs</t>
  </si>
  <si>
    <t>Fisheries and Conservation services</t>
  </si>
  <si>
    <t>Conservation Services Levy Calculation</t>
  </si>
  <si>
    <t>Direct Cost</t>
  </si>
  <si>
    <t>Indirect Cost</t>
  </si>
  <si>
    <t>Total Cost</t>
  </si>
  <si>
    <t>Schedule Item 2 
(Industry Share)</t>
  </si>
  <si>
    <t>% of costs to be borne by industry</t>
  </si>
  <si>
    <t>Chief Executive Assessment of Effort</t>
  </si>
  <si>
    <t>Observer Days</t>
  </si>
  <si>
    <t>Species</t>
  </si>
  <si>
    <t>Fishery Manager</t>
  </si>
  <si>
    <t>Allocation Between Stocks</t>
  </si>
  <si>
    <t>Cost recovery $</t>
  </si>
  <si>
    <t>Levy ($/share)</t>
  </si>
  <si>
    <t>Observers</t>
  </si>
  <si>
    <t>Deepwater Trawl Fisheries</t>
  </si>
  <si>
    <t>100%</t>
  </si>
  <si>
    <t>Alfonsino</t>
  </si>
  <si>
    <t>Black Cardinal Fish</t>
  </si>
  <si>
    <t>Oreo</t>
  </si>
  <si>
    <t>Orange Roughy</t>
  </si>
  <si>
    <t>Middle Depth Trawl Fisheries</t>
  </si>
  <si>
    <t>Blue Mackerel</t>
  </si>
  <si>
    <t>Hake</t>
  </si>
  <si>
    <t>Hoki</t>
  </si>
  <si>
    <t>Jack Mackerel</t>
  </si>
  <si>
    <t>Ling</t>
  </si>
  <si>
    <t>Southern Blue Whiting</t>
  </si>
  <si>
    <t>Scampi</t>
  </si>
  <si>
    <t>Silver Warehou</t>
  </si>
  <si>
    <t>White Warehou</t>
  </si>
  <si>
    <t>Deepwater Bottom Longline</t>
  </si>
  <si>
    <t>Bigeye Tuna</t>
  </si>
  <si>
    <t>Southern Bluefin Tuna</t>
  </si>
  <si>
    <t>Broadbill Swordfish</t>
  </si>
  <si>
    <t>Inshore Fisheries</t>
  </si>
  <si>
    <t>Bluenose</t>
  </si>
  <si>
    <t>Butterfish</t>
  </si>
  <si>
    <t>Elephant Fish</t>
  </si>
  <si>
    <t>Flatfish</t>
  </si>
  <si>
    <t>Gurnard</t>
  </si>
  <si>
    <t>Hapuku and Bass</t>
  </si>
  <si>
    <t>John Dory</t>
  </si>
  <si>
    <t>Kahawai</t>
  </si>
  <si>
    <t>Red Cod</t>
  </si>
  <si>
    <t>School Shark</t>
  </si>
  <si>
    <t>Snapper</t>
  </si>
  <si>
    <t>Sea Perch</t>
  </si>
  <si>
    <t>Rig</t>
  </si>
  <si>
    <t>Stargazer</t>
  </si>
  <si>
    <t>Tarakihi</t>
  </si>
  <si>
    <t>Trevally</t>
  </si>
  <si>
    <t>Blue Warehou</t>
  </si>
  <si>
    <t>Population Projects</t>
  </si>
  <si>
    <t>50%</t>
  </si>
  <si>
    <t>Albacore</t>
  </si>
  <si>
    <t>0%</t>
  </si>
  <si>
    <t>Interaction Projects</t>
  </si>
  <si>
    <t>Blue Cod</t>
  </si>
  <si>
    <t>Blue Shark</t>
  </si>
  <si>
    <t>Grey Mullet</t>
  </si>
  <si>
    <t>Ghost Shark dark</t>
  </si>
  <si>
    <t>Ghost Shark pale</t>
  </si>
  <si>
    <t>Kingfish</t>
  </si>
  <si>
    <t>Leather Jacket</t>
  </si>
  <si>
    <t>Mako Shark</t>
  </si>
  <si>
    <t>Blue Moki</t>
  </si>
  <si>
    <t>Moonfish</t>
  </si>
  <si>
    <t>Parore</t>
  </si>
  <si>
    <t>Porae</t>
  </si>
  <si>
    <t>Porbeagle Shark</t>
  </si>
  <si>
    <t>Ray's Bream</t>
  </si>
  <si>
    <t>Red Snapper</t>
  </si>
  <si>
    <t>Ribaldo</t>
  </si>
  <si>
    <t>Rough Skate</t>
  </si>
  <si>
    <t>Gemfish</t>
  </si>
  <si>
    <t>Spiny Dogfish</t>
  </si>
  <si>
    <t>Smooth Skate</t>
  </si>
  <si>
    <t>Pacific Bluefin Tuna</t>
  </si>
  <si>
    <t>Trumpeter</t>
  </si>
  <si>
    <t>Yellow-eyed Mullet</t>
  </si>
  <si>
    <t>4B</t>
  </si>
  <si>
    <t>Identification of marine mammals, turtles and protected fish captured in New Zealand fisheries</t>
  </si>
  <si>
    <t>Mitigation Projects</t>
  </si>
  <si>
    <t>Ruby Fish</t>
  </si>
  <si>
    <t>Under&amp;Over</t>
  </si>
  <si>
    <t>Anchovy</t>
  </si>
  <si>
    <t>Surf Clam - frilled venus</t>
  </si>
  <si>
    <t>Red crab</t>
  </si>
  <si>
    <t>Cockles</t>
  </si>
  <si>
    <t>Crayfish</t>
  </si>
  <si>
    <t>Surf Clam - ringed dosinia</t>
  </si>
  <si>
    <t>Surf Clam - silky dosinia</t>
  </si>
  <si>
    <t>Frostfish</t>
  </si>
  <si>
    <t>Garfish</t>
  </si>
  <si>
    <t>Green Lipped Mussell</t>
  </si>
  <si>
    <t>Giant spider crab</t>
  </si>
  <si>
    <t>Horse mussel</t>
  </si>
  <si>
    <t>Bladder Kelp</t>
  </si>
  <si>
    <t>King crab</t>
  </si>
  <si>
    <t>Knobbed Whelk</t>
  </si>
  <si>
    <t>Look Down Dory</t>
  </si>
  <si>
    <t>Longfinned eel</t>
  </si>
  <si>
    <t>Surf Clam - trough shell</t>
  </si>
  <si>
    <t>Surf Clam - large trough shell</t>
  </si>
  <si>
    <t>Oyster - Other than Foveaux Strait</t>
  </si>
  <si>
    <t>Oyster - Foveuax Strait</t>
  </si>
  <si>
    <t>Paddle Crab</t>
  </si>
  <si>
    <t>Paua</t>
  </si>
  <si>
    <t>Surf Clam - Deepwater Tuatua</t>
  </si>
  <si>
    <t>Packhorse Rock Lobster</t>
  </si>
  <si>
    <t>Pilchard</t>
  </si>
  <si>
    <t>Pipi</t>
  </si>
  <si>
    <t>Prawn Killer</t>
  </si>
  <si>
    <t>Patagonian Toothfish</t>
  </si>
  <si>
    <t>King Clam</t>
  </si>
  <si>
    <t>Queen Scallop</t>
  </si>
  <si>
    <t>Red Bait</t>
  </si>
  <si>
    <t>Surf Clam - triangle shell</t>
  </si>
  <si>
    <t>Scallop</t>
  </si>
  <si>
    <t>Sea Cucumber</t>
  </si>
  <si>
    <t>Freshwater Eels</t>
  </si>
  <si>
    <t>Shortfinned eel</t>
  </si>
  <si>
    <t>Sprats</t>
  </si>
  <si>
    <t>Kina</t>
  </si>
  <si>
    <t>Tuatua</t>
  </si>
  <si>
    <t>Yellowfin Tuna</t>
  </si>
  <si>
    <t>Seal Shark</t>
  </si>
  <si>
    <t>Octopus</t>
  </si>
  <si>
    <t>Skipjacktuna</t>
  </si>
  <si>
    <t>Commercial Compliance</t>
  </si>
  <si>
    <t>Comm Comp</t>
  </si>
  <si>
    <t>Observers - Deepwater trawl</t>
  </si>
  <si>
    <t>Observers - Middle Depth Trawl Fisheries</t>
  </si>
  <si>
    <t>Observers - Deepwater bottom longline</t>
  </si>
  <si>
    <t>Observers - Inshore fisheries</t>
  </si>
  <si>
    <t>Registry Serv</t>
  </si>
  <si>
    <t>Port Price Index</t>
  </si>
  <si>
    <t>Individual Fish Stock</t>
  </si>
  <si>
    <t>Fish Stock</t>
  </si>
  <si>
    <t>ALB1</t>
  </si>
  <si>
    <t>CRA</t>
  </si>
  <si>
    <t>ANC</t>
  </si>
  <si>
    <t>SQU</t>
  </si>
  <si>
    <t>OYU</t>
  </si>
  <si>
    <t>HOK</t>
  </si>
  <si>
    <t>LIN</t>
  </si>
  <si>
    <t>SNA</t>
  </si>
  <si>
    <t>PAU</t>
  </si>
  <si>
    <t>SBW</t>
  </si>
  <si>
    <t>BAR</t>
  </si>
  <si>
    <t>ORH</t>
  </si>
  <si>
    <t>FLA</t>
  </si>
  <si>
    <t>SCI</t>
  </si>
  <si>
    <t>GUR</t>
  </si>
  <si>
    <t>TAR</t>
  </si>
  <si>
    <t>BCO</t>
  </si>
  <si>
    <t>HPB</t>
  </si>
  <si>
    <t>HAK</t>
  </si>
  <si>
    <t>OEO</t>
  </si>
  <si>
    <t>JMA</t>
  </si>
  <si>
    <t>SCA</t>
  </si>
  <si>
    <t>BIG</t>
  </si>
  <si>
    <t>SWA</t>
  </si>
  <si>
    <t>BNS</t>
  </si>
  <si>
    <t>SCH</t>
  </si>
  <si>
    <t>SPO</t>
  </si>
  <si>
    <t>WWA</t>
  </si>
  <si>
    <t>STA</t>
  </si>
  <si>
    <t>WAR</t>
  </si>
  <si>
    <t>BOE</t>
  </si>
  <si>
    <t>BOE1</t>
  </si>
  <si>
    <t>BYX</t>
  </si>
  <si>
    <t>BOE3A</t>
  </si>
  <si>
    <t>TRE</t>
  </si>
  <si>
    <t>BOE4</t>
  </si>
  <si>
    <t>RCO</t>
  </si>
  <si>
    <t>BOE6</t>
  </si>
  <si>
    <t>SWO</t>
  </si>
  <si>
    <t>BSH1</t>
  </si>
  <si>
    <t>JDO</t>
  </si>
  <si>
    <t>BSH2</t>
  </si>
  <si>
    <t>EMA</t>
  </si>
  <si>
    <t>BSH3</t>
  </si>
  <si>
    <t>GMU</t>
  </si>
  <si>
    <t>BSH4</t>
  </si>
  <si>
    <t>PAD</t>
  </si>
  <si>
    <t>BSH5</t>
  </si>
  <si>
    <t>ELE</t>
  </si>
  <si>
    <t>BSH6</t>
  </si>
  <si>
    <t>TOR</t>
  </si>
  <si>
    <t>BSH7</t>
  </si>
  <si>
    <t>BSH8</t>
  </si>
  <si>
    <t>KAH</t>
  </si>
  <si>
    <t>BSH9</t>
  </si>
  <si>
    <t>SFE</t>
  </si>
  <si>
    <t>BUT</t>
  </si>
  <si>
    <t>PIL</t>
  </si>
  <si>
    <t>COC</t>
  </si>
  <si>
    <t>FRO</t>
  </si>
  <si>
    <t>SKI</t>
  </si>
  <si>
    <t>OYS</t>
  </si>
  <si>
    <t>CDL</t>
  </si>
  <si>
    <t>SPD</t>
  </si>
  <si>
    <t>PHC</t>
  </si>
  <si>
    <t>BWH</t>
  </si>
  <si>
    <t>BWH1</t>
  </si>
  <si>
    <t>SAE</t>
  </si>
  <si>
    <t>BWH2</t>
  </si>
  <si>
    <t>YFN</t>
  </si>
  <si>
    <t>BWH7</t>
  </si>
  <si>
    <t>SPE</t>
  </si>
  <si>
    <t>BWH8</t>
  </si>
  <si>
    <t>SUR</t>
  </si>
  <si>
    <t>BWH9</t>
  </si>
  <si>
    <t>RBT</t>
  </si>
  <si>
    <t>BWS</t>
  </si>
  <si>
    <t>RIB</t>
  </si>
  <si>
    <t>BYA</t>
  </si>
  <si>
    <t>DAN</t>
  </si>
  <si>
    <t>GSH</t>
  </si>
  <si>
    <t>MOK</t>
  </si>
  <si>
    <t>LDO</t>
  </si>
  <si>
    <t>KIN</t>
  </si>
  <si>
    <t>GLM</t>
  </si>
  <si>
    <t>MOO</t>
  </si>
  <si>
    <t>LEA</t>
  </si>
  <si>
    <t>RSN</t>
  </si>
  <si>
    <t>RSK</t>
  </si>
  <si>
    <t>PDO</t>
  </si>
  <si>
    <t>MMI</t>
  </si>
  <si>
    <t>QSC</t>
  </si>
  <si>
    <t>GSP</t>
  </si>
  <si>
    <t>RBY</t>
  </si>
  <si>
    <t>RBM</t>
  </si>
  <si>
    <t>PZL</t>
  </si>
  <si>
    <t>LFE</t>
  </si>
  <si>
    <t>SPR</t>
  </si>
  <si>
    <t>PTO</t>
  </si>
  <si>
    <t>GAR</t>
  </si>
  <si>
    <t>TRU</t>
  </si>
  <si>
    <t>CHC</t>
  </si>
  <si>
    <t>SSK</t>
  </si>
  <si>
    <t>MDI</t>
  </si>
  <si>
    <t>POR</t>
  </si>
  <si>
    <t>YEM</t>
  </si>
  <si>
    <t>KBB</t>
  </si>
  <si>
    <t>PAR</t>
  </si>
  <si>
    <t>PPI</t>
  </si>
  <si>
    <t>SCC</t>
  </si>
  <si>
    <t>PRK</t>
  </si>
  <si>
    <t>TUA</t>
  </si>
  <si>
    <t>GSC</t>
  </si>
  <si>
    <t>MAK</t>
  </si>
  <si>
    <t>KWH</t>
  </si>
  <si>
    <t>POS</t>
  </si>
  <si>
    <t>DSU</t>
  </si>
  <si>
    <t>KIC</t>
  </si>
  <si>
    <t>HOR</t>
  </si>
  <si>
    <t>NSD</t>
  </si>
  <si>
    <t>SSO</t>
  </si>
  <si>
    <t>SOR</t>
  </si>
  <si>
    <t>LDO7</t>
  </si>
  <si>
    <t>NSD1</t>
  </si>
  <si>
    <t>NSD2</t>
  </si>
  <si>
    <t>NSD3</t>
  </si>
  <si>
    <t>NSD5</t>
  </si>
  <si>
    <t>NSD7</t>
  </si>
  <si>
    <t>NSD8</t>
  </si>
  <si>
    <t>NSD9</t>
  </si>
  <si>
    <t>OCT1</t>
  </si>
  <si>
    <t>OCT2</t>
  </si>
  <si>
    <t>OCT3</t>
  </si>
  <si>
    <t>OCT4</t>
  </si>
  <si>
    <t>OCT5</t>
  </si>
  <si>
    <t>OCT6</t>
  </si>
  <si>
    <t>OCT7</t>
  </si>
  <si>
    <t>OCT8</t>
  </si>
  <si>
    <t>OCT9</t>
  </si>
  <si>
    <t>PAR3</t>
  </si>
  <si>
    <t>PAU6A</t>
  </si>
  <si>
    <t>RBM7</t>
  </si>
  <si>
    <t>SKJ1</t>
  </si>
  <si>
    <t>SSO1</t>
  </si>
  <si>
    <t>SSO3A</t>
  </si>
  <si>
    <t>SSO4</t>
  </si>
  <si>
    <t>SSO6</t>
  </si>
  <si>
    <t>SOR1</t>
  </si>
  <si>
    <t>SOR3A</t>
  </si>
  <si>
    <t>SOR4</t>
  </si>
  <si>
    <t>SOR6</t>
  </si>
  <si>
    <t>Annual Levies by Fishstock (Fisheries and Conservation)</t>
  </si>
  <si>
    <t>TACC (Tonnes)</t>
  </si>
  <si>
    <t>Fisheries Annual Levy ($)</t>
  </si>
  <si>
    <t>Conservation Annual Levy ($)</t>
  </si>
  <si>
    <t>(All)</t>
  </si>
  <si>
    <t>&lt;- Select a fishstock from the list</t>
  </si>
  <si>
    <t>Sum of Cost recovery $</t>
  </si>
  <si>
    <t>(blank)</t>
  </si>
  <si>
    <t>Barracuda</t>
  </si>
  <si>
    <t>8.48 days</t>
  </si>
  <si>
    <t>Protected Species Liaison Project. Surface LL</t>
  </si>
  <si>
    <t>Protected Species Liaison Project. Bottom LL</t>
  </si>
  <si>
    <t>Protected Species Liaison Project. Inshore trawl</t>
  </si>
  <si>
    <t>Protected Species Liaison Project. Set net</t>
  </si>
  <si>
    <t>Protected Species Liaison Project. Purseine</t>
  </si>
  <si>
    <t>MID2021-02</t>
  </si>
  <si>
    <t>Days provided on request (VSCF/OAD)</t>
  </si>
  <si>
    <t>YoY Change</t>
  </si>
  <si>
    <t>Category</t>
  </si>
  <si>
    <t>Project</t>
  </si>
  <si>
    <t>Description</t>
  </si>
  <si>
    <t>Combined Annual Levy ($)</t>
  </si>
  <si>
    <t>MPI - Levy $ per share per month</t>
  </si>
  <si>
    <t>DOC - Levy $ per share per month</t>
  </si>
  <si>
    <t>Under/(Over) applied to FNZ</t>
  </si>
  <si>
    <t>Under/(Over) applied to DOC</t>
  </si>
  <si>
    <t>FNZ Over to Carry Forward</t>
  </si>
  <si>
    <t>FNZ Levy Calc incl Under and Over</t>
  </si>
  <si>
    <t>FNZ levy incl U&amp;O</t>
  </si>
  <si>
    <t>DOC levy incl U&amp;O</t>
  </si>
  <si>
    <t>FNZ Levy excl Under and Over</t>
  </si>
  <si>
    <t>Monthly Levy ($/share)</t>
  </si>
  <si>
    <t xml:space="preserve">Auckland Islands New Zealand sea lions </t>
  </si>
  <si>
    <t>Identification of seabirds captured in New Zealand fisheries</t>
  </si>
  <si>
    <t>Identification, storage and genetics of cold-water coral bycatch specimens</t>
  </si>
  <si>
    <t>PAU3A</t>
  </si>
  <si>
    <t>PAU3B</t>
  </si>
  <si>
    <t>EEL2022-01</t>
  </si>
  <si>
    <t>PAU2022-05</t>
  </si>
  <si>
    <t>STM2022-01</t>
  </si>
  <si>
    <t>TAG2022-01</t>
  </si>
  <si>
    <t>TACC</t>
  </si>
  <si>
    <t>Categorisation</t>
  </si>
  <si>
    <t>Project/ Service Description</t>
  </si>
  <si>
    <t>HAK1, HAK4, HAK7, HOK1, LIN3, LIN4, LIN5, LIN6, LIN7, OEO3A, OEO4, ORH3B</t>
  </si>
  <si>
    <t>SCI3, SCI4A</t>
  </si>
  <si>
    <t>This sheet shows the calculated cost recovery levies for conservation services</t>
  </si>
  <si>
    <t>1) The cost of projects and services is allocated to fishstocks based on the Fisheries (Cost Recovery) Rules 2001</t>
  </si>
  <si>
    <t>2) Calculated levies on this sheet are summarised using a pivot table on the "DoC Breakdown of Costs" sheet.</t>
  </si>
  <si>
    <t>This sheet shows the calculated cost recovery levies for Fisheries NZ services</t>
  </si>
  <si>
    <t>2) Calculated levies on this sheet are summarised using a pivot table on the "MPI Breakdown of Costs" sheet.</t>
  </si>
  <si>
    <t>Multi-species deepwater trawl surveys - Crown</t>
  </si>
  <si>
    <t>Fisheries Monthly Levy ($/tonne)</t>
  </si>
  <si>
    <t>Conservation Monthly Levy ($/tonne)</t>
  </si>
  <si>
    <t>Combined Monthly Levy ($/tonne)</t>
  </si>
  <si>
    <t>Fisheries Annual Levy ($/tonne)</t>
  </si>
  <si>
    <t>Conservation Annual Levy ($/tonne)</t>
  </si>
  <si>
    <t>Combined Annual Levy ($/tonne)</t>
  </si>
  <si>
    <t>Fisheries NZ Services Costs Levied</t>
  </si>
  <si>
    <t>Conservation Services Costs Levied</t>
  </si>
  <si>
    <t>Fisheries NZ Levy Calculation</t>
  </si>
  <si>
    <t>Non-Quota Fish Stock:</t>
  </si>
  <si>
    <t>Individual Fish Stock:</t>
  </si>
  <si>
    <t>Cameras</t>
  </si>
  <si>
    <t>Identifying environmental drivers of mussel spat survival and growth</t>
  </si>
  <si>
    <t>DAT2023-04</t>
  </si>
  <si>
    <t>RIS2023-01</t>
  </si>
  <si>
    <t>Marine Mammal Risk Assessment update: including EM data and incorporate IWC/US recommendations</t>
  </si>
  <si>
    <t>RIS2023-02</t>
  </si>
  <si>
    <t>Hector's Maui update - submit by November 2025 for 5 year comparibility IWC/US Sea Shepard</t>
  </si>
  <si>
    <t>HOK2023-02</t>
  </si>
  <si>
    <t>Land based samping of hoki</t>
  </si>
  <si>
    <t>INV2023-12</t>
  </si>
  <si>
    <t>Further developmenty of AI ageing analysis to determine ages from otoliths</t>
  </si>
  <si>
    <t>Research - Highly Migratory Species</t>
  </si>
  <si>
    <t>HMS2023-01</t>
  </si>
  <si>
    <t>Catch Sampling of Yellowfin Tuna, Bigeye, Swordfish and Pacific Bluefin Tuna</t>
  </si>
  <si>
    <t>Research - Inshore Eel</t>
  </si>
  <si>
    <t>Research - Inshore Fin Fish</t>
  </si>
  <si>
    <t>TAR2023-01</t>
  </si>
  <si>
    <t>OYS2023-01</t>
  </si>
  <si>
    <t>Research - International Obligations</t>
  </si>
  <si>
    <t>SPR2023-01</t>
  </si>
  <si>
    <t>SPRFMO Science support</t>
  </si>
  <si>
    <t>Research - Matauranga</t>
  </si>
  <si>
    <t>Research - Rock lobster</t>
  </si>
  <si>
    <t>CRA2023-01</t>
  </si>
  <si>
    <t>Rock lobster stock monitoring</t>
  </si>
  <si>
    <t>Research - Consulting</t>
  </si>
  <si>
    <t>Analysis of Bounty Plateau southern blue whiting (SBW 6B) acoustic survey</t>
  </si>
  <si>
    <t>Northern intertidal shellfish survey</t>
  </si>
  <si>
    <t>Multi-species deepwater trawl surveys</t>
  </si>
  <si>
    <t>Paua catch sampling programme</t>
  </si>
  <si>
    <t>DAT2023-01</t>
  </si>
  <si>
    <t>Research - Antarctic</t>
  </si>
  <si>
    <t>Consultancy</t>
  </si>
  <si>
    <t>MID2021-02-CROWN</t>
  </si>
  <si>
    <t>BIG1, SWO1, TOR1, YFN1</t>
  </si>
  <si>
    <t>TAR1, TAR2, TAR3, TAR5, TAR7, TAR8</t>
  </si>
  <si>
    <t>Potting - LIN</t>
  </si>
  <si>
    <t>Potting - CRA 8</t>
  </si>
  <si>
    <t>Potting - CRA 5</t>
  </si>
  <si>
    <t>Camera Services</t>
  </si>
  <si>
    <t>Camera Services - SNA1</t>
  </si>
  <si>
    <t>Camera Services - SNA8</t>
  </si>
  <si>
    <t>Camera Services - STN1</t>
  </si>
  <si>
    <t>Camera Services - GUR3</t>
  </si>
  <si>
    <t>Camera Services - ELE3</t>
  </si>
  <si>
    <t>Camera Services - SPO3</t>
  </si>
  <si>
    <t>Camera Services - FLA3</t>
  </si>
  <si>
    <t>Camera Services - LIN5</t>
  </si>
  <si>
    <t>Camera Services - TAR3</t>
  </si>
  <si>
    <t>Camera Services - HOK1</t>
  </si>
  <si>
    <t>Camera Services - TRE7</t>
  </si>
  <si>
    <t>Camera Services - GUR1</t>
  </si>
  <si>
    <t>Camera Services - STA5</t>
  </si>
  <si>
    <t>Camera Services - SWO1</t>
  </si>
  <si>
    <t>Camera Services - SCH5</t>
  </si>
  <si>
    <t>Camera Services - TAR1</t>
  </si>
  <si>
    <t>Camera Services - BNS1</t>
  </si>
  <si>
    <t>Camera Services - RCO3</t>
  </si>
  <si>
    <t>Camera Services - TOR1</t>
  </si>
  <si>
    <t>Camera Services - SNA7</t>
  </si>
  <si>
    <t>Camera Services - GUR7</t>
  </si>
  <si>
    <t>Camera Services - BAR1</t>
  </si>
  <si>
    <t>Camera Services - BIG1</t>
  </si>
  <si>
    <t>Camera Services - ORH1</t>
  </si>
  <si>
    <t>Camera Services - JDO7</t>
  </si>
  <si>
    <t>Camera Services - GUR8</t>
  </si>
  <si>
    <t>Camera Services - STA3</t>
  </si>
  <si>
    <t>Camera Services - TAR8</t>
  </si>
  <si>
    <t>Camera Services - SCH8</t>
  </si>
  <si>
    <t>Camera Services - JDO1</t>
  </si>
  <si>
    <t>Camera Services - HPB3</t>
  </si>
  <si>
    <t>Camera Services - SCH1</t>
  </si>
  <si>
    <t>Camera Services - RSN2</t>
  </si>
  <si>
    <t>Camera Services - SCH3</t>
  </si>
  <si>
    <t>Camera Services - ALB1</t>
  </si>
  <si>
    <t>Camera Services - HPB1</t>
  </si>
  <si>
    <t>Camera Services - MOK3</t>
  </si>
  <si>
    <t>Camera Services - SPO7</t>
  </si>
  <si>
    <t>POP2023-01</t>
  </si>
  <si>
    <t>Aerial survey of leatherback turtles off Northeast North Island </t>
  </si>
  <si>
    <t>POP2023-02</t>
  </si>
  <si>
    <t>Southern Buller's population study</t>
  </si>
  <si>
    <t>POP2023-05</t>
  </si>
  <si>
    <t>INT2023-04</t>
  </si>
  <si>
    <t>BEN2024-02</t>
  </si>
  <si>
    <t>BEN2024-03</t>
  </si>
  <si>
    <t>BYC2024-02</t>
  </si>
  <si>
    <t>RIS2024-04</t>
  </si>
  <si>
    <t>ZBD2024-02</t>
  </si>
  <si>
    <t>ALB2024-01</t>
  </si>
  <si>
    <t>EEL2024-01</t>
  </si>
  <si>
    <t>SCH2024-01</t>
  </si>
  <si>
    <t>Longline Survey for SNA1 EN and HG</t>
  </si>
  <si>
    <t>TAR2024-02</t>
  </si>
  <si>
    <t>AKI2024-01</t>
  </si>
  <si>
    <t>PAU2024-02</t>
  </si>
  <si>
    <t>PAU 3B stock assessment</t>
  </si>
  <si>
    <t xml:space="preserve">Characterisation of factors associated with the release of blue cod from recreational fishing </t>
  </si>
  <si>
    <t>CRA2024-01</t>
  </si>
  <si>
    <t>HAK2024-01</t>
  </si>
  <si>
    <t>HOK2024-02</t>
  </si>
  <si>
    <t>Stock assessment of HOK1</t>
  </si>
  <si>
    <t>JMA2024-01</t>
  </si>
  <si>
    <t>MID2024-01</t>
  </si>
  <si>
    <t>SCI2024-02</t>
  </si>
  <si>
    <t>Stock assessment of SCI 3 and 4A</t>
  </si>
  <si>
    <t>SKI2024-01</t>
  </si>
  <si>
    <t>BEN2024-04</t>
  </si>
  <si>
    <t>ANT2024-03</t>
  </si>
  <si>
    <t>ZBD2024-01</t>
  </si>
  <si>
    <t>ZBD2024-04</t>
  </si>
  <si>
    <t>ZBD2024-07</t>
  </si>
  <si>
    <t>STN2024-01</t>
  </si>
  <si>
    <t>PRO2024-03</t>
  </si>
  <si>
    <t>AQU2023-05</t>
  </si>
  <si>
    <t>CUS2024-00</t>
  </si>
  <si>
    <t>LFE20, LFE21, LFE22, LFE23, SFE20, SFE21, SFE22, SFE23</t>
  </si>
  <si>
    <t>SCH1, SCH2, SCH3, SCH4, SCH5, SCH7, SCH8</t>
  </si>
  <si>
    <t>TAR1, TAR7, TAR8</t>
  </si>
  <si>
    <t>SKI3, SKI7</t>
  </si>
  <si>
    <t>2024-25</t>
  </si>
  <si>
    <t>LIN2024-03</t>
  </si>
  <si>
    <t>Set net BUT 5</t>
  </si>
  <si>
    <t>Potting - CRA 2</t>
  </si>
  <si>
    <t>Potting - CRA 7</t>
  </si>
  <si>
    <t>ORH1, ORH2A, ORH2B, ORH3A, BYX2, CDL2</t>
  </si>
  <si>
    <t>ORH3B, OEO3A, OEO4, BYX3</t>
  </si>
  <si>
    <t>ORH3B, OEO1, OEO6</t>
  </si>
  <si>
    <t>JMA7, EMA7, BAR7</t>
  </si>
  <si>
    <t>HOK1, HAK7, LIN7, SWA1, SKI7</t>
  </si>
  <si>
    <t>HOK1, HAK1, HAK4, LIN3, LIN4, SWA3, SWA4, JMA3, BAR1, BAR4, SKI3</t>
  </si>
  <si>
    <t>HOK1, SWA4, WWA5B, BAR5, JMA3, SKI7</t>
  </si>
  <si>
    <t>SCI1, SCI2, SCI3, SCI4A</t>
  </si>
  <si>
    <t>LIN3, LIN4, LIN5, LIN6, LIN7</t>
  </si>
  <si>
    <t>Camera high priority exemptions</t>
  </si>
  <si>
    <t>Camera Services - LIN7</t>
  </si>
  <si>
    <t>Camera Services - TAR2</t>
  </si>
  <si>
    <t>Camera Services - EMA1</t>
  </si>
  <si>
    <t>Camera Services - LIN4</t>
  </si>
  <si>
    <t>Camera Services - LIN6</t>
  </si>
  <si>
    <t>Camera Services - TRE1</t>
  </si>
  <si>
    <t>Camera Services - TAR7</t>
  </si>
  <si>
    <t>Camera Services - SNA2</t>
  </si>
  <si>
    <t>Camera Services - GUR2</t>
  </si>
  <si>
    <t>Camera Services - LIN2</t>
  </si>
  <si>
    <t>Camera Services - JMA1</t>
  </si>
  <si>
    <t>Camera Services - STA7</t>
  </si>
  <si>
    <t>Camera Services - SKJ1</t>
  </si>
  <si>
    <t>Camera Services - LIN3</t>
  </si>
  <si>
    <t>Camera Services - KAH1</t>
  </si>
  <si>
    <t>Camera Services - HPB4</t>
  </si>
  <si>
    <t>Camera Services - EMA7</t>
  </si>
  <si>
    <t>Camera Services - KAH2</t>
  </si>
  <si>
    <t>Camera Services - BNS2</t>
  </si>
  <si>
    <t>Camera Services - SCH7</t>
  </si>
  <si>
    <t>Camera Services - HPB2</t>
  </si>
  <si>
    <t>Camera Services - MOK1</t>
  </si>
  <si>
    <t>Camera Services - PIL1</t>
  </si>
  <si>
    <t>Camera Services - SCH2</t>
  </si>
  <si>
    <t>Camera Services - SPO2</t>
  </si>
  <si>
    <t>POP2024-02</t>
  </si>
  <si>
    <t>INT2024-07</t>
  </si>
  <si>
    <t xml:space="preserve">Collection and curation of tissue samples from protected fishes and turtles </t>
  </si>
  <si>
    <t>INT2024-03</t>
  </si>
  <si>
    <t>MIT2024-06</t>
  </si>
  <si>
    <t xml:space="preserve">Efficacy of seabird mitigation in large vessel trawl </t>
  </si>
  <si>
    <t>MIT2024-07</t>
  </si>
  <si>
    <t>MIT2024-01-1</t>
  </si>
  <si>
    <t>MIT2024-01-2</t>
  </si>
  <si>
    <t>MIT2024-01-3</t>
  </si>
  <si>
    <t>MIT2024-01-4</t>
  </si>
  <si>
    <t>MIT2024-01-5</t>
  </si>
  <si>
    <t>Summary of Annual Levies</t>
  </si>
  <si>
    <t>RCO7, GUR7, SNA7, STA7, SPD7, TAR7, JDO7, SPO7, SCH7, JDO2, GUR8, TAR8, SPO8, SCH8</t>
  </si>
  <si>
    <t>CRA1, CRA2, CRA3, CRA4, CRA5, CRA6, CRA7, CRA9, CRA8, PHC1</t>
  </si>
  <si>
    <t>LIN3, LIN4</t>
  </si>
  <si>
    <t>PAU2, PAU3A, PAU3B, PAU5A, PAU5B, PAU7, PAU4</t>
  </si>
  <si>
    <t>2025-26</t>
  </si>
  <si>
    <t>Fisheries Research Plan for 2025/26</t>
  </si>
  <si>
    <t>SCA2025-01</t>
  </si>
  <si>
    <t>Non-contact biomass survey in key areas of SCA 7</t>
  </si>
  <si>
    <t>PAU2025-01</t>
  </si>
  <si>
    <t>PAU2025-07</t>
  </si>
  <si>
    <t>Annunal run of the harvest control rules for paua</t>
  </si>
  <si>
    <t>SCA2025-07</t>
  </si>
  <si>
    <t>Exploratory survey of the health of non-commercial scallop beds in FMAs 1 and 9</t>
  </si>
  <si>
    <t>TAR2025-01</t>
  </si>
  <si>
    <t>Stock assessment of east coast tarakihi</t>
  </si>
  <si>
    <t>SNA2025-02</t>
  </si>
  <si>
    <t>BCO2025-02</t>
  </si>
  <si>
    <t>Marlborough Sounds blue cod Potting Survey</t>
  </si>
  <si>
    <t>BNS2025-01</t>
  </si>
  <si>
    <t>Blue nose stock assessment</t>
  </si>
  <si>
    <t>SPO2025-01</t>
  </si>
  <si>
    <t>SPO national characterisation and catch per unit effort</t>
  </si>
  <si>
    <t>TRE2025-01</t>
  </si>
  <si>
    <t>TRE7 stock assessment</t>
  </si>
  <si>
    <t>SNA2025-04</t>
  </si>
  <si>
    <t>Catch-at-age of SNA 8</t>
  </si>
  <si>
    <t>INV2025-01</t>
  </si>
  <si>
    <t xml:space="preserve">Calculating indicators of ecosystem structure and function for the management of multispecies inshore fisheries </t>
  </si>
  <si>
    <t>ZBD2025-01</t>
  </si>
  <si>
    <t>Developing a fishery-independent long-term monitoring programme for sea urchins and key predators in northeastern New Zealand.</t>
  </si>
  <si>
    <t>RIS2025-02</t>
  </si>
  <si>
    <t>MTRA Southern Buller's albatross</t>
  </si>
  <si>
    <t>DAT2025-01</t>
  </si>
  <si>
    <t>Develop/maintain Open Source assessment platform</t>
  </si>
  <si>
    <t>RIS2025-01</t>
  </si>
  <si>
    <t>Seabird Risk Assessment Update</t>
  </si>
  <si>
    <t>BEN2025-01</t>
  </si>
  <si>
    <t>Taxonomic identification of benthic invertebrate bycatch</t>
  </si>
  <si>
    <t>Research - Aquaculture</t>
  </si>
  <si>
    <t>AQU2025-01</t>
  </si>
  <si>
    <t>Update Aquauclture Guidance Document</t>
  </si>
  <si>
    <t>LIN2025-01</t>
  </si>
  <si>
    <t>Stock assessment of LIN 7</t>
  </si>
  <si>
    <t>OBS2025-01</t>
  </si>
  <si>
    <t>Observer sampling representativeness--reviewing sampling targets to ensure fit for purpose</t>
  </si>
  <si>
    <t>HOK2025-02</t>
  </si>
  <si>
    <t>Land based sampling of HOK 1 and other species</t>
  </si>
  <si>
    <t>SBW2025-02</t>
  </si>
  <si>
    <t>SWA2025-01</t>
  </si>
  <si>
    <t>Assesment of biomass for silver warehou in SWA 3&amp;4</t>
  </si>
  <si>
    <t>ORH2025-01</t>
  </si>
  <si>
    <t>Orange roughy 1 characterisation</t>
  </si>
  <si>
    <t>STM2025-01</t>
  </si>
  <si>
    <t>Stock monitoring of striped marlin including logbook programme implementation</t>
  </si>
  <si>
    <t>STN2025-01</t>
  </si>
  <si>
    <t>Southern bluefin tuna anal to fork length conversion factor</t>
  </si>
  <si>
    <t>TAG2025-01</t>
  </si>
  <si>
    <t xml:space="preserve">Gamefish tag recapture </t>
  </si>
  <si>
    <t>EEL2025-01</t>
  </si>
  <si>
    <t>Recruitemnt of freshwater eels</t>
  </si>
  <si>
    <t>MAF2025-04</t>
  </si>
  <si>
    <t>MAF2025-01</t>
  </si>
  <si>
    <t>Investigation into factors influencing recreational fishing effort and harvest</t>
  </si>
  <si>
    <t>CRA2025-05</t>
  </si>
  <si>
    <t>Review of management targets and limits for rock lobster stocks</t>
  </si>
  <si>
    <t>CRA2025-02</t>
  </si>
  <si>
    <t xml:space="preserve">Rock lobster biological processes meta-analysis </t>
  </si>
  <si>
    <t>AKI2025-01</t>
  </si>
  <si>
    <t>Hard rocky shore shellfish biomass survey in the Auckland Coromandel shellfish area with a particular focus on the Hauraki Gulf</t>
  </si>
  <si>
    <t xml:space="preserve"> Albacore catch sampling</t>
  </si>
  <si>
    <t>ANT2024-01A</t>
  </si>
  <si>
    <t>Antarctic fisheries science - Ross Sea Shelf Survey</t>
  </si>
  <si>
    <t>Research - Data and Methods</t>
  </si>
  <si>
    <t>Supply of Fisheries Electronic and Physical Data Custodianship</t>
  </si>
  <si>
    <t xml:space="preserve"> PSC Suite - 2022/2023, and 2023/2024  catch all</t>
  </si>
  <si>
    <t xml:space="preserve"> Elver recruitment</t>
  </si>
  <si>
    <t xml:space="preserve"> CPUE analysis of the North Island commercial eel fisher</t>
  </si>
  <si>
    <t>Stock assessment of hake in HAK1</t>
  </si>
  <si>
    <t>INT2024-01A</t>
  </si>
  <si>
    <t>West coast South Island trawl survey + 50% of Intercalibration cost</t>
  </si>
  <si>
    <t>INT2024-01A-CROWN</t>
  </si>
  <si>
    <t xml:space="preserve"> Crown portion of intercalibration costs for both WCSI and ECSI</t>
  </si>
  <si>
    <t xml:space="preserve"> Stock assessment for jack mackerel in JMA3</t>
  </si>
  <si>
    <t xml:space="preserve"> Stock assessment of ling in LIN 3&amp;4</t>
  </si>
  <si>
    <t>Routine age determination of middle depth and deepwater species from commercial fisheries and resource surveys</t>
  </si>
  <si>
    <t xml:space="preserve"> Foveaux Strait oyster abundance, Bonamia survey</t>
  </si>
  <si>
    <t>Fishery characterisation and CPUE analysis of SCH 1, 2, 3, 4, 5, 7, 8</t>
  </si>
  <si>
    <t xml:space="preserve"> Stock assessment for gemfish in SKI3&amp;7</t>
  </si>
  <si>
    <t xml:space="preserve"> Multi-year stock monitoring of striped marlin including logbook programme implementation</t>
  </si>
  <si>
    <t xml:space="preserve"> Estimation of recreational harvest of southern bluefin tuna</t>
  </si>
  <si>
    <t xml:space="preserve"> Catch at age of southern bluefin tuna</t>
  </si>
  <si>
    <t xml:space="preserve">SEA2023-06 </t>
  </si>
  <si>
    <t>Stock Assessment and management procedures for PAU 3A</t>
  </si>
  <si>
    <t>SEA2023-02</t>
  </si>
  <si>
    <t>Historical Aging for Orange Roughy</t>
  </si>
  <si>
    <t xml:space="preserve"> Management of data from the gamefish tag recapture programme</t>
  </si>
  <si>
    <t xml:space="preserve"> National TAR catch-at-age</t>
  </si>
  <si>
    <t>West Coast Tarakihi Stock Assessment</t>
  </si>
  <si>
    <t xml:space="preserve"> Extension of Continuous Plankton Recorder Project (Est. 2008)</t>
  </si>
  <si>
    <t xml:space="preserve"> Habitats of significance for blue cod spawning stock in the Marlborough Sounds</t>
  </si>
  <si>
    <t>ANT2024-01B</t>
  </si>
  <si>
    <t xml:space="preserve"> Antarctic Data Support Grooming &amp; fishery</t>
  </si>
  <si>
    <t>ANT2024-01C</t>
  </si>
  <si>
    <t xml:space="preserve"> Antarctic  Stock assess &amp; special research zone</t>
  </si>
  <si>
    <t>ANT2024-01D</t>
  </si>
  <si>
    <t xml:space="preserve"> Antarctic update to bycatch macroid assessment</t>
  </si>
  <si>
    <t>ANT2024-01E</t>
  </si>
  <si>
    <t>Antarctic Ageing toothish &amp; skate otoliths</t>
  </si>
  <si>
    <t xml:space="preserve">Climate change impacts on Antarctic fish species </t>
  </si>
  <si>
    <t>Hauraki Gulf benthic baseline video analysis</t>
  </si>
  <si>
    <t xml:space="preserve">Seabed imagery analysis &amp; validation </t>
  </si>
  <si>
    <t>Bottom fishing footprint estimation for Danish seine, dredge, and bottom longline fisheries</t>
  </si>
  <si>
    <t xml:space="preserve"> Bycatch monitor &amp; quantification fish &amp; inverteb</t>
  </si>
  <si>
    <t>CON2025-00</t>
  </si>
  <si>
    <t xml:space="preserve"> Rock lobster stock assessments</t>
  </si>
  <si>
    <t>MAF2024-03</t>
  </si>
  <si>
    <t>Monitoring of key marine amateur fisher access points + CRA 1 and CRA 2 relative harvest survey</t>
  </si>
  <si>
    <t xml:space="preserve"> Establish mitigation option protected species </t>
  </si>
  <si>
    <t xml:space="preserve"> Generic protected species pop dynamics simulator</t>
  </si>
  <si>
    <t>SEA2024-05</t>
  </si>
  <si>
    <t>Maui Dolphin abundance survey analysis</t>
  </si>
  <si>
    <t xml:space="preserve">Develop  climate vulnerability assess tool for NZ </t>
  </si>
  <si>
    <t xml:space="preserve">Diet plasticity predators in  Hauraki Gulf  </t>
  </si>
  <si>
    <t>INT2024-01A1</t>
  </si>
  <si>
    <t xml:space="preserve"> East Coast South Island  50% of Intercalibration cost</t>
  </si>
  <si>
    <t>INT2024-01C</t>
  </si>
  <si>
    <t>East coast South Island trawl survey</t>
  </si>
  <si>
    <t>INT2024-01C-CROWN</t>
  </si>
  <si>
    <t>INT2024-01D</t>
  </si>
  <si>
    <t>West  coast North Island trawl survey</t>
  </si>
  <si>
    <t>INT2024-01D-CROWN</t>
  </si>
  <si>
    <t>West coast North Island trawl survey</t>
  </si>
  <si>
    <t>SEA2024-07</t>
  </si>
  <si>
    <t xml:space="preserve"> ORH3B stock assessment</t>
  </si>
  <si>
    <t>SEA2023-07</t>
  </si>
  <si>
    <t>Review of rock lobster puerulus collecton programme</t>
  </si>
  <si>
    <t>PAU2, PAU3A, PAU3B, PAU4, PAU5A, PAU5B, PAU5D, PAU7</t>
  </si>
  <si>
    <t>TAR1, TAR2, TAR3, TAR7</t>
  </si>
  <si>
    <t>BNS1, BNS2, BNS3, BNS7, BNS8</t>
  </si>
  <si>
    <t>SPO1, SPO2, SPO3, SPO7, SPO8</t>
  </si>
  <si>
    <t>HOK1, HAK1, HAK4, HAK7, LIN3, LIN4, LIN5, LIN6, LIN7, SBW6I, SBW6B, SWA3, SWA4, SKI3, SKI7, BAR4, BAR5, ORH3B, ORH7A, JMA3, JMA7, EMA7, OEO3A, OEO4</t>
  </si>
  <si>
    <t>SWA3, SWA4</t>
  </si>
  <si>
    <t>CRA1, CRA2, CRA3, CRA4, CRA5, CRA6, CRA7, CRA8, CRA9</t>
  </si>
  <si>
    <t>GSH3, GUR3, RCO3, RSK3, SCH3, SPO3, STA3, TAR3</t>
  </si>
  <si>
    <t>GUR1, JDO1, SNA8, TAR1</t>
  </si>
  <si>
    <t>Observer Sea Day Plan 2025/26</t>
  </si>
  <si>
    <t>Potting - CRA 1</t>
  </si>
  <si>
    <t>Potting - CRA 3</t>
  </si>
  <si>
    <t>Potting - CRA 4</t>
  </si>
  <si>
    <t>Surf clams (FMA 8)</t>
  </si>
  <si>
    <t>PDO8, SAE8, MMI8</t>
  </si>
  <si>
    <t>2024-25 Port Price</t>
  </si>
  <si>
    <t>Recommended 2025-26 port price</t>
  </si>
  <si>
    <t>2024-25 Value</t>
  </si>
  <si>
    <t>Recommended 2025-26 Value</t>
  </si>
  <si>
    <t>2024-25 Share</t>
  </si>
  <si>
    <t>Recommended 2025-26 Share</t>
  </si>
  <si>
    <t>Under and Over Recovery (Reconcilation of 2023/24 levies to expenditure)</t>
  </si>
  <si>
    <t>Camera Services - BUT5</t>
  </si>
  <si>
    <t>POP2025-05</t>
  </si>
  <si>
    <t>Salvin's albatross Western Chain research</t>
  </si>
  <si>
    <t>POP2025-01</t>
  </si>
  <si>
    <t>Southern Buller's albatross juvenile banding and tracking</t>
  </si>
  <si>
    <t>POP2025-06</t>
  </si>
  <si>
    <t>Updated population assessment for New Zealand fur seal in New Zealand</t>
  </si>
  <si>
    <t>POP2025-09</t>
  </si>
  <si>
    <t xml:space="preserve">Campbell Island seabird research </t>
  </si>
  <si>
    <t>POP2025-02</t>
  </si>
  <si>
    <t>Black Petrel and flesh-footed Shearwater demographic modelling</t>
  </si>
  <si>
    <t>POP2025-03</t>
  </si>
  <si>
    <t>Black petrel monitoring</t>
  </si>
  <si>
    <t>POP2025-04</t>
  </si>
  <si>
    <t>Auckland Islands seabird research: Gibson's and white-capped albatross</t>
  </si>
  <si>
    <t xml:space="preserve">Improving knowledge on coral life history traits: assessing reproductive capacity to infer productivity, vulnerability and resilience of protected deep-sea corals in the New Zealand region </t>
  </si>
  <si>
    <t>POP2025-08</t>
  </si>
  <si>
    <t xml:space="preserve">Antipodes albatross and white-chinned petrel research </t>
  </si>
  <si>
    <t>INT2025-03</t>
  </si>
  <si>
    <t>INT2025-04</t>
  </si>
  <si>
    <t>4A</t>
  </si>
  <si>
    <t>INT2025-02</t>
  </si>
  <si>
    <t>Species identification of camera-detected protected species captures in New Zealand fisheries</t>
  </si>
  <si>
    <t>INT2025-05</t>
  </si>
  <si>
    <t>Port-based audit and protected species retention programme</t>
  </si>
  <si>
    <t>Understanding the effects of fishing depth and soak period on turtle and seabird bycatch</t>
  </si>
  <si>
    <t>INT2025-07</t>
  </si>
  <si>
    <t>Examining recruitment dynamics and recovery potential from disturbance of deep-sea corals using ROV image data collected by RV Sonne in the New Zealand region</t>
  </si>
  <si>
    <t>INT2025-08</t>
  </si>
  <si>
    <t>Understanding the extent and usage of coral rubble reporting codes by fisheries observers</t>
  </si>
  <si>
    <t>INT2025-06</t>
  </si>
  <si>
    <t>Fishing operational factors influencing bycatch in trawl and set net fisheries</t>
  </si>
  <si>
    <t>INT2025-09</t>
  </si>
  <si>
    <t>Fine-scale spatial analysis of fishing catch data in relation to New Zealand sea lion foraging areas and body condition.</t>
  </si>
  <si>
    <t>POP2025-07</t>
  </si>
  <si>
    <t>Chatham albatross research</t>
  </si>
  <si>
    <t>MIT2025-01</t>
  </si>
  <si>
    <t>Improving mitigation data streams to assess bycatch mitigation effectiveness in inshore and HMS fisheries</t>
  </si>
  <si>
    <t>MIT2025-02</t>
  </si>
  <si>
    <t>Seabird SMART Workshops</t>
  </si>
  <si>
    <t>MIT2025-04</t>
  </si>
  <si>
    <t>Using thermal cameras to assess effectiveness of seabird mitigation</t>
  </si>
  <si>
    <t>MIT2025-05</t>
  </si>
  <si>
    <t>Supporting uptake of sink rate assessment by fishers in BLL</t>
  </si>
  <si>
    <t>POP2025-10</t>
  </si>
  <si>
    <t>Population growth, distribution and demographics of New Zealand sea lions in northern Stewart Island</t>
  </si>
  <si>
    <t>Hector's dolphin acoustic deterrence devices in trawl and set net fisheries</t>
  </si>
  <si>
    <t xml:space="preserve">The cost details of fully Crown funded fisheries research projects anticipated to begin in FY 2025/26 are not listed in this workbook. </t>
  </si>
  <si>
    <t>Project specifications for all fisheries research projects proposed in the upcoming year will be available on:</t>
  </si>
  <si>
    <t>Fisheries research processes | NZ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</si>
</sst>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\ ;\(#,##0\)\ ;\-\ \ "/>
    <numFmt numFmtId="166" formatCode="0.0%"/>
    <numFmt numFmtId="167" formatCode="0.0"/>
    <numFmt numFmtId="168" formatCode="0.000000"/>
    <numFmt numFmtId="169" formatCode="_-[$$-1409]* #,##0.00_-;\-[$$-1409]* #,##0.00_-;_-[$$-1409]* &quot;-&quot;??_-;_-@_-"/>
    <numFmt numFmtId="170" formatCode="_-* #,##0.000000_-;\-* #,##0.000000_-;_-* &quot;-&quot;??_-;_-@_-"/>
    <numFmt numFmtId="171" formatCode="_-* #,##0.00000_-;\-* #,##0.00000_-;_-* &quot;-&quot;??_-;_-@_-"/>
  </numFmts>
  <fonts count="3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MS Sans Serif"/>
      <family val="2"/>
    </font>
    <font>
      <b/>
      <sz val="10"/>
      <color theme="0"/>
      <name val="MS Sans Serif"/>
    </font>
    <font>
      <b/>
      <u/>
      <sz val="12"/>
      <color theme="2"/>
      <name val="Arial"/>
      <family val="2"/>
    </font>
    <font>
      <sz val="10"/>
      <name val="Arial"/>
      <family val="2"/>
    </font>
    <font>
      <b/>
      <sz val="10"/>
      <name val="MS Sans Serif"/>
    </font>
    <font>
      <sz val="12"/>
      <name val="MS Sans Serif"/>
    </font>
    <font>
      <b/>
      <sz val="11"/>
      <name val="MS sans serif"/>
    </font>
    <font>
      <b/>
      <sz val="11"/>
      <color theme="1"/>
      <name val="MS sans serif"/>
    </font>
    <font>
      <sz val="8"/>
      <name val="MS sans serif"/>
    </font>
    <font>
      <b/>
      <u/>
      <sz val="14"/>
      <color theme="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</font>
    <font>
      <b/>
      <u/>
      <sz val="16"/>
      <color theme="2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u/>
      <sz val="10"/>
      <color theme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Font="1"/>
    <xf numFmtId="164" fontId="0" fillId="0" borderId="0" xfId="1" applyNumberFormat="1" applyFont="1"/>
    <xf numFmtId="0" fontId="8" fillId="0" borderId="0" xfId="0" applyFont="1" applyAlignment="1">
      <alignment horizontal="left" indent="1"/>
    </xf>
    <xf numFmtId="0" fontId="9" fillId="0" borderId="0" xfId="0" applyFont="1"/>
    <xf numFmtId="164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2" fillId="0" borderId="0" xfId="0" applyFont="1" applyFill="1" applyBorder="1"/>
    <xf numFmtId="2" fontId="12" fillId="0" borderId="0" xfId="0" applyNumberFormat="1" applyFont="1" applyFill="1" applyBorder="1"/>
    <xf numFmtId="0" fontId="16" fillId="0" borderId="0" xfId="0" applyFont="1"/>
    <xf numFmtId="0" fontId="17" fillId="0" borderId="0" xfId="0" applyFont="1"/>
    <xf numFmtId="164" fontId="16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43" fontId="16" fillId="0" borderId="0" xfId="1" applyFont="1" applyFill="1" applyBorder="1" applyAlignment="1">
      <alignment horizontal="center" wrapText="1"/>
    </xf>
    <xf numFmtId="0" fontId="0" fillId="0" borderId="0" xfId="0" quotePrefix="1"/>
    <xf numFmtId="43" fontId="0" fillId="0" borderId="0" xfId="1" applyFont="1" applyFill="1"/>
    <xf numFmtId="168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9" fillId="0" borderId="0" xfId="1" applyFont="1"/>
    <xf numFmtId="164" fontId="9" fillId="0" borderId="0" xfId="1" applyNumberFormat="1" applyFont="1"/>
    <xf numFmtId="3" fontId="0" fillId="0" borderId="0" xfId="0" applyNumberFormat="1"/>
    <xf numFmtId="0" fontId="0" fillId="0" borderId="0" xfId="0" pivotButton="1"/>
    <xf numFmtId="0" fontId="5" fillId="0" borderId="0" xfId="0" applyFont="1" applyFill="1"/>
    <xf numFmtId="0" fontId="20" fillId="0" borderId="0" xfId="0" applyFont="1"/>
    <xf numFmtId="0" fontId="9" fillId="0" borderId="0" xfId="0" applyFont="1" applyFill="1"/>
    <xf numFmtId="0" fontId="0" fillId="0" borderId="0" xfId="0" applyAlignment="1">
      <alignment vertical="top"/>
    </xf>
    <xf numFmtId="0" fontId="22" fillId="0" borderId="0" xfId="0" applyFont="1" applyAlignment="1">
      <alignment vertical="top"/>
    </xf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vertical="top"/>
    </xf>
    <xf numFmtId="164" fontId="9" fillId="0" borderId="0" xfId="1" applyNumberFormat="1" applyFont="1" applyBorder="1"/>
    <xf numFmtId="9" fontId="9" fillId="0" borderId="0" xfId="0" applyNumberFormat="1" applyFont="1" applyAlignment="1">
      <alignment wrapText="1"/>
    </xf>
    <xf numFmtId="43" fontId="9" fillId="0" borderId="0" xfId="1" applyFont="1" applyFill="1"/>
    <xf numFmtId="168" fontId="9" fillId="0" borderId="0" xfId="0" applyNumberFormat="1" applyFont="1"/>
    <xf numFmtId="9" fontId="9" fillId="0" borderId="0" xfId="0" applyNumberFormat="1" applyFont="1"/>
    <xf numFmtId="9" fontId="9" fillId="0" borderId="0" xfId="3" applyFont="1"/>
    <xf numFmtId="0" fontId="9" fillId="0" borderId="0" xfId="0" applyFont="1" applyAlignment="1">
      <alignment wrapText="1"/>
    </xf>
    <xf numFmtId="165" fontId="9" fillId="2" borderId="0" xfId="1" applyNumberFormat="1" applyFont="1" applyFill="1" applyProtection="1">
      <protection locked="0"/>
    </xf>
    <xf numFmtId="3" fontId="9" fillId="0" borderId="0" xfId="1" applyNumberFormat="1" applyFont="1"/>
    <xf numFmtId="3" fontId="9" fillId="0" borderId="0" xfId="0" applyNumberFormat="1" applyFont="1"/>
    <xf numFmtId="0" fontId="21" fillId="5" borderId="0" xfId="0" applyFont="1" applyFill="1" applyAlignment="1">
      <alignment vertical="top" wrapText="1"/>
    </xf>
    <xf numFmtId="0" fontId="21" fillId="5" borderId="0" xfId="0" applyFont="1" applyFill="1" applyAlignment="1" applyProtection="1">
      <alignment vertical="top" wrapText="1"/>
      <protection locked="0"/>
    </xf>
    <xf numFmtId="3" fontId="0" fillId="0" borderId="0" xfId="0" applyNumberFormat="1" applyFill="1"/>
    <xf numFmtId="0" fontId="21" fillId="5" borderId="0" xfId="0" applyFont="1" applyFill="1" applyAlignment="1">
      <alignment vertical="top"/>
    </xf>
    <xf numFmtId="0" fontId="21" fillId="5" borderId="0" xfId="0" applyFont="1" applyFill="1" applyBorder="1" applyAlignment="1">
      <alignment vertical="top"/>
    </xf>
    <xf numFmtId="43" fontId="21" fillId="5" borderId="0" xfId="1" applyFont="1" applyFill="1" applyBorder="1" applyAlignment="1">
      <alignment vertical="top" wrapText="1"/>
    </xf>
    <xf numFmtId="2" fontId="21" fillId="5" borderId="0" xfId="2" applyNumberFormat="1" applyFont="1" applyFill="1" applyBorder="1" applyAlignment="1">
      <alignment vertical="top" wrapText="1"/>
    </xf>
    <xf numFmtId="166" fontId="9" fillId="0" borderId="0" xfId="3" applyNumberFormat="1" applyFont="1"/>
    <xf numFmtId="164" fontId="9" fillId="0" borderId="2" xfId="0" applyNumberFormat="1" applyFont="1" applyBorder="1"/>
    <xf numFmtId="166" fontId="9" fillId="0" borderId="2" xfId="3" applyNumberFormat="1" applyFont="1" applyBorder="1"/>
    <xf numFmtId="9" fontId="9" fillId="0" borderId="0" xfId="3" applyNumberFormat="1" applyFont="1"/>
    <xf numFmtId="164" fontId="9" fillId="0" borderId="0" xfId="1" applyNumberFormat="1" applyFont="1" applyFill="1"/>
    <xf numFmtId="0" fontId="21" fillId="5" borderId="0" xfId="0" applyFont="1" applyFill="1" applyBorder="1" applyAlignment="1">
      <alignment vertical="top" wrapText="1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4" fontId="9" fillId="0" borderId="0" xfId="0" applyNumberFormat="1" applyFont="1" applyBorder="1" applyAlignment="1">
      <alignment vertical="top"/>
    </xf>
    <xf numFmtId="0" fontId="5" fillId="0" borderId="0" xfId="0" applyFont="1" applyBorder="1"/>
    <xf numFmtId="0" fontId="7" fillId="5" borderId="0" xfId="0" applyFont="1" applyFill="1" applyBorder="1" applyAlignment="1">
      <alignment vertical="top" wrapText="1"/>
    </xf>
    <xf numFmtId="0" fontId="9" fillId="0" borderId="0" xfId="0" applyFont="1" applyFill="1" applyBorder="1"/>
    <xf numFmtId="167" fontId="9" fillId="0" borderId="0" xfId="0" applyNumberFormat="1" applyFont="1" applyFill="1" applyBorder="1" applyProtection="1">
      <protection locked="0"/>
    </xf>
    <xf numFmtId="167" fontId="9" fillId="0" borderId="0" xfId="0" applyNumberFormat="1" applyFont="1" applyFill="1" applyBorder="1"/>
    <xf numFmtId="0" fontId="18" fillId="4" borderId="0" xfId="0" applyFont="1" applyFill="1" applyBorder="1" applyAlignment="1">
      <alignment horizontal="left"/>
    </xf>
    <xf numFmtId="167" fontId="18" fillId="4" borderId="0" xfId="0" applyNumberFormat="1" applyFont="1" applyFill="1" applyBorder="1"/>
    <xf numFmtId="0" fontId="19" fillId="4" borderId="0" xfId="0" applyFont="1" applyFill="1" applyBorder="1"/>
    <xf numFmtId="167" fontId="19" fillId="4" borderId="0" xfId="0" applyNumberFormat="1" applyFont="1" applyFill="1" applyBorder="1"/>
    <xf numFmtId="0" fontId="13" fillId="0" borderId="0" xfId="0" applyFont="1" applyFill="1" applyBorder="1"/>
    <xf numFmtId="167" fontId="13" fillId="0" borderId="0" xfId="0" applyNumberFormat="1" applyFont="1" applyFill="1" applyBorder="1"/>
    <xf numFmtId="0" fontId="18" fillId="4" borderId="0" xfId="0" applyFont="1" applyFill="1" applyBorder="1"/>
    <xf numFmtId="167" fontId="12" fillId="0" borderId="0" xfId="0" applyNumberFormat="1" applyFont="1" applyFill="1" applyBorder="1"/>
    <xf numFmtId="0" fontId="0" fillId="0" borderId="0" xfId="0" applyFill="1" applyBorder="1"/>
    <xf numFmtId="0" fontId="0" fillId="0" borderId="0" xfId="0" pivotButton="1" applyAlignment="1">
      <alignment vertical="top"/>
    </xf>
    <xf numFmtId="0" fontId="10" fillId="4" borderId="0" xfId="0" applyFont="1" applyFill="1"/>
    <xf numFmtId="43" fontId="7" fillId="5" borderId="0" xfId="1" applyFont="1" applyFill="1" applyBorder="1" applyAlignment="1">
      <alignment horizontal="right" vertical="top" wrapText="1"/>
    </xf>
    <xf numFmtId="0" fontId="7" fillId="5" borderId="0" xfId="0" applyFont="1" applyFill="1" applyBorder="1" applyAlignment="1">
      <alignment horizontal="right" vertical="top" wrapText="1"/>
    </xf>
    <xf numFmtId="2" fontId="7" fillId="5" borderId="0" xfId="2" applyNumberFormat="1" applyFont="1" applyFill="1" applyBorder="1" applyAlignment="1">
      <alignment horizontal="right" vertical="top" wrapText="1"/>
    </xf>
    <xf numFmtId="0" fontId="21" fillId="5" borderId="0" xfId="0" applyFont="1" applyFill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/>
    </xf>
    <xf numFmtId="0" fontId="0" fillId="0" borderId="0" xfId="0" pivotButton="1" applyAlignment="1">
      <alignment horizontal="center" vertical="top"/>
    </xf>
    <xf numFmtId="170" fontId="9" fillId="0" borderId="0" xfId="0" applyNumberFormat="1" applyFont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left" indent="1"/>
    </xf>
    <xf numFmtId="0" fontId="21" fillId="0" borderId="0" xfId="0" applyFont="1" applyFill="1" applyAlignment="1">
      <alignment vertical="top" wrapText="1"/>
    </xf>
    <xf numFmtId="165" fontId="9" fillId="0" borderId="0" xfId="1" applyNumberFormat="1" applyFont="1" applyFill="1" applyProtection="1">
      <protection locked="0"/>
    </xf>
    <xf numFmtId="0" fontId="21" fillId="5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9" fontId="9" fillId="0" borderId="0" xfId="3" applyFont="1" applyBorder="1" applyAlignment="1">
      <alignment horizontal="center"/>
    </xf>
    <xf numFmtId="9" fontId="0" fillId="0" borderId="0" xfId="3" applyFont="1" applyAlignment="1">
      <alignment horizontal="center"/>
    </xf>
    <xf numFmtId="9" fontId="9" fillId="0" borderId="0" xfId="3" applyFont="1" applyAlignment="1">
      <alignment horizontal="center"/>
    </xf>
    <xf numFmtId="9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5" fontId="0" fillId="0" borderId="0" xfId="1" applyNumberFormat="1" applyFont="1" applyFill="1"/>
    <xf numFmtId="165" fontId="16" fillId="0" borderId="0" xfId="1" applyNumberFormat="1" applyFont="1" applyFill="1" applyBorder="1" applyAlignment="1">
      <alignment horizontal="center" wrapText="1"/>
    </xf>
    <xf numFmtId="165" fontId="9" fillId="0" borderId="0" xfId="1" applyNumberFormat="1" applyFont="1" applyFill="1"/>
    <xf numFmtId="164" fontId="21" fillId="5" borderId="1" xfId="1" applyNumberFormat="1" applyFont="1" applyFill="1" applyBorder="1" applyAlignment="1">
      <alignment horizontal="center" vertical="top" wrapText="1"/>
    </xf>
    <xf numFmtId="165" fontId="21" fillId="5" borderId="1" xfId="1" applyNumberFormat="1" applyFont="1" applyFill="1" applyBorder="1" applyAlignment="1">
      <alignment horizontal="center" vertical="top" wrapText="1"/>
    </xf>
    <xf numFmtId="0" fontId="26" fillId="0" borderId="0" xfId="9"/>
    <xf numFmtId="164" fontId="0" fillId="0" borderId="0" xfId="10" applyNumberFormat="1" applyFont="1" applyBorder="1" applyAlignment="1"/>
    <xf numFmtId="0" fontId="21" fillId="5" borderId="0" xfId="9" applyFont="1" applyFill="1" applyAlignment="1">
      <alignment vertical="top"/>
    </xf>
    <xf numFmtId="164" fontId="21" fillId="5" borderId="0" xfId="10" applyNumberFormat="1" applyFont="1" applyFill="1" applyBorder="1" applyAlignment="1">
      <alignment vertical="top"/>
    </xf>
    <xf numFmtId="0" fontId="21" fillId="5" borderId="0" xfId="9" applyFont="1" applyFill="1" applyAlignment="1">
      <alignment vertical="top" wrapText="1"/>
    </xf>
    <xf numFmtId="0" fontId="11" fillId="0" borderId="0" xfId="9" applyFont="1" applyAlignment="1">
      <alignment vertical="top"/>
    </xf>
    <xf numFmtId="0" fontId="9" fillId="0" borderId="0" xfId="9" applyFont="1" applyAlignment="1">
      <alignment horizontal="left" vertical="center"/>
    </xf>
    <xf numFmtId="0" fontId="9" fillId="0" borderId="0" xfId="9" applyFont="1" applyAlignment="1">
      <alignment horizontal="center" vertical="center"/>
    </xf>
    <xf numFmtId="164" fontId="9" fillId="0" borderId="0" xfId="10" applyNumberFormat="1" applyFont="1" applyFill="1" applyBorder="1" applyAlignment="1"/>
    <xf numFmtId="0" fontId="9" fillId="0" borderId="0" xfId="9" applyFont="1"/>
    <xf numFmtId="0" fontId="18" fillId="4" borderId="0" xfId="9" quotePrefix="1" applyFont="1" applyFill="1" applyAlignment="1">
      <alignment horizontal="left" vertical="center"/>
    </xf>
    <xf numFmtId="164" fontId="18" fillId="4" borderId="0" xfId="10" applyNumberFormat="1" applyFont="1" applyFill="1" applyBorder="1" applyAlignment="1"/>
    <xf numFmtId="0" fontId="18" fillId="4" borderId="0" xfId="9" applyFont="1" applyFill="1" applyAlignment="1">
      <alignment horizontal="center" vertical="center"/>
    </xf>
    <xf numFmtId="0" fontId="22" fillId="0" borderId="0" xfId="9" applyFont="1"/>
    <xf numFmtId="164" fontId="23" fillId="0" borderId="0" xfId="10" applyNumberFormat="1" applyFont="1" applyFill="1" applyBorder="1" applyAlignment="1"/>
    <xf numFmtId="0" fontId="23" fillId="0" borderId="0" xfId="9" applyFont="1" applyAlignment="1">
      <alignment horizontal="center" vertical="center"/>
    </xf>
    <xf numFmtId="0" fontId="9" fillId="3" borderId="0" xfId="9" applyFont="1" applyFill="1" applyAlignment="1">
      <alignment horizontal="left" vertical="center"/>
    </xf>
    <xf numFmtId="0" fontId="9" fillId="3" borderId="0" xfId="9" applyFont="1" applyFill="1" applyAlignment="1">
      <alignment horizontal="center" vertical="center"/>
    </xf>
    <xf numFmtId="0" fontId="9" fillId="0" borderId="0" xfId="9" applyFont="1" applyAlignment="1">
      <alignment vertical="center"/>
    </xf>
    <xf numFmtId="164" fontId="9" fillId="0" borderId="0" xfId="10" applyNumberFormat="1" applyFont="1" applyBorder="1" applyAlignment="1"/>
    <xf numFmtId="0" fontId="23" fillId="0" borderId="0" xfId="9" applyFont="1" applyAlignment="1">
      <alignment horizontal="left" vertical="center" wrapText="1"/>
    </xf>
    <xf numFmtId="0" fontId="24" fillId="0" borderId="0" xfId="9" applyFont="1" applyAlignment="1">
      <alignment horizontal="left" vertical="center"/>
    </xf>
    <xf numFmtId="164" fontId="25" fillId="0" borderId="0" xfId="10" applyNumberFormat="1" applyFont="1" applyFill="1" applyBorder="1" applyAlignment="1"/>
    <xf numFmtId="164" fontId="0" fillId="0" borderId="0" xfId="10" applyNumberFormat="1" applyFont="1" applyAlignment="1"/>
    <xf numFmtId="171" fontId="5" fillId="0" borderId="0" xfId="0" applyNumberFormat="1" applyFont="1"/>
    <xf numFmtId="43" fontId="9" fillId="0" borderId="0" xfId="1" applyNumberFormat="1" applyFont="1" applyFill="1"/>
    <xf numFmtId="0" fontId="27" fillId="0" borderId="0" xfId="0" applyFont="1" applyAlignment="1">
      <alignment horizontal="left" indent="1"/>
    </xf>
    <xf numFmtId="0" fontId="28" fillId="0" borderId="0" xfId="0" applyFont="1"/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26" fillId="0" borderId="0" xfId="9" applyFill="1"/>
    <xf numFmtId="0" fontId="9" fillId="0" borderId="0" xfId="9" applyFont="1" applyFill="1" applyAlignment="1">
      <alignment horizontal="center" vertical="center"/>
    </xf>
    <xf numFmtId="0" fontId="14" fillId="0" borderId="0" xfId="0" applyFont="1" applyFill="1"/>
    <xf numFmtId="0" fontId="29" fillId="0" borderId="0" xfId="0" applyFont="1" applyFill="1"/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0" fontId="10" fillId="0" borderId="0" xfId="0" applyFont="1" applyFill="1"/>
    <xf numFmtId="9" fontId="9" fillId="0" borderId="0" xfId="11" applyFont="1" applyFill="1" applyBorder="1" applyAlignment="1"/>
    <xf numFmtId="0" fontId="9" fillId="0" borderId="0" xfId="9" applyFont="1" applyFill="1" applyAlignment="1">
      <alignment horizontal="left" vertical="center"/>
    </xf>
    <xf numFmtId="0" fontId="9" fillId="0" borderId="0" xfId="9" applyFont="1" applyFill="1" applyAlignment="1">
      <alignment horizontal="left" vertical="center" wrapText="1"/>
    </xf>
    <xf numFmtId="164" fontId="9" fillId="0" borderId="0" xfId="0" applyNumberFormat="1" applyFont="1" applyFill="1" applyBorder="1" applyAlignment="1">
      <alignment vertical="top"/>
    </xf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top"/>
    </xf>
    <xf numFmtId="164" fontId="14" fillId="0" borderId="0" xfId="0" applyNumberFormat="1" applyFont="1"/>
    <xf numFmtId="0" fontId="9" fillId="0" borderId="0" xfId="9" applyFont="1" applyFill="1" applyAlignment="1">
      <alignment vertical="center"/>
    </xf>
    <xf numFmtId="0" fontId="9" fillId="0" borderId="0" xfId="9" applyFont="1" applyFill="1"/>
    <xf numFmtId="0" fontId="14" fillId="0" borderId="0" xfId="0" applyFont="1" applyFill="1" applyBorder="1"/>
    <xf numFmtId="167" fontId="0" fillId="0" borderId="0" xfId="0" applyNumberFormat="1"/>
    <xf numFmtId="167" fontId="0" fillId="0" borderId="0" xfId="0" applyNumberFormat="1" applyFill="1" applyBorder="1"/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9" applyFont="1" applyAlignment="1">
      <alignment horizontal="center"/>
    </xf>
    <xf numFmtId="0" fontId="30" fillId="0" borderId="0" xfId="12"/>
  </cellXfs>
  <cellStyles count="13">
    <cellStyle name="Comma" xfId="1" builtinId="3"/>
    <cellStyle name="Comma 2" xfId="5" xr:uid="{00000000-0005-0000-0000-000001000000}"/>
    <cellStyle name="Comma 2 2" xfId="10" xr:uid="{F4332A25-BD10-4B28-836C-275E678B844D}"/>
    <cellStyle name="Comma 3" xfId="8" xr:uid="{AA9397B7-7DF1-4FDD-83DF-5B34F98BA37F}"/>
    <cellStyle name="Currency" xfId="2" builtinId="4"/>
    <cellStyle name="Hyperlink" xfId="12" builtinId="8"/>
    <cellStyle name="Normal" xfId="0" builtinId="0"/>
    <cellStyle name="Normal 2" xfId="4" xr:uid="{00000000-0005-0000-0000-000004000000}"/>
    <cellStyle name="Normal 2 2" xfId="9" xr:uid="{728CF9B3-1552-4C4D-B3E5-467310D0C370}"/>
    <cellStyle name="Normal 3" xfId="6" xr:uid="{7B923DAB-564E-4C81-B645-6B63B58DBA8B}"/>
    <cellStyle name="Normal 4" xfId="7" xr:uid="{B88CCF18-E0A7-4445-8A2F-F183F81B4639}"/>
    <cellStyle name="Percent" xfId="3" builtinId="5"/>
    <cellStyle name="Percent 2" xfId="11" xr:uid="{FB626F8A-5F0E-4C20-BF50-37F3C6A4E713}"/>
  </cellStyles>
  <dxfs count="17">
    <dxf>
      <fill>
        <patternFill>
          <bgColor rgb="FFFF0000"/>
        </patternFill>
      </fill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4" formatCode="_-* #,##0_-;\-* #,##0_-;_-* &quot;-&quot;??_-;_-@_-"/>
    </dxf>
    <dxf>
      <alignment vertical="top"/>
    </dxf>
    <dxf>
      <alignment vertical="top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colors>
    <mruColors>
      <color rgb="FFD5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123824</xdr:rowOff>
    </xdr:from>
    <xdr:to>
      <xdr:col>1</xdr:col>
      <xdr:colOff>333374</xdr:colOff>
      <xdr:row>5</xdr:row>
      <xdr:rowOff>30487</xdr:rowOff>
    </xdr:to>
    <xdr:pic>
      <xdr:nvPicPr>
        <xdr:cNvPr id="2" name="Picture 1" descr="https://piritahi.cohesion.net.nz/Sites/CC/TemplatesLibrary/Fisheries%20New%20Zealand%20-%20Logo%20-%20blue%20%26%20blac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123824"/>
          <a:ext cx="3146425" cy="601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6</xdr:col>
      <xdr:colOff>427345</xdr:colOff>
      <xdr:row>4</xdr:row>
      <xdr:rowOff>55434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51E4CF-DA92-40C4-AE1E-986918060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6650" y="171450"/>
          <a:ext cx="3494395" cy="541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work\MAFShared\WDCData\FCS\COST%20RECOVERY\Fisheries\Fisheries%20Annual%20Levy%20Process\2020-21%20Cost%20Recovery%20Fisheries%20Model\20-21%20Levy%20Model\2020-21%20Fisheries%20Levy%20Model%20-%20Draft%202.1%20for%20Consult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CS\FINANCIAL%20MGMT\Costing%20and%20Pricing\03%20Cost%20Allocation\1415%20Model\Output%20model\NOHCCOA%20Model%201415%20v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~Instructions~"/>
      <sheetName val="Outputs &gt;&gt;"/>
      <sheetName val="Levy Summary"/>
      <sheetName val="Pivot Summary"/>
      <sheetName val="DOC Levies"/>
      <sheetName val="DOC Levies for Gazette"/>
      <sheetName val="MPI Levies"/>
      <sheetName val="MPI Levies for Gazette"/>
      <sheetName val="Marine Farms"/>
      <sheetName val="Inputs &gt;&gt;"/>
      <sheetName val="Port Price Index Inputs"/>
      <sheetName val="Port Price Index"/>
      <sheetName val="Under and Over"/>
      <sheetName val="DOC Research Input"/>
      <sheetName val="MPI Cost Recovered Services"/>
      <sheetName val="DOC Research Allocation"/>
      <sheetName val="Sheet1"/>
      <sheetName val="MPI Allocation to FS"/>
      <sheetName val="Fisheries Science 900 O'hds"/>
      <sheetName val="Compliance 907 O'hds"/>
      <sheetName val="Registry Services 914 O'hds"/>
      <sheetName val="Adjustments &amp; Rules &gt;&gt;"/>
      <sheetName val="Cost Recovery Rules Schedule"/>
      <sheetName val="Adj Made from Consultation"/>
      <sheetName val="LY MPI Levies Pivot"/>
      <sheetName val="LY DOC Levies Pivot"/>
      <sheetName val="DOC Levies YoY"/>
      <sheetName val="MPI Levies YoY"/>
      <sheetName val="2020-21 Fisheries Levy Model -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AT8" t="str">
            <v>Inshore</v>
          </cell>
        </row>
        <row r="9">
          <cell r="AT9" t="str">
            <v>Freshwater</v>
          </cell>
        </row>
        <row r="10">
          <cell r="AT10" t="str">
            <v>Deepwater</v>
          </cell>
        </row>
        <row r="11">
          <cell r="AT11" t="str">
            <v>HMS</v>
          </cell>
        </row>
        <row r="12">
          <cell r="AT12" t="str">
            <v>Shellfish</v>
          </cell>
        </row>
        <row r="13">
          <cell r="AT13" t="str">
            <v>All</v>
          </cell>
        </row>
        <row r="14">
          <cell r="AT14" t="str">
            <v/>
          </cell>
        </row>
        <row r="15">
          <cell r="AT15" t="str">
            <v/>
          </cell>
        </row>
        <row r="16">
          <cell r="AT16" t="str">
            <v/>
          </cell>
        </row>
        <row r="17">
          <cell r="AT17" t="str">
            <v/>
          </cell>
        </row>
        <row r="18">
          <cell r="AT18" t="str">
            <v/>
          </cell>
        </row>
        <row r="19">
          <cell r="AT19" t="str">
            <v/>
          </cell>
        </row>
        <row r="20">
          <cell r="AT20" t="str">
            <v/>
          </cell>
        </row>
        <row r="21">
          <cell r="AT21" t="str">
            <v/>
          </cell>
        </row>
        <row r="22">
          <cell r="AT22" t="str">
            <v/>
          </cell>
        </row>
        <row r="23">
          <cell r="AT23" t="str">
            <v/>
          </cell>
        </row>
        <row r="24">
          <cell r="AT24" t="str">
            <v/>
          </cell>
        </row>
        <row r="25">
          <cell r="AT25" t="str">
            <v/>
          </cell>
        </row>
        <row r="26">
          <cell r="AT26" t="str">
            <v/>
          </cell>
        </row>
        <row r="27">
          <cell r="AT27" t="str">
            <v/>
          </cell>
        </row>
        <row r="28">
          <cell r="AT28" t="str">
            <v/>
          </cell>
        </row>
        <row r="29">
          <cell r="AT29" t="str">
            <v/>
          </cell>
        </row>
        <row r="30">
          <cell r="AT30" t="str">
            <v/>
          </cell>
        </row>
        <row r="31">
          <cell r="AT31" t="str">
            <v/>
          </cell>
        </row>
        <row r="32">
          <cell r="AT32" t="str">
            <v/>
          </cell>
        </row>
        <row r="33">
          <cell r="AT33" t="str">
            <v/>
          </cell>
        </row>
        <row r="34">
          <cell r="AT34" t="str">
            <v/>
          </cell>
        </row>
        <row r="35">
          <cell r="AT35" t="str">
            <v/>
          </cell>
        </row>
        <row r="36">
          <cell r="AT36" t="str">
            <v/>
          </cell>
        </row>
        <row r="37">
          <cell r="AT37" t="str">
            <v/>
          </cell>
        </row>
        <row r="38">
          <cell r="AT38" t="str">
            <v/>
          </cell>
        </row>
        <row r="39">
          <cell r="AT39" t="str">
            <v/>
          </cell>
        </row>
        <row r="40">
          <cell r="AT40" t="str">
            <v/>
          </cell>
        </row>
        <row r="41">
          <cell r="AT41" t="str">
            <v/>
          </cell>
        </row>
        <row r="42">
          <cell r="AT42" t="str">
            <v/>
          </cell>
        </row>
        <row r="43">
          <cell r="AT43" t="str">
            <v/>
          </cell>
        </row>
        <row r="44">
          <cell r="AT44" t="str">
            <v/>
          </cell>
        </row>
        <row r="45">
          <cell r="AT45" t="str">
            <v/>
          </cell>
        </row>
        <row r="46">
          <cell r="AT46" t="str">
            <v/>
          </cell>
        </row>
        <row r="47">
          <cell r="AT47" t="str">
            <v/>
          </cell>
        </row>
        <row r="48">
          <cell r="AT48" t="str">
            <v/>
          </cell>
        </row>
        <row r="49">
          <cell r="AT49" t="str">
            <v/>
          </cell>
        </row>
        <row r="50">
          <cell r="AT50" t="str">
            <v/>
          </cell>
        </row>
        <row r="51">
          <cell r="AT51" t="str">
            <v/>
          </cell>
        </row>
        <row r="52">
          <cell r="AT52" t="str">
            <v/>
          </cell>
        </row>
        <row r="53">
          <cell r="AT53" t="str">
            <v/>
          </cell>
        </row>
        <row r="54">
          <cell r="AT54" t="str">
            <v/>
          </cell>
        </row>
        <row r="55">
          <cell r="AT55" t="str">
            <v/>
          </cell>
        </row>
        <row r="56">
          <cell r="AT56" t="str">
            <v/>
          </cell>
        </row>
        <row r="57">
          <cell r="AT57" t="str">
            <v/>
          </cell>
        </row>
      </sheetData>
      <sheetData sheetId="11">
        <row r="1">
          <cell r="B1" t="str">
            <v>2020-21 Port Price Index</v>
          </cell>
        </row>
        <row r="8">
          <cell r="B8" t="str">
            <v>ANC1</v>
          </cell>
        </row>
        <row r="9">
          <cell r="B9" t="str">
            <v>ANC10</v>
          </cell>
        </row>
        <row r="10">
          <cell r="B10" t="str">
            <v>ANC2</v>
          </cell>
        </row>
        <row r="11">
          <cell r="B11" t="str">
            <v>ANC3</v>
          </cell>
        </row>
        <row r="12">
          <cell r="B12" t="str">
            <v>ANC4</v>
          </cell>
        </row>
        <row r="13">
          <cell r="B13" t="str">
            <v>ANC7</v>
          </cell>
        </row>
        <row r="14">
          <cell r="B14" t="str">
            <v>ANC8</v>
          </cell>
        </row>
        <row r="15">
          <cell r="B15" t="str">
            <v>ANG13</v>
          </cell>
        </row>
        <row r="16">
          <cell r="B16" t="str">
            <v>BAR1</v>
          </cell>
        </row>
        <row r="17">
          <cell r="B17" t="str">
            <v>BAR10</v>
          </cell>
        </row>
        <row r="18">
          <cell r="B18" t="str">
            <v>BAR4</v>
          </cell>
        </row>
        <row r="19">
          <cell r="B19" t="str">
            <v>BAR5</v>
          </cell>
        </row>
        <row r="20">
          <cell r="B20" t="str">
            <v>BAR7</v>
          </cell>
        </row>
        <row r="21">
          <cell r="B21" t="str">
            <v>BCO1</v>
          </cell>
        </row>
        <row r="22">
          <cell r="B22" t="str">
            <v>BCO10</v>
          </cell>
        </row>
        <row r="23">
          <cell r="B23" t="str">
            <v>BCO2</v>
          </cell>
        </row>
        <row r="24">
          <cell r="B24" t="str">
            <v>BCO3</v>
          </cell>
        </row>
        <row r="25">
          <cell r="B25" t="str">
            <v>BCO4</v>
          </cell>
        </row>
        <row r="26">
          <cell r="B26" t="str">
            <v>BCO5</v>
          </cell>
        </row>
        <row r="27">
          <cell r="B27" t="str">
            <v>BCO7</v>
          </cell>
        </row>
        <row r="28">
          <cell r="B28" t="str">
            <v>BCO8</v>
          </cell>
        </row>
        <row r="29">
          <cell r="B29" t="str">
            <v>BIG1</v>
          </cell>
        </row>
        <row r="30">
          <cell r="B30" t="str">
            <v>BNS1</v>
          </cell>
        </row>
        <row r="31">
          <cell r="B31" t="str">
            <v>BNS10</v>
          </cell>
        </row>
        <row r="32">
          <cell r="B32" t="str">
            <v>BNS2</v>
          </cell>
        </row>
        <row r="33">
          <cell r="B33" t="str">
            <v>BNS3</v>
          </cell>
        </row>
        <row r="34">
          <cell r="B34" t="str">
            <v>BNS7</v>
          </cell>
        </row>
        <row r="35">
          <cell r="B35" t="str">
            <v>BNS8</v>
          </cell>
        </row>
        <row r="36">
          <cell r="B36" t="str">
            <v>BUT1</v>
          </cell>
        </row>
        <row r="37">
          <cell r="B37" t="str">
            <v>BUT10</v>
          </cell>
        </row>
        <row r="38">
          <cell r="B38" t="str">
            <v>BUT2</v>
          </cell>
        </row>
        <row r="39">
          <cell r="B39" t="str">
            <v>BUT3</v>
          </cell>
        </row>
        <row r="40">
          <cell r="B40" t="str">
            <v>BUT4</v>
          </cell>
        </row>
        <row r="41">
          <cell r="B41" t="str">
            <v>BUT5</v>
          </cell>
        </row>
        <row r="42">
          <cell r="B42" t="str">
            <v>BUT6</v>
          </cell>
        </row>
        <row r="43">
          <cell r="B43" t="str">
            <v>BUT7</v>
          </cell>
        </row>
        <row r="44">
          <cell r="B44" t="str">
            <v>BWS1</v>
          </cell>
        </row>
        <row r="45">
          <cell r="B45" t="str">
            <v>BYA1</v>
          </cell>
        </row>
        <row r="46">
          <cell r="B46" t="str">
            <v>BYA2</v>
          </cell>
        </row>
        <row r="47">
          <cell r="B47" t="str">
            <v>BYA3</v>
          </cell>
        </row>
        <row r="48">
          <cell r="B48" t="str">
            <v>BYA4</v>
          </cell>
        </row>
        <row r="49">
          <cell r="B49" t="str">
            <v>BYA5</v>
          </cell>
        </row>
        <row r="50">
          <cell r="B50" t="str">
            <v>BYA7</v>
          </cell>
        </row>
        <row r="51">
          <cell r="B51" t="str">
            <v>BYA8</v>
          </cell>
        </row>
        <row r="52">
          <cell r="B52" t="str">
            <v>BYA9</v>
          </cell>
        </row>
        <row r="53">
          <cell r="B53" t="str">
            <v>BYX1</v>
          </cell>
        </row>
        <row r="54">
          <cell r="B54" t="str">
            <v>BYX10</v>
          </cell>
        </row>
        <row r="55">
          <cell r="B55" t="str">
            <v>BYX2</v>
          </cell>
        </row>
        <row r="56">
          <cell r="B56" t="str">
            <v>BYX3</v>
          </cell>
        </row>
        <row r="57">
          <cell r="B57" t="str">
            <v>BYX7</v>
          </cell>
        </row>
        <row r="58">
          <cell r="B58" t="str">
            <v>BYX8</v>
          </cell>
        </row>
        <row r="59">
          <cell r="B59" t="str">
            <v>CDL1</v>
          </cell>
        </row>
        <row r="60">
          <cell r="B60" t="str">
            <v>CDL10</v>
          </cell>
        </row>
        <row r="61">
          <cell r="B61" t="str">
            <v>CDL2</v>
          </cell>
        </row>
        <row r="62">
          <cell r="B62" t="str">
            <v>CDL3</v>
          </cell>
        </row>
        <row r="63">
          <cell r="B63" t="str">
            <v>CDL4</v>
          </cell>
        </row>
        <row r="64">
          <cell r="B64" t="str">
            <v>CDL5</v>
          </cell>
        </row>
        <row r="65">
          <cell r="B65" t="str">
            <v>CDL6</v>
          </cell>
        </row>
        <row r="66">
          <cell r="B66" t="str">
            <v>CDL7</v>
          </cell>
        </row>
        <row r="67">
          <cell r="B67" t="str">
            <v>CDL8</v>
          </cell>
        </row>
        <row r="68">
          <cell r="B68" t="str">
            <v>CDL9</v>
          </cell>
        </row>
        <row r="69">
          <cell r="B69" t="str">
            <v>CHC1</v>
          </cell>
        </row>
        <row r="70">
          <cell r="B70" t="str">
            <v>CHC10</v>
          </cell>
        </row>
        <row r="71">
          <cell r="B71" t="str">
            <v>CHC2</v>
          </cell>
        </row>
        <row r="72">
          <cell r="B72" t="str">
            <v>CHC3</v>
          </cell>
        </row>
        <row r="73">
          <cell r="B73" t="str">
            <v>CHC4</v>
          </cell>
        </row>
        <row r="74">
          <cell r="B74" t="str">
            <v>CHC5</v>
          </cell>
        </row>
        <row r="75">
          <cell r="B75" t="str">
            <v>CHC6</v>
          </cell>
        </row>
        <row r="76">
          <cell r="B76" t="str">
            <v>CHC7</v>
          </cell>
        </row>
        <row r="77">
          <cell r="B77" t="str">
            <v>CHC8</v>
          </cell>
        </row>
        <row r="78">
          <cell r="B78" t="str">
            <v>CHC9</v>
          </cell>
        </row>
        <row r="79">
          <cell r="B79" t="str">
            <v>COC1A</v>
          </cell>
        </row>
        <row r="80">
          <cell r="B80" t="str">
            <v>COC1B</v>
          </cell>
        </row>
        <row r="81">
          <cell r="B81" t="str">
            <v>COC1C</v>
          </cell>
        </row>
        <row r="82">
          <cell r="B82" t="str">
            <v>COC2</v>
          </cell>
        </row>
        <row r="83">
          <cell r="B83" t="str">
            <v>COC3</v>
          </cell>
        </row>
        <row r="84">
          <cell r="B84" t="str">
            <v>COC3B</v>
          </cell>
        </row>
        <row r="85">
          <cell r="B85" t="str">
            <v>COC4</v>
          </cell>
        </row>
        <row r="86">
          <cell r="B86" t="str">
            <v>COC5</v>
          </cell>
        </row>
        <row r="87">
          <cell r="B87" t="str">
            <v>COC7A</v>
          </cell>
        </row>
        <row r="88">
          <cell r="B88" t="str">
            <v>COC7B</v>
          </cell>
        </row>
        <row r="89">
          <cell r="B89" t="str">
            <v>COC7C</v>
          </cell>
        </row>
        <row r="90">
          <cell r="B90" t="str">
            <v>COC8</v>
          </cell>
        </row>
        <row r="91">
          <cell r="B91" t="str">
            <v>COC9</v>
          </cell>
        </row>
        <row r="92">
          <cell r="B92" t="str">
            <v>CRA1</v>
          </cell>
        </row>
        <row r="93">
          <cell r="B93" t="str">
            <v>CRA10</v>
          </cell>
        </row>
        <row r="94">
          <cell r="B94" t="str">
            <v>CRA2</v>
          </cell>
        </row>
        <row r="95">
          <cell r="B95" t="str">
            <v>CRA3</v>
          </cell>
        </row>
        <row r="96">
          <cell r="B96" t="str">
            <v>CRA4</v>
          </cell>
        </row>
        <row r="97">
          <cell r="B97" t="str">
            <v>CRA5</v>
          </cell>
        </row>
        <row r="98">
          <cell r="B98" t="str">
            <v>CRA6</v>
          </cell>
        </row>
        <row r="99">
          <cell r="B99" t="str">
            <v>CRA7</v>
          </cell>
        </row>
        <row r="100">
          <cell r="B100" t="str">
            <v>CRA8</v>
          </cell>
        </row>
        <row r="101">
          <cell r="B101" t="str">
            <v>CRA9</v>
          </cell>
        </row>
        <row r="102">
          <cell r="B102" t="str">
            <v>DAN1</v>
          </cell>
        </row>
        <row r="103">
          <cell r="B103" t="str">
            <v>DAN2</v>
          </cell>
        </row>
        <row r="104">
          <cell r="B104" t="str">
            <v>DAN3</v>
          </cell>
        </row>
        <row r="105">
          <cell r="B105" t="str">
            <v>DAN4</v>
          </cell>
        </row>
        <row r="106">
          <cell r="B106" t="str">
            <v>DAN5</v>
          </cell>
        </row>
        <row r="107">
          <cell r="B107" t="str">
            <v>DAN7</v>
          </cell>
        </row>
        <row r="108">
          <cell r="B108" t="str">
            <v>DAN8</v>
          </cell>
        </row>
        <row r="109">
          <cell r="B109" t="str">
            <v>DAN9</v>
          </cell>
        </row>
        <row r="110">
          <cell r="B110" t="str">
            <v>DSU1</v>
          </cell>
        </row>
        <row r="111">
          <cell r="B111" t="str">
            <v>DSU2</v>
          </cell>
        </row>
        <row r="112">
          <cell r="B112" t="str">
            <v>DSU3</v>
          </cell>
        </row>
        <row r="113">
          <cell r="B113" t="str">
            <v>DSU4</v>
          </cell>
        </row>
        <row r="114">
          <cell r="B114" t="str">
            <v>DSU5</v>
          </cell>
        </row>
        <row r="115">
          <cell r="B115" t="str">
            <v>DSU7</v>
          </cell>
        </row>
        <row r="116">
          <cell r="B116" t="str">
            <v>DSU8</v>
          </cell>
        </row>
        <row r="117">
          <cell r="B117" t="str">
            <v>DSU9</v>
          </cell>
        </row>
        <row r="118">
          <cell r="B118" t="str">
            <v>ELE1</v>
          </cell>
        </row>
        <row r="119">
          <cell r="B119" t="str">
            <v>ELE10</v>
          </cell>
        </row>
        <row r="120">
          <cell r="B120" t="str">
            <v>ELE2</v>
          </cell>
        </row>
        <row r="121">
          <cell r="B121" t="str">
            <v>ELE3</v>
          </cell>
        </row>
        <row r="122">
          <cell r="B122" t="str">
            <v>ELE5</v>
          </cell>
        </row>
        <row r="123">
          <cell r="B123" t="str">
            <v>ELE7</v>
          </cell>
        </row>
        <row r="124">
          <cell r="B124" t="str">
            <v>EMA1</v>
          </cell>
        </row>
        <row r="125">
          <cell r="B125" t="str">
            <v>EMA10</v>
          </cell>
        </row>
        <row r="126">
          <cell r="B126" t="str">
            <v>EMA2</v>
          </cell>
        </row>
        <row r="127">
          <cell r="B127" t="str">
            <v>EMA3</v>
          </cell>
        </row>
        <row r="128">
          <cell r="B128" t="str">
            <v>EMA7</v>
          </cell>
        </row>
        <row r="129">
          <cell r="B129" t="str">
            <v>FLA1</v>
          </cell>
        </row>
        <row r="130">
          <cell r="B130" t="str">
            <v>FLA10</v>
          </cell>
        </row>
        <row r="131">
          <cell r="B131" t="str">
            <v>FLA2</v>
          </cell>
        </row>
        <row r="132">
          <cell r="B132" t="str">
            <v>FLA3</v>
          </cell>
        </row>
        <row r="133">
          <cell r="B133" t="str">
            <v>FLA7</v>
          </cell>
        </row>
        <row r="134">
          <cell r="B134" t="str">
            <v>FRO1</v>
          </cell>
        </row>
        <row r="135">
          <cell r="B135" t="str">
            <v>FRO10</v>
          </cell>
        </row>
        <row r="136">
          <cell r="B136" t="str">
            <v>FRO2</v>
          </cell>
        </row>
        <row r="137">
          <cell r="B137" t="str">
            <v>FRO3</v>
          </cell>
        </row>
        <row r="138">
          <cell r="B138" t="str">
            <v>FRO4</v>
          </cell>
        </row>
        <row r="139">
          <cell r="B139" t="str">
            <v>FRO5</v>
          </cell>
        </row>
        <row r="140">
          <cell r="B140" t="str">
            <v>FRO6</v>
          </cell>
        </row>
        <row r="141">
          <cell r="B141" t="str">
            <v>FRO7</v>
          </cell>
        </row>
        <row r="142">
          <cell r="B142" t="str">
            <v>FRO8</v>
          </cell>
        </row>
        <row r="143">
          <cell r="B143" t="str">
            <v>FRO9</v>
          </cell>
        </row>
        <row r="144">
          <cell r="B144" t="str">
            <v>GAR1</v>
          </cell>
        </row>
        <row r="145">
          <cell r="B145" t="str">
            <v>GAR10</v>
          </cell>
        </row>
        <row r="146">
          <cell r="B146" t="str">
            <v>GAR2</v>
          </cell>
        </row>
        <row r="147">
          <cell r="B147" t="str">
            <v>GAR3</v>
          </cell>
        </row>
        <row r="148">
          <cell r="B148" t="str">
            <v>GAR4</v>
          </cell>
        </row>
        <row r="149">
          <cell r="B149" t="str">
            <v>GAR7</v>
          </cell>
        </row>
        <row r="150">
          <cell r="B150" t="str">
            <v>GAR8</v>
          </cell>
        </row>
        <row r="151">
          <cell r="B151" t="str">
            <v>GLM1</v>
          </cell>
        </row>
        <row r="152">
          <cell r="B152" t="str">
            <v>GLM10</v>
          </cell>
        </row>
        <row r="153">
          <cell r="B153" t="str">
            <v>GLM2</v>
          </cell>
        </row>
        <row r="154">
          <cell r="B154" t="str">
            <v>GLM3</v>
          </cell>
        </row>
        <row r="155">
          <cell r="B155" t="str">
            <v>GLM7A</v>
          </cell>
        </row>
        <row r="156">
          <cell r="B156" t="str">
            <v>GLM7B</v>
          </cell>
        </row>
        <row r="157">
          <cell r="B157" t="str">
            <v>GLM8</v>
          </cell>
        </row>
        <row r="158">
          <cell r="B158" t="str">
            <v>GLM9</v>
          </cell>
        </row>
        <row r="159">
          <cell r="B159" t="str">
            <v>GMU1</v>
          </cell>
        </row>
        <row r="160">
          <cell r="B160" t="str">
            <v>GMU10</v>
          </cell>
        </row>
        <row r="161">
          <cell r="B161" t="str">
            <v>GMU2</v>
          </cell>
        </row>
        <row r="162">
          <cell r="B162" t="str">
            <v>GMU3</v>
          </cell>
        </row>
        <row r="163">
          <cell r="B163" t="str">
            <v>GMU7</v>
          </cell>
        </row>
        <row r="164">
          <cell r="B164" t="str">
            <v>GSC1</v>
          </cell>
        </row>
        <row r="165">
          <cell r="B165" t="str">
            <v>GSC10</v>
          </cell>
        </row>
        <row r="166">
          <cell r="B166" t="str">
            <v>GSC3</v>
          </cell>
        </row>
        <row r="167">
          <cell r="B167" t="str">
            <v>GSC5</v>
          </cell>
        </row>
        <row r="168">
          <cell r="B168" t="str">
            <v>GSC6A</v>
          </cell>
        </row>
        <row r="169">
          <cell r="B169" t="str">
            <v>GSC6B</v>
          </cell>
        </row>
        <row r="170">
          <cell r="B170" t="str">
            <v>GSH1</v>
          </cell>
        </row>
        <row r="171">
          <cell r="B171" t="str">
            <v>GSH10</v>
          </cell>
        </row>
        <row r="172">
          <cell r="B172" t="str">
            <v>GSH2</v>
          </cell>
        </row>
        <row r="173">
          <cell r="B173" t="str">
            <v>GSH3</v>
          </cell>
        </row>
        <row r="174">
          <cell r="B174" t="str">
            <v>GSH4</v>
          </cell>
        </row>
        <row r="175">
          <cell r="B175" t="str">
            <v>GSH5</v>
          </cell>
        </row>
        <row r="176">
          <cell r="B176" t="str">
            <v>GSH6</v>
          </cell>
        </row>
        <row r="177">
          <cell r="B177" t="str">
            <v>GSH7</v>
          </cell>
        </row>
        <row r="178">
          <cell r="B178" t="str">
            <v>GSH8</v>
          </cell>
        </row>
        <row r="179">
          <cell r="B179" t="str">
            <v>GSH9</v>
          </cell>
        </row>
        <row r="180">
          <cell r="B180" t="str">
            <v>GSP1</v>
          </cell>
        </row>
        <row r="181">
          <cell r="B181" t="str">
            <v>GSP5</v>
          </cell>
        </row>
        <row r="182">
          <cell r="B182" t="str">
            <v>GSP7</v>
          </cell>
        </row>
        <row r="183">
          <cell r="B183" t="str">
            <v>GUR1</v>
          </cell>
        </row>
        <row r="184">
          <cell r="B184" t="str">
            <v>GUR10</v>
          </cell>
        </row>
        <row r="185">
          <cell r="B185" t="str">
            <v>GUR2</v>
          </cell>
        </row>
        <row r="186">
          <cell r="B186" t="str">
            <v>GUR3</v>
          </cell>
        </row>
        <row r="187">
          <cell r="B187" t="str">
            <v>GUR7</v>
          </cell>
        </row>
        <row r="188">
          <cell r="B188" t="str">
            <v>GUR8</v>
          </cell>
        </row>
        <row r="189">
          <cell r="B189" t="str">
            <v>HAK1</v>
          </cell>
        </row>
        <row r="190">
          <cell r="B190" t="str">
            <v>HAK10</v>
          </cell>
        </row>
        <row r="191">
          <cell r="B191" t="str">
            <v>HAK4</v>
          </cell>
        </row>
        <row r="192">
          <cell r="B192" t="str">
            <v>HAK7</v>
          </cell>
        </row>
        <row r="193">
          <cell r="B193" t="str">
            <v>HOK1</v>
          </cell>
        </row>
        <row r="194">
          <cell r="B194" t="str">
            <v>HOK10</v>
          </cell>
        </row>
        <row r="195">
          <cell r="B195" t="str">
            <v>HOR1</v>
          </cell>
        </row>
        <row r="196">
          <cell r="B196" t="str">
            <v>HOR10</v>
          </cell>
        </row>
        <row r="197">
          <cell r="B197" t="str">
            <v>HOR2</v>
          </cell>
        </row>
        <row r="198">
          <cell r="B198" t="str">
            <v>HOR3</v>
          </cell>
        </row>
        <row r="199">
          <cell r="B199" t="str">
            <v>HOR4</v>
          </cell>
        </row>
        <row r="200">
          <cell r="B200" t="str">
            <v>HOR5</v>
          </cell>
        </row>
        <row r="201">
          <cell r="B201" t="str">
            <v>HOR6</v>
          </cell>
        </row>
        <row r="202">
          <cell r="B202" t="str">
            <v>HOR7</v>
          </cell>
        </row>
        <row r="203">
          <cell r="B203" t="str">
            <v>HOR8</v>
          </cell>
        </row>
        <row r="204">
          <cell r="B204" t="str">
            <v>HOR9</v>
          </cell>
        </row>
        <row r="205">
          <cell r="B205" t="str">
            <v>HPB1</v>
          </cell>
        </row>
        <row r="206">
          <cell r="B206" t="str">
            <v>HPB10</v>
          </cell>
        </row>
        <row r="207">
          <cell r="B207" t="str">
            <v>HPB2</v>
          </cell>
        </row>
        <row r="208">
          <cell r="B208" t="str">
            <v>HPB3</v>
          </cell>
        </row>
        <row r="209">
          <cell r="B209" t="str">
            <v>HPB4</v>
          </cell>
        </row>
        <row r="210">
          <cell r="B210" t="str">
            <v>HPB5</v>
          </cell>
        </row>
        <row r="211">
          <cell r="B211" t="str">
            <v>HPB7</v>
          </cell>
        </row>
        <row r="212">
          <cell r="B212" t="str">
            <v>HPB8</v>
          </cell>
        </row>
        <row r="213">
          <cell r="B213" t="str">
            <v>JDO1</v>
          </cell>
        </row>
        <row r="214">
          <cell r="B214" t="str">
            <v>JDO10</v>
          </cell>
        </row>
        <row r="215">
          <cell r="B215" t="str">
            <v>JDO2</v>
          </cell>
        </row>
        <row r="216">
          <cell r="B216" t="str">
            <v>JDO3</v>
          </cell>
        </row>
        <row r="217">
          <cell r="B217" t="str">
            <v>JDO7</v>
          </cell>
        </row>
        <row r="218">
          <cell r="B218" t="str">
            <v>JMA1</v>
          </cell>
        </row>
        <row r="219">
          <cell r="B219" t="str">
            <v>JMA10</v>
          </cell>
        </row>
        <row r="220">
          <cell r="B220" t="str">
            <v>JMA3</v>
          </cell>
        </row>
        <row r="221">
          <cell r="B221" t="str">
            <v>JMA7</v>
          </cell>
        </row>
        <row r="222">
          <cell r="B222" t="str">
            <v>KAH1</v>
          </cell>
        </row>
        <row r="223">
          <cell r="B223" t="str">
            <v>KAH10</v>
          </cell>
        </row>
        <row r="224">
          <cell r="B224" t="str">
            <v>KAH2</v>
          </cell>
        </row>
        <row r="225">
          <cell r="B225" t="str">
            <v>KAH3</v>
          </cell>
        </row>
        <row r="226">
          <cell r="B226" t="str">
            <v>KAH4</v>
          </cell>
        </row>
        <row r="227">
          <cell r="B227" t="str">
            <v>KAH8</v>
          </cell>
        </row>
        <row r="228">
          <cell r="B228" t="str">
            <v>KBB3G</v>
          </cell>
        </row>
        <row r="229">
          <cell r="B229" t="str">
            <v>KBB4G</v>
          </cell>
        </row>
        <row r="230">
          <cell r="B230" t="str">
            <v>KIC1</v>
          </cell>
        </row>
        <row r="231">
          <cell r="B231" t="str">
            <v>KIC10</v>
          </cell>
        </row>
        <row r="232">
          <cell r="B232" t="str">
            <v>KIC2</v>
          </cell>
        </row>
        <row r="233">
          <cell r="B233" t="str">
            <v>KIC3</v>
          </cell>
        </row>
        <row r="234">
          <cell r="B234" t="str">
            <v>KIC4</v>
          </cell>
        </row>
        <row r="235">
          <cell r="B235" t="str">
            <v>KIC5</v>
          </cell>
        </row>
        <row r="236">
          <cell r="B236" t="str">
            <v>KIC6</v>
          </cell>
        </row>
        <row r="237">
          <cell r="B237" t="str">
            <v>KIC7</v>
          </cell>
        </row>
        <row r="238">
          <cell r="B238" t="str">
            <v>KIC8</v>
          </cell>
        </row>
        <row r="239">
          <cell r="B239" t="str">
            <v>KIC9</v>
          </cell>
        </row>
        <row r="240">
          <cell r="B240" t="str">
            <v>KIN1</v>
          </cell>
        </row>
        <row r="241">
          <cell r="B241" t="str">
            <v>KIN10</v>
          </cell>
        </row>
        <row r="242">
          <cell r="B242" t="str">
            <v>KIN2</v>
          </cell>
        </row>
        <row r="243">
          <cell r="B243" t="str">
            <v>KIN3</v>
          </cell>
        </row>
        <row r="244">
          <cell r="B244" t="str">
            <v>KIN4</v>
          </cell>
        </row>
        <row r="245">
          <cell r="B245" t="str">
            <v>KIN7</v>
          </cell>
        </row>
        <row r="246">
          <cell r="B246" t="str">
            <v>KIN8</v>
          </cell>
        </row>
        <row r="247">
          <cell r="B247" t="str">
            <v>KWH1</v>
          </cell>
        </row>
        <row r="248">
          <cell r="B248" t="str">
            <v>KWH2</v>
          </cell>
        </row>
        <row r="249">
          <cell r="B249" t="str">
            <v>KWH3</v>
          </cell>
        </row>
        <row r="250">
          <cell r="B250" t="str">
            <v>KWH4</v>
          </cell>
        </row>
        <row r="251">
          <cell r="B251" t="str">
            <v>KWH5</v>
          </cell>
        </row>
        <row r="252">
          <cell r="B252" t="str">
            <v>KWH6</v>
          </cell>
        </row>
        <row r="253">
          <cell r="B253" t="str">
            <v>KWH7A</v>
          </cell>
        </row>
        <row r="254">
          <cell r="B254" t="str">
            <v>KWH7B</v>
          </cell>
        </row>
        <row r="255">
          <cell r="B255" t="str">
            <v>KWH8</v>
          </cell>
        </row>
        <row r="256">
          <cell r="B256" t="str">
            <v>KWH9</v>
          </cell>
        </row>
        <row r="257">
          <cell r="B257" t="str">
            <v>LDO1</v>
          </cell>
        </row>
        <row r="258">
          <cell r="B258" t="str">
            <v>LDO10</v>
          </cell>
        </row>
        <row r="259">
          <cell r="B259" t="str">
            <v>LDO3</v>
          </cell>
        </row>
        <row r="260">
          <cell r="B260" t="str">
            <v>LEA1</v>
          </cell>
        </row>
        <row r="261">
          <cell r="B261" t="str">
            <v>LEA10</v>
          </cell>
        </row>
        <row r="262">
          <cell r="B262" t="str">
            <v>LEA2</v>
          </cell>
        </row>
        <row r="263">
          <cell r="B263" t="str">
            <v>LEA3</v>
          </cell>
        </row>
        <row r="264">
          <cell r="B264" t="str">
            <v>LEA4</v>
          </cell>
        </row>
        <row r="265">
          <cell r="B265" t="str">
            <v>LFE11</v>
          </cell>
        </row>
        <row r="266">
          <cell r="B266" t="str">
            <v>LFE12</v>
          </cell>
        </row>
        <row r="267">
          <cell r="B267" t="str">
            <v>LFE13</v>
          </cell>
        </row>
        <row r="268">
          <cell r="B268" t="str">
            <v>LFE14</v>
          </cell>
        </row>
        <row r="269">
          <cell r="B269" t="str">
            <v>LFE15</v>
          </cell>
        </row>
        <row r="270">
          <cell r="B270" t="str">
            <v>LFE16</v>
          </cell>
        </row>
        <row r="271">
          <cell r="B271" t="str">
            <v>LFE17</v>
          </cell>
        </row>
        <row r="272">
          <cell r="B272" t="str">
            <v>LFE20</v>
          </cell>
        </row>
        <row r="273">
          <cell r="B273" t="str">
            <v>LFE21</v>
          </cell>
        </row>
        <row r="274">
          <cell r="B274" t="str">
            <v>LFE22</v>
          </cell>
        </row>
        <row r="275">
          <cell r="B275" t="str">
            <v>LFE23</v>
          </cell>
        </row>
        <row r="276">
          <cell r="B276" t="str">
            <v>LIN1</v>
          </cell>
        </row>
        <row r="277">
          <cell r="B277" t="str">
            <v>LIN10</v>
          </cell>
        </row>
        <row r="278">
          <cell r="B278" t="str">
            <v>LIN2</v>
          </cell>
        </row>
        <row r="279">
          <cell r="B279" t="str">
            <v>LIN3</v>
          </cell>
        </row>
        <row r="280">
          <cell r="B280" t="str">
            <v>LIN4</v>
          </cell>
        </row>
        <row r="281">
          <cell r="B281" t="str">
            <v>LIN5</v>
          </cell>
        </row>
        <row r="282">
          <cell r="B282" t="str">
            <v>LIN6</v>
          </cell>
        </row>
        <row r="283">
          <cell r="B283" t="str">
            <v>LIN7</v>
          </cell>
        </row>
        <row r="284">
          <cell r="B284" t="str">
            <v>MAK1</v>
          </cell>
        </row>
        <row r="285">
          <cell r="B285" t="str">
            <v>MDI1</v>
          </cell>
        </row>
        <row r="286">
          <cell r="B286" t="str">
            <v>MDI2</v>
          </cell>
        </row>
        <row r="287">
          <cell r="B287" t="str">
            <v>MDI3</v>
          </cell>
        </row>
        <row r="288">
          <cell r="B288" t="str">
            <v>MDI4</v>
          </cell>
        </row>
        <row r="289">
          <cell r="B289" t="str">
            <v>MDI5</v>
          </cell>
        </row>
        <row r="290">
          <cell r="B290" t="str">
            <v>MDI7</v>
          </cell>
        </row>
        <row r="291">
          <cell r="B291" t="str">
            <v>MDI8</v>
          </cell>
        </row>
        <row r="292">
          <cell r="B292" t="str">
            <v>MDI9</v>
          </cell>
        </row>
        <row r="293">
          <cell r="B293" t="str">
            <v>MMI1</v>
          </cell>
        </row>
        <row r="294">
          <cell r="B294" t="str">
            <v>MMI2</v>
          </cell>
        </row>
        <row r="295">
          <cell r="B295" t="str">
            <v>MMI3</v>
          </cell>
        </row>
        <row r="296">
          <cell r="B296" t="str">
            <v>MMI4</v>
          </cell>
        </row>
        <row r="297">
          <cell r="B297" t="str">
            <v>MMI5</v>
          </cell>
        </row>
        <row r="298">
          <cell r="B298" t="str">
            <v>MMI7</v>
          </cell>
        </row>
        <row r="299">
          <cell r="B299" t="str">
            <v>MMI8</v>
          </cell>
        </row>
        <row r="300">
          <cell r="B300" t="str">
            <v>MMI9</v>
          </cell>
        </row>
        <row r="301">
          <cell r="B301" t="str">
            <v>MOK1</v>
          </cell>
        </row>
        <row r="302">
          <cell r="B302" t="str">
            <v>MOK10</v>
          </cell>
        </row>
        <row r="303">
          <cell r="B303" t="str">
            <v>MOK3</v>
          </cell>
        </row>
        <row r="304">
          <cell r="B304" t="str">
            <v>MOK4</v>
          </cell>
        </row>
        <row r="305">
          <cell r="B305" t="str">
            <v>MOK5</v>
          </cell>
        </row>
        <row r="306">
          <cell r="B306" t="str">
            <v>MOO1</v>
          </cell>
        </row>
        <row r="307">
          <cell r="B307" t="str">
            <v>OEO1</v>
          </cell>
        </row>
        <row r="308">
          <cell r="B308" t="str">
            <v>OEO10</v>
          </cell>
        </row>
        <row r="309">
          <cell r="B309" t="str">
            <v>OEO3A</v>
          </cell>
        </row>
        <row r="310">
          <cell r="B310" t="str">
            <v>OEO4</v>
          </cell>
        </row>
        <row r="311">
          <cell r="B311" t="str">
            <v>OEO6</v>
          </cell>
        </row>
        <row r="312">
          <cell r="B312" t="str">
            <v>ORH1</v>
          </cell>
        </row>
        <row r="313">
          <cell r="B313" t="str">
            <v>ORH10</v>
          </cell>
        </row>
        <row r="314">
          <cell r="B314" t="str">
            <v>ORH2A</v>
          </cell>
        </row>
        <row r="315">
          <cell r="B315" t="str">
            <v>ORH2B</v>
          </cell>
        </row>
        <row r="316">
          <cell r="B316" t="str">
            <v>ORH3A</v>
          </cell>
        </row>
        <row r="317">
          <cell r="B317" t="str">
            <v>ORH3B</v>
          </cell>
        </row>
        <row r="318">
          <cell r="B318" t="str">
            <v>ORH7A</v>
          </cell>
        </row>
        <row r="319">
          <cell r="B319" t="str">
            <v>ORH7B</v>
          </cell>
        </row>
        <row r="320">
          <cell r="B320" t="str">
            <v>OYS1</v>
          </cell>
        </row>
        <row r="321">
          <cell r="B321" t="str">
            <v>OYS2A</v>
          </cell>
        </row>
        <row r="322">
          <cell r="B322" t="str">
            <v>OYS3</v>
          </cell>
        </row>
        <row r="323">
          <cell r="B323" t="str">
            <v>OYS4</v>
          </cell>
        </row>
        <row r="324">
          <cell r="B324" t="str">
            <v>OYS5A</v>
          </cell>
        </row>
        <row r="325">
          <cell r="B325" t="str">
            <v>OYS7</v>
          </cell>
        </row>
        <row r="326">
          <cell r="B326" t="str">
            <v>OYS7A</v>
          </cell>
        </row>
        <row r="327">
          <cell r="B327" t="str">
            <v>OYS7B</v>
          </cell>
        </row>
        <row r="328">
          <cell r="B328" t="str">
            <v>OYS7C</v>
          </cell>
        </row>
        <row r="329">
          <cell r="B329" t="str">
            <v>OYS8A</v>
          </cell>
        </row>
        <row r="330">
          <cell r="B330" t="str">
            <v>OYS9</v>
          </cell>
        </row>
        <row r="331">
          <cell r="B331" t="str">
            <v>OYU5</v>
          </cell>
        </row>
        <row r="332">
          <cell r="B332" t="str">
            <v>PAD1</v>
          </cell>
        </row>
        <row r="333">
          <cell r="B333" t="str">
            <v>PAD10</v>
          </cell>
        </row>
        <row r="334">
          <cell r="B334" t="str">
            <v>PAD2</v>
          </cell>
        </row>
        <row r="335">
          <cell r="B335" t="str">
            <v>PAD3</v>
          </cell>
        </row>
        <row r="336">
          <cell r="B336" t="str">
            <v>PAD4</v>
          </cell>
        </row>
        <row r="337">
          <cell r="B337" t="str">
            <v>PAD5</v>
          </cell>
        </row>
        <row r="338">
          <cell r="B338" t="str">
            <v>PAD6</v>
          </cell>
        </row>
        <row r="339">
          <cell r="B339" t="str">
            <v>PAD7</v>
          </cell>
        </row>
        <row r="340">
          <cell r="B340" t="str">
            <v>PAD8</v>
          </cell>
        </row>
        <row r="341">
          <cell r="B341" t="str">
            <v>PAD9</v>
          </cell>
        </row>
        <row r="342">
          <cell r="B342" t="str">
            <v>PAR1</v>
          </cell>
        </row>
        <row r="343">
          <cell r="B343" t="str">
            <v>PAR10</v>
          </cell>
        </row>
        <row r="344">
          <cell r="B344" t="str">
            <v>PAR2</v>
          </cell>
        </row>
        <row r="345">
          <cell r="B345" t="str">
            <v>PAR9</v>
          </cell>
        </row>
        <row r="346">
          <cell r="B346" t="str">
            <v>PAU1</v>
          </cell>
        </row>
        <row r="347">
          <cell r="B347" t="str">
            <v>PAU10</v>
          </cell>
        </row>
        <row r="348">
          <cell r="B348" t="str">
            <v>PAU2</v>
          </cell>
        </row>
        <row r="349">
          <cell r="B349" t="str">
            <v>PAU3</v>
          </cell>
        </row>
        <row r="350">
          <cell r="B350" t="str">
            <v>PAU4</v>
          </cell>
        </row>
        <row r="351">
          <cell r="B351" t="str">
            <v>PAU5A</v>
          </cell>
        </row>
        <row r="352">
          <cell r="B352" t="str">
            <v>PAU5B</v>
          </cell>
        </row>
        <row r="353">
          <cell r="B353" t="str">
            <v>PAU5D</v>
          </cell>
        </row>
        <row r="354">
          <cell r="B354" t="str">
            <v>PAU6</v>
          </cell>
        </row>
        <row r="355">
          <cell r="B355" t="str">
            <v>PAU7</v>
          </cell>
        </row>
        <row r="356">
          <cell r="B356" t="str">
            <v>PDO1</v>
          </cell>
        </row>
        <row r="357">
          <cell r="B357" t="str">
            <v>PDO2</v>
          </cell>
        </row>
        <row r="358">
          <cell r="B358" t="str">
            <v>PDO3</v>
          </cell>
        </row>
        <row r="359">
          <cell r="B359" t="str">
            <v>PDO4</v>
          </cell>
        </row>
        <row r="360">
          <cell r="B360" t="str">
            <v>PDO5</v>
          </cell>
        </row>
        <row r="361">
          <cell r="B361" t="str">
            <v>PDO7</v>
          </cell>
        </row>
        <row r="362">
          <cell r="B362" t="str">
            <v>PDO8</v>
          </cell>
        </row>
        <row r="363">
          <cell r="B363" t="str">
            <v>PDO9</v>
          </cell>
        </row>
        <row r="364">
          <cell r="B364" t="str">
            <v>PHC1</v>
          </cell>
        </row>
        <row r="365">
          <cell r="B365" t="str">
            <v>PIL1</v>
          </cell>
        </row>
        <row r="366">
          <cell r="B366" t="str">
            <v>PIL10</v>
          </cell>
        </row>
        <row r="367">
          <cell r="B367" t="str">
            <v>PIL2</v>
          </cell>
        </row>
        <row r="368">
          <cell r="B368" t="str">
            <v>PIL3</v>
          </cell>
        </row>
        <row r="369">
          <cell r="B369" t="str">
            <v>PIL4</v>
          </cell>
        </row>
        <row r="370">
          <cell r="B370" t="str">
            <v>PIL7</v>
          </cell>
        </row>
        <row r="371">
          <cell r="B371" t="str">
            <v>PIL8</v>
          </cell>
        </row>
        <row r="372">
          <cell r="B372" t="str">
            <v>POR1</v>
          </cell>
        </row>
        <row r="373">
          <cell r="B373" t="str">
            <v>POR10</v>
          </cell>
        </row>
        <row r="374">
          <cell r="B374" t="str">
            <v>POR2</v>
          </cell>
        </row>
        <row r="375">
          <cell r="B375" t="str">
            <v>POR3</v>
          </cell>
        </row>
        <row r="376">
          <cell r="B376" t="str">
            <v>POS1</v>
          </cell>
        </row>
        <row r="377">
          <cell r="B377" t="str">
            <v>PPI1A</v>
          </cell>
        </row>
        <row r="378">
          <cell r="B378" t="str">
            <v>PPI1B</v>
          </cell>
        </row>
        <row r="379">
          <cell r="B379" t="str">
            <v>PPI1C</v>
          </cell>
        </row>
        <row r="380">
          <cell r="B380" t="str">
            <v>PPI2</v>
          </cell>
        </row>
        <row r="381">
          <cell r="B381" t="str">
            <v>PPI3</v>
          </cell>
        </row>
        <row r="382">
          <cell r="B382" t="str">
            <v>PPI4</v>
          </cell>
        </row>
        <row r="383">
          <cell r="B383" t="str">
            <v>PPI5</v>
          </cell>
        </row>
        <row r="384">
          <cell r="B384" t="str">
            <v>PPI7</v>
          </cell>
        </row>
        <row r="385">
          <cell r="B385" t="str">
            <v>PPI8</v>
          </cell>
        </row>
        <row r="386">
          <cell r="B386" t="str">
            <v>PPI9</v>
          </cell>
        </row>
        <row r="387">
          <cell r="B387" t="str">
            <v>PRK1</v>
          </cell>
        </row>
        <row r="388">
          <cell r="B388" t="str">
            <v>PRK10</v>
          </cell>
        </row>
        <row r="389">
          <cell r="B389" t="str">
            <v>PRK2</v>
          </cell>
        </row>
        <row r="390">
          <cell r="B390" t="str">
            <v>PRK3</v>
          </cell>
        </row>
        <row r="391">
          <cell r="B391" t="str">
            <v>PRK4A</v>
          </cell>
        </row>
        <row r="392">
          <cell r="B392" t="str">
            <v>PRK5</v>
          </cell>
        </row>
        <row r="393">
          <cell r="B393" t="str">
            <v>PRK6A</v>
          </cell>
        </row>
        <row r="394">
          <cell r="B394" t="str">
            <v>PRK6B</v>
          </cell>
        </row>
        <row r="395">
          <cell r="B395" t="str">
            <v>PRK7</v>
          </cell>
        </row>
        <row r="396">
          <cell r="B396" t="str">
            <v>PRK8</v>
          </cell>
        </row>
        <row r="397">
          <cell r="B397" t="str">
            <v>PRK9</v>
          </cell>
        </row>
        <row r="398">
          <cell r="B398" t="str">
            <v>PTO1</v>
          </cell>
        </row>
        <row r="399">
          <cell r="B399" t="str">
            <v>PZL1</v>
          </cell>
        </row>
        <row r="400">
          <cell r="B400" t="str">
            <v>PZL2</v>
          </cell>
        </row>
        <row r="401">
          <cell r="B401" t="str">
            <v>PZL3</v>
          </cell>
        </row>
        <row r="402">
          <cell r="B402" t="str">
            <v>PZL4</v>
          </cell>
        </row>
        <row r="403">
          <cell r="B403" t="str">
            <v>PZL5</v>
          </cell>
        </row>
        <row r="404">
          <cell r="B404" t="str">
            <v>PZL7</v>
          </cell>
        </row>
        <row r="405">
          <cell r="B405" t="str">
            <v>PZL8</v>
          </cell>
        </row>
        <row r="406">
          <cell r="B406" t="str">
            <v>PZL9</v>
          </cell>
        </row>
        <row r="407">
          <cell r="B407" t="str">
            <v>QSC3</v>
          </cell>
        </row>
        <row r="408">
          <cell r="B408" t="str">
            <v>RBM1</v>
          </cell>
        </row>
        <row r="409">
          <cell r="B409" t="str">
            <v>RBT1</v>
          </cell>
        </row>
        <row r="410">
          <cell r="B410" t="str">
            <v>RBT10</v>
          </cell>
        </row>
        <row r="411">
          <cell r="B411" t="str">
            <v>RBT3</v>
          </cell>
        </row>
        <row r="412">
          <cell r="B412" t="str">
            <v>RBT7</v>
          </cell>
        </row>
        <row r="413">
          <cell r="B413" t="str">
            <v>RBY1</v>
          </cell>
        </row>
        <row r="414">
          <cell r="B414" t="str">
            <v>RBY10</v>
          </cell>
        </row>
        <row r="415">
          <cell r="B415" t="str">
            <v>RBY2</v>
          </cell>
        </row>
        <row r="416">
          <cell r="B416" t="str">
            <v>RBY3</v>
          </cell>
        </row>
        <row r="417">
          <cell r="B417" t="str">
            <v>RBY4</v>
          </cell>
        </row>
        <row r="418">
          <cell r="B418" t="str">
            <v>RBY5</v>
          </cell>
        </row>
        <row r="419">
          <cell r="B419" t="str">
            <v>RBY6</v>
          </cell>
        </row>
        <row r="420">
          <cell r="B420" t="str">
            <v>RBY7</v>
          </cell>
        </row>
        <row r="421">
          <cell r="B421" t="str">
            <v>RBY8</v>
          </cell>
        </row>
        <row r="422">
          <cell r="B422" t="str">
            <v>RBY9</v>
          </cell>
        </row>
        <row r="423">
          <cell r="B423" t="str">
            <v>RCO1</v>
          </cell>
        </row>
        <row r="424">
          <cell r="B424" t="str">
            <v>RCO10</v>
          </cell>
        </row>
        <row r="425">
          <cell r="B425" t="str">
            <v>RCO2</v>
          </cell>
        </row>
        <row r="426">
          <cell r="B426" t="str">
            <v>RCO3</v>
          </cell>
        </row>
        <row r="427">
          <cell r="B427" t="str">
            <v>RCO7</v>
          </cell>
        </row>
        <row r="428">
          <cell r="B428" t="str">
            <v>RIB1</v>
          </cell>
        </row>
        <row r="429">
          <cell r="B429" t="str">
            <v>RIB10</v>
          </cell>
        </row>
        <row r="430">
          <cell r="B430" t="str">
            <v>RIB2</v>
          </cell>
        </row>
        <row r="431">
          <cell r="B431" t="str">
            <v>RIB3</v>
          </cell>
        </row>
        <row r="432">
          <cell r="B432" t="str">
            <v>RIB4</v>
          </cell>
        </row>
        <row r="433">
          <cell r="B433" t="str">
            <v>RIB5</v>
          </cell>
        </row>
        <row r="434">
          <cell r="B434" t="str">
            <v>RIB6</v>
          </cell>
        </row>
        <row r="435">
          <cell r="B435" t="str">
            <v>RIB7</v>
          </cell>
        </row>
        <row r="436">
          <cell r="B436" t="str">
            <v>RIB8</v>
          </cell>
        </row>
        <row r="437">
          <cell r="B437" t="str">
            <v>RIB9</v>
          </cell>
        </row>
        <row r="438">
          <cell r="B438" t="str">
            <v>RSK1</v>
          </cell>
        </row>
        <row r="439">
          <cell r="B439" t="str">
            <v>RSK10</v>
          </cell>
        </row>
        <row r="440">
          <cell r="B440" t="str">
            <v>RSK3</v>
          </cell>
        </row>
        <row r="441">
          <cell r="B441" t="str">
            <v>RSK7</v>
          </cell>
        </row>
        <row r="442">
          <cell r="B442" t="str">
            <v>RSK8</v>
          </cell>
        </row>
        <row r="443">
          <cell r="B443" t="str">
            <v>RSN1</v>
          </cell>
        </row>
        <row r="444">
          <cell r="B444" t="str">
            <v>RSN10</v>
          </cell>
        </row>
        <row r="445">
          <cell r="B445" t="str">
            <v>RSN2</v>
          </cell>
        </row>
        <row r="446">
          <cell r="B446" t="str">
            <v>SAE1</v>
          </cell>
        </row>
        <row r="447">
          <cell r="B447" t="str">
            <v>SAE2</v>
          </cell>
        </row>
        <row r="448">
          <cell r="B448" t="str">
            <v>SAE3</v>
          </cell>
        </row>
        <row r="449">
          <cell r="B449" t="str">
            <v>SAE4</v>
          </cell>
        </row>
        <row r="450">
          <cell r="B450" t="str">
            <v>SAE5</v>
          </cell>
        </row>
        <row r="451">
          <cell r="B451" t="str">
            <v>SAE7</v>
          </cell>
        </row>
        <row r="452">
          <cell r="B452" t="str">
            <v>SAE8</v>
          </cell>
        </row>
        <row r="453">
          <cell r="B453" t="str">
            <v>SAE9</v>
          </cell>
        </row>
        <row r="454">
          <cell r="B454" t="str">
            <v>SBW1</v>
          </cell>
        </row>
        <row r="455">
          <cell r="B455" t="str">
            <v>SBW6A</v>
          </cell>
        </row>
        <row r="456">
          <cell r="B456" t="str">
            <v>SBW6B</v>
          </cell>
        </row>
        <row r="457">
          <cell r="B457" t="str">
            <v>SBW6I</v>
          </cell>
        </row>
        <row r="458">
          <cell r="B458" t="str">
            <v>SBW6R</v>
          </cell>
        </row>
        <row r="459">
          <cell r="B459" t="str">
            <v>SCA1</v>
          </cell>
        </row>
        <row r="460">
          <cell r="B460" t="str">
            <v>SCA1A</v>
          </cell>
        </row>
        <row r="461">
          <cell r="B461" t="str">
            <v>SCA2A</v>
          </cell>
        </row>
        <row r="462">
          <cell r="B462" t="str">
            <v>SCA3</v>
          </cell>
        </row>
        <row r="463">
          <cell r="B463" t="str">
            <v>SCA4</v>
          </cell>
        </row>
        <row r="464">
          <cell r="B464" t="str">
            <v>SCA5</v>
          </cell>
        </row>
        <row r="465">
          <cell r="B465" t="str">
            <v>SCA7</v>
          </cell>
        </row>
        <row r="466">
          <cell r="B466" t="str">
            <v>SCA7A</v>
          </cell>
        </row>
        <row r="467">
          <cell r="B467" t="str">
            <v>SCA7B</v>
          </cell>
        </row>
        <row r="468">
          <cell r="B468" t="str">
            <v>SCA7C</v>
          </cell>
        </row>
        <row r="469">
          <cell r="B469" t="str">
            <v>SCA8A</v>
          </cell>
        </row>
        <row r="470">
          <cell r="B470" t="str">
            <v>SCA9A</v>
          </cell>
        </row>
        <row r="471">
          <cell r="B471" t="str">
            <v>SCACS</v>
          </cell>
        </row>
        <row r="472">
          <cell r="B472" t="str">
            <v>SCC10</v>
          </cell>
        </row>
        <row r="473">
          <cell r="B473" t="str">
            <v>SCC1A</v>
          </cell>
        </row>
        <row r="474">
          <cell r="B474" t="str">
            <v>SCC1B</v>
          </cell>
        </row>
        <row r="475">
          <cell r="B475" t="str">
            <v>SCC2A</v>
          </cell>
        </row>
        <row r="476">
          <cell r="B476" t="str">
            <v>SCC2B</v>
          </cell>
        </row>
        <row r="477">
          <cell r="B477" t="str">
            <v>SCC3</v>
          </cell>
        </row>
        <row r="478">
          <cell r="B478" t="str">
            <v>SCC4</v>
          </cell>
        </row>
        <row r="479">
          <cell r="B479" t="str">
            <v>SCC5A</v>
          </cell>
        </row>
        <row r="480">
          <cell r="B480" t="str">
            <v>SCC5B</v>
          </cell>
        </row>
        <row r="481">
          <cell r="B481" t="str">
            <v>SCC6</v>
          </cell>
        </row>
        <row r="482">
          <cell r="B482" t="str">
            <v>SCC7A</v>
          </cell>
        </row>
        <row r="483">
          <cell r="B483" t="str">
            <v>SCC7B</v>
          </cell>
        </row>
        <row r="484">
          <cell r="B484" t="str">
            <v>SCC7D</v>
          </cell>
        </row>
        <row r="485">
          <cell r="B485" t="str">
            <v>SCC8</v>
          </cell>
        </row>
        <row r="486">
          <cell r="B486" t="str">
            <v>SCC9</v>
          </cell>
        </row>
        <row r="487">
          <cell r="B487" t="str">
            <v>SCH1</v>
          </cell>
        </row>
        <row r="488">
          <cell r="B488" t="str">
            <v>SCH10</v>
          </cell>
        </row>
        <row r="489">
          <cell r="B489" t="str">
            <v>SCH2</v>
          </cell>
        </row>
        <row r="490">
          <cell r="B490" t="str">
            <v>SCH3</v>
          </cell>
        </row>
        <row r="491">
          <cell r="B491" t="str">
            <v>SCH4</v>
          </cell>
        </row>
        <row r="492">
          <cell r="B492" t="str">
            <v>SCH5</v>
          </cell>
        </row>
        <row r="493">
          <cell r="B493" t="str">
            <v>SCH7</v>
          </cell>
        </row>
        <row r="494">
          <cell r="B494" t="str">
            <v>SCH8</v>
          </cell>
        </row>
        <row r="495">
          <cell r="B495" t="str">
            <v>SCI1</v>
          </cell>
        </row>
        <row r="496">
          <cell r="B496" t="str">
            <v>SCI10</v>
          </cell>
        </row>
        <row r="497">
          <cell r="B497" t="str">
            <v>SCI2</v>
          </cell>
        </row>
        <row r="498">
          <cell r="B498" t="str">
            <v>SCI3</v>
          </cell>
        </row>
        <row r="499">
          <cell r="B499" t="str">
            <v>SCI4A</v>
          </cell>
        </row>
        <row r="500">
          <cell r="B500" t="str">
            <v>SCI5</v>
          </cell>
        </row>
        <row r="501">
          <cell r="B501" t="str">
            <v>SCI6A</v>
          </cell>
        </row>
        <row r="502">
          <cell r="B502" t="str">
            <v>SCI6B</v>
          </cell>
        </row>
        <row r="503">
          <cell r="B503" t="str">
            <v>SCI7</v>
          </cell>
        </row>
        <row r="504">
          <cell r="B504" t="str">
            <v>SCI8</v>
          </cell>
        </row>
        <row r="505">
          <cell r="B505" t="str">
            <v>SCI9</v>
          </cell>
        </row>
        <row r="506">
          <cell r="B506" t="str">
            <v>SFE11</v>
          </cell>
        </row>
        <row r="507">
          <cell r="B507" t="str">
            <v>SFE12</v>
          </cell>
        </row>
        <row r="508">
          <cell r="B508" t="str">
            <v>SFE13</v>
          </cell>
        </row>
        <row r="509">
          <cell r="B509" t="str">
            <v>SFE14</v>
          </cell>
        </row>
        <row r="510">
          <cell r="B510" t="str">
            <v>SFE15</v>
          </cell>
        </row>
        <row r="511">
          <cell r="B511" t="str">
            <v>SFE16</v>
          </cell>
        </row>
        <row r="512">
          <cell r="B512" t="str">
            <v>SFE17</v>
          </cell>
        </row>
        <row r="513">
          <cell r="B513" t="str">
            <v>SFE20</v>
          </cell>
        </row>
        <row r="514">
          <cell r="B514" t="str">
            <v>SFE21</v>
          </cell>
        </row>
        <row r="515">
          <cell r="B515" t="str">
            <v>SFE22</v>
          </cell>
        </row>
        <row r="516">
          <cell r="B516" t="str">
            <v>SFE23</v>
          </cell>
        </row>
        <row r="517">
          <cell r="B517" t="str">
            <v>SKI1</v>
          </cell>
        </row>
        <row r="518">
          <cell r="B518" t="str">
            <v>SKI10</v>
          </cell>
        </row>
        <row r="519">
          <cell r="B519" t="str">
            <v>SKI2</v>
          </cell>
        </row>
        <row r="520">
          <cell r="B520" t="str">
            <v>SKI3</v>
          </cell>
        </row>
        <row r="521">
          <cell r="B521" t="str">
            <v>SKI7</v>
          </cell>
        </row>
        <row r="522">
          <cell r="B522" t="str">
            <v>SNA1</v>
          </cell>
        </row>
        <row r="523">
          <cell r="B523" t="str">
            <v>SNA10</v>
          </cell>
        </row>
        <row r="524">
          <cell r="B524" t="str">
            <v>SNA2</v>
          </cell>
        </row>
        <row r="525">
          <cell r="B525" t="str">
            <v>SNA3</v>
          </cell>
        </row>
        <row r="526">
          <cell r="B526" t="str">
            <v>SNA7</v>
          </cell>
        </row>
        <row r="527">
          <cell r="B527" t="str">
            <v>SNA8</v>
          </cell>
        </row>
        <row r="528">
          <cell r="B528" t="str">
            <v>SPD1</v>
          </cell>
        </row>
        <row r="529">
          <cell r="B529" t="str">
            <v>SPD10</v>
          </cell>
        </row>
        <row r="530">
          <cell r="B530" t="str">
            <v>SPD3</v>
          </cell>
        </row>
        <row r="531">
          <cell r="B531" t="str">
            <v>SPD4</v>
          </cell>
        </row>
        <row r="532">
          <cell r="B532" t="str">
            <v>SPD5</v>
          </cell>
        </row>
        <row r="533">
          <cell r="B533" t="str">
            <v>SPD7</v>
          </cell>
        </row>
        <row r="534">
          <cell r="B534" t="str">
            <v>SPD8</v>
          </cell>
        </row>
        <row r="535">
          <cell r="B535" t="str">
            <v>SPE1</v>
          </cell>
        </row>
        <row r="536">
          <cell r="B536" t="str">
            <v>SPE10</v>
          </cell>
        </row>
        <row r="537">
          <cell r="B537" t="str">
            <v>SPE2</v>
          </cell>
        </row>
        <row r="538">
          <cell r="B538" t="str">
            <v>SPE3</v>
          </cell>
        </row>
        <row r="539">
          <cell r="B539" t="str">
            <v>SPE4</v>
          </cell>
        </row>
        <row r="540">
          <cell r="B540" t="str">
            <v>SPE5</v>
          </cell>
        </row>
        <row r="541">
          <cell r="B541" t="str">
            <v>SPE6</v>
          </cell>
        </row>
        <row r="542">
          <cell r="B542" t="str">
            <v>SPE7</v>
          </cell>
        </row>
        <row r="543">
          <cell r="B543" t="str">
            <v>SPE8</v>
          </cell>
        </row>
        <row r="544">
          <cell r="B544" t="str">
            <v>SPE9</v>
          </cell>
        </row>
        <row r="545">
          <cell r="B545" t="str">
            <v>SPO1</v>
          </cell>
        </row>
        <row r="546">
          <cell r="B546" t="str">
            <v>SPO10</v>
          </cell>
        </row>
        <row r="547">
          <cell r="B547" t="str">
            <v>SPO2</v>
          </cell>
        </row>
        <row r="548">
          <cell r="B548" t="str">
            <v>SPO3</v>
          </cell>
        </row>
        <row r="549">
          <cell r="B549" t="str">
            <v>SPO7</v>
          </cell>
        </row>
        <row r="550">
          <cell r="B550" t="str">
            <v>SPO8</v>
          </cell>
        </row>
        <row r="551">
          <cell r="B551" t="str">
            <v>SPR1</v>
          </cell>
        </row>
        <row r="552">
          <cell r="B552" t="str">
            <v>SPR10</v>
          </cell>
        </row>
        <row r="553">
          <cell r="B553" t="str">
            <v>SPR3</v>
          </cell>
        </row>
        <row r="554">
          <cell r="B554" t="str">
            <v>SPR4</v>
          </cell>
        </row>
        <row r="555">
          <cell r="B555" t="str">
            <v>SPR7</v>
          </cell>
        </row>
        <row r="556">
          <cell r="B556" t="str">
            <v>SQU10T</v>
          </cell>
        </row>
        <row r="557">
          <cell r="B557" t="str">
            <v>SQU1J</v>
          </cell>
        </row>
        <row r="558">
          <cell r="B558" t="str">
            <v>SQU1T</v>
          </cell>
        </row>
        <row r="559">
          <cell r="B559" t="str">
            <v>SQU6T</v>
          </cell>
        </row>
        <row r="560">
          <cell r="B560" t="str">
            <v>SSK1</v>
          </cell>
        </row>
        <row r="561">
          <cell r="B561" t="str">
            <v>SSK10</v>
          </cell>
        </row>
        <row r="562">
          <cell r="B562" t="str">
            <v>SSK3</v>
          </cell>
        </row>
        <row r="563">
          <cell r="B563" t="str">
            <v>SSK7</v>
          </cell>
        </row>
        <row r="564">
          <cell r="B564" t="str">
            <v>SSK8</v>
          </cell>
        </row>
        <row r="565">
          <cell r="B565" t="str">
            <v>STA1</v>
          </cell>
        </row>
        <row r="566">
          <cell r="B566" t="str">
            <v>STA10</v>
          </cell>
        </row>
        <row r="567">
          <cell r="B567" t="str">
            <v>STA2</v>
          </cell>
        </row>
        <row r="568">
          <cell r="B568" t="str">
            <v>STA3</v>
          </cell>
        </row>
        <row r="569">
          <cell r="B569" t="str">
            <v>STA4</v>
          </cell>
        </row>
        <row r="570">
          <cell r="B570" t="str">
            <v>STA5</v>
          </cell>
        </row>
        <row r="571">
          <cell r="B571" t="str">
            <v>STA7</v>
          </cell>
        </row>
        <row r="572">
          <cell r="B572" t="str">
            <v>STA8</v>
          </cell>
        </row>
        <row r="573">
          <cell r="B573" t="str">
            <v>STN1</v>
          </cell>
        </row>
        <row r="574">
          <cell r="B574" t="str">
            <v>SUR10</v>
          </cell>
        </row>
        <row r="575">
          <cell r="B575" t="str">
            <v>SUR1A</v>
          </cell>
        </row>
        <row r="576">
          <cell r="B576" t="str">
            <v>SUR1B</v>
          </cell>
        </row>
        <row r="577">
          <cell r="B577" t="str">
            <v>SUR2A</v>
          </cell>
        </row>
        <row r="578">
          <cell r="B578" t="str">
            <v>SUR2B</v>
          </cell>
        </row>
        <row r="579">
          <cell r="B579" t="str">
            <v>SUR3</v>
          </cell>
        </row>
        <row r="580">
          <cell r="B580" t="str">
            <v>SUR4</v>
          </cell>
        </row>
        <row r="581">
          <cell r="B581" t="str">
            <v>SUR5</v>
          </cell>
        </row>
        <row r="582">
          <cell r="B582" t="str">
            <v>SUR7A</v>
          </cell>
        </row>
        <row r="583">
          <cell r="B583" t="str">
            <v>SUR7B</v>
          </cell>
        </row>
        <row r="584">
          <cell r="B584" t="str">
            <v>SUR8</v>
          </cell>
        </row>
        <row r="585">
          <cell r="B585" t="str">
            <v>SUR9</v>
          </cell>
        </row>
        <row r="586">
          <cell r="B586" t="str">
            <v>SWA1</v>
          </cell>
        </row>
        <row r="587">
          <cell r="B587" t="str">
            <v>SWA10</v>
          </cell>
        </row>
        <row r="588">
          <cell r="B588" t="str">
            <v>SWA3</v>
          </cell>
        </row>
        <row r="589">
          <cell r="B589" t="str">
            <v>SWA4</v>
          </cell>
        </row>
        <row r="590">
          <cell r="B590" t="str">
            <v>SWO1</v>
          </cell>
        </row>
        <row r="591">
          <cell r="B591" t="str">
            <v>TAR1</v>
          </cell>
        </row>
        <row r="592">
          <cell r="B592" t="str">
            <v>TAR10</v>
          </cell>
        </row>
        <row r="593">
          <cell r="B593" t="str">
            <v>TAR2</v>
          </cell>
        </row>
        <row r="594">
          <cell r="B594" t="str">
            <v>TAR3</v>
          </cell>
        </row>
        <row r="595">
          <cell r="B595" t="str">
            <v>TAR4</v>
          </cell>
        </row>
        <row r="596">
          <cell r="B596" t="str">
            <v>TAR5</v>
          </cell>
        </row>
        <row r="597">
          <cell r="B597" t="str">
            <v>TAR7</v>
          </cell>
        </row>
        <row r="598">
          <cell r="B598" t="str">
            <v>TAR8</v>
          </cell>
        </row>
        <row r="599">
          <cell r="B599" t="str">
            <v>TOR1</v>
          </cell>
        </row>
        <row r="600">
          <cell r="B600" t="str">
            <v>TRE1</v>
          </cell>
        </row>
        <row r="601">
          <cell r="B601" t="str">
            <v>TRE10</v>
          </cell>
        </row>
        <row r="602">
          <cell r="B602" t="str">
            <v>TRE2</v>
          </cell>
        </row>
        <row r="603">
          <cell r="B603" t="str">
            <v>TRE3</v>
          </cell>
        </row>
        <row r="604">
          <cell r="B604" t="str">
            <v>TRE7</v>
          </cell>
        </row>
        <row r="605">
          <cell r="B605" t="str">
            <v>TRU1</v>
          </cell>
        </row>
        <row r="606">
          <cell r="B606" t="str">
            <v>TRU10</v>
          </cell>
        </row>
        <row r="607">
          <cell r="B607" t="str">
            <v>TRU2</v>
          </cell>
        </row>
        <row r="608">
          <cell r="B608" t="str">
            <v>TRU3</v>
          </cell>
        </row>
        <row r="609">
          <cell r="B609" t="str">
            <v>TRU4</v>
          </cell>
        </row>
        <row r="610">
          <cell r="B610" t="str">
            <v>TRU5</v>
          </cell>
        </row>
        <row r="611">
          <cell r="B611" t="str">
            <v>TRU6</v>
          </cell>
        </row>
        <row r="612">
          <cell r="B612" t="str">
            <v>TRU7</v>
          </cell>
        </row>
        <row r="613">
          <cell r="B613" t="str">
            <v>TRU8</v>
          </cell>
        </row>
        <row r="614">
          <cell r="B614" t="str">
            <v>TRU9</v>
          </cell>
        </row>
        <row r="615">
          <cell r="B615" t="str">
            <v>TUA1A</v>
          </cell>
        </row>
        <row r="616">
          <cell r="B616" t="str">
            <v>TUA1B</v>
          </cell>
        </row>
        <row r="617">
          <cell r="B617" t="str">
            <v>TUA2</v>
          </cell>
        </row>
        <row r="618">
          <cell r="B618" t="str">
            <v>TUA3</v>
          </cell>
        </row>
        <row r="619">
          <cell r="B619" t="str">
            <v>TUA4</v>
          </cell>
        </row>
        <row r="620">
          <cell r="B620" t="str">
            <v>TUA5</v>
          </cell>
        </row>
        <row r="621">
          <cell r="B621" t="str">
            <v>TUA7</v>
          </cell>
        </row>
        <row r="622">
          <cell r="B622" t="str">
            <v>TUA8</v>
          </cell>
        </row>
        <row r="623">
          <cell r="B623" t="str">
            <v>TUA9</v>
          </cell>
        </row>
        <row r="624">
          <cell r="B624" t="str">
            <v>WAR1</v>
          </cell>
        </row>
        <row r="625">
          <cell r="B625" t="str">
            <v>WAR10</v>
          </cell>
        </row>
        <row r="626">
          <cell r="B626" t="str">
            <v>WAR2</v>
          </cell>
        </row>
        <row r="627">
          <cell r="B627" t="str">
            <v>WAR3</v>
          </cell>
        </row>
        <row r="628">
          <cell r="B628" t="str">
            <v>WAR7</v>
          </cell>
        </row>
        <row r="629">
          <cell r="B629" t="str">
            <v>WAR8</v>
          </cell>
        </row>
        <row r="630">
          <cell r="B630" t="str">
            <v>WWA1</v>
          </cell>
        </row>
        <row r="631">
          <cell r="B631" t="str">
            <v>WWA10</v>
          </cell>
        </row>
        <row r="632">
          <cell r="B632" t="str">
            <v>WWA2</v>
          </cell>
        </row>
        <row r="633">
          <cell r="B633" t="str">
            <v>WWA3</v>
          </cell>
        </row>
        <row r="634">
          <cell r="B634" t="str">
            <v>WWA4</v>
          </cell>
        </row>
        <row r="635">
          <cell r="B635" t="str">
            <v>WWA5B</v>
          </cell>
        </row>
        <row r="636">
          <cell r="B636" t="str">
            <v>WWA7</v>
          </cell>
        </row>
        <row r="637">
          <cell r="B637" t="str">
            <v>WWA8</v>
          </cell>
        </row>
        <row r="638">
          <cell r="B638" t="str">
            <v>WWA9</v>
          </cell>
        </row>
        <row r="639">
          <cell r="B639" t="str">
            <v>YEM1</v>
          </cell>
        </row>
        <row r="640">
          <cell r="B640" t="str">
            <v>YEM10</v>
          </cell>
        </row>
        <row r="641">
          <cell r="B641" t="str">
            <v>YEM2</v>
          </cell>
        </row>
        <row r="642">
          <cell r="B642" t="str">
            <v>YEM3</v>
          </cell>
        </row>
        <row r="643">
          <cell r="B643" t="str">
            <v>YEM4</v>
          </cell>
        </row>
        <row r="644">
          <cell r="B644" t="str">
            <v>YEM5</v>
          </cell>
        </row>
        <row r="645">
          <cell r="B645" t="str">
            <v>YEM6</v>
          </cell>
        </row>
        <row r="646">
          <cell r="B646" t="str">
            <v>YEM7</v>
          </cell>
        </row>
        <row r="647">
          <cell r="B647" t="str">
            <v>YEM8</v>
          </cell>
        </row>
        <row r="648">
          <cell r="B648" t="str">
            <v>YEM9</v>
          </cell>
        </row>
        <row r="649">
          <cell r="B649" t="str">
            <v>YFN1</v>
          </cell>
        </row>
        <row r="650">
          <cell r="B650" t="str">
            <v>ALB</v>
          </cell>
        </row>
        <row r="651">
          <cell r="B651" t="str">
            <v>BSH</v>
          </cell>
        </row>
        <row r="652">
          <cell r="B652" t="str">
            <v>OCT</v>
          </cell>
        </row>
        <row r="653">
          <cell r="B653" t="str">
            <v>SKJ</v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Schedule Item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 t="str">
            <v>4A</v>
          </cell>
        </row>
        <row r="7">
          <cell r="A7" t="str">
            <v>4B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 t="str">
            <v>Crown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Diagram"/>
      <sheetName val="Model Notes"/>
      <sheetName val="Model Checks"/>
      <sheetName val="Model Procedures"/>
      <sheetName val="Missing Rates Process"/>
      <sheetName val="Missing Rates Notes"/>
      <sheetName val="Missing Rates Procedure"/>
      <sheetName val="Extract FTE ALL"/>
      <sheetName val="Extract Cont ALL"/>
      <sheetName val="Extracted Budget Data ALL"/>
      <sheetName val="NOHCC Summary"/>
      <sheetName val="Analysis Matrix"/>
      <sheetName val="Notes on Memo Accts"/>
      <sheetName val="Dependancies"/>
      <sheetName val="Relationships"/>
      <sheetName val="Q&amp;A"/>
      <sheetName val="Options - Memo to Output Class"/>
      <sheetName val="Decision Tree Industry Reports"/>
      <sheetName val="Decision Tree Memo Accounts"/>
      <sheetName val="Alloc Steps Diagram"/>
      <sheetName val="Ref - General"/>
      <sheetName val="Ref - CC List"/>
      <sheetName val="Ref - Outputs"/>
      <sheetName val="Ref - Memo Balances"/>
      <sheetName val="Ref - Memo Accounts"/>
      <sheetName val="Drivers 2"/>
      <sheetName val="Ref - Old Output Codes"/>
      <sheetName val="Ref - Interim Alloc 1112"/>
      <sheetName val="Revenue Summary"/>
      <sheetName val="Revenue Detail"/>
      <sheetName val="NOHCC Budget - Total"/>
      <sheetName val="NOHCC Amounts - Direct"/>
      <sheetName val="NOHCC Amounts - Indirect"/>
      <sheetName val="NOHCC Amounts - TOTAL"/>
      <sheetName val="NOHCC Industry Pct"/>
      <sheetName val="NOHCC Memo Accounts"/>
      <sheetName val="Exp Alloc 1 - From Source"/>
      <sheetName val="Exp Alloc 2 - Reordered"/>
      <sheetName val="Adhoc Workings"/>
      <sheetName val="Exp Alloc 3 - Manual"/>
      <sheetName val="Exp Alloc 3 - Static"/>
      <sheetName val="Exp Alloc 4 - All"/>
      <sheetName val="OP Expenses"/>
      <sheetName val="Rev Alloc 1 - From Source"/>
      <sheetName val="Rev Alloc 2 - Amount"/>
      <sheetName val="Rev Alloc 3 - ASG Amt Direct"/>
      <sheetName val="Rev Alloc 4 - ASG Amt Indirect"/>
      <sheetName val="Rev Alloc 5 - ASG Amt Total"/>
      <sheetName val="Rev Alloc 6 - ASG Percentage"/>
      <sheetName val="OP Summary"/>
      <sheetName val="OP Rates"/>
      <sheetName val="Additional OP Rates"/>
      <sheetName val="ex Vote - Fish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>
            <v>113</v>
          </cell>
        </row>
        <row r="7">
          <cell r="B7">
            <v>27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 Higgs" refreshedDate="45796.508162847225" createdVersion="8" refreshedVersion="8" minRefreshableVersion="3" recordCount="1714" xr:uid="{7FCFD4EB-56E8-44F0-B1F5-A618174FCB25}">
  <cacheSource type="worksheet">
    <worksheetSource ref="A8:Q1722" sheet="Raw Data DOC"/>
  </cacheSource>
  <cacheFields count="18">
    <cacheField name="Category" numFmtId="0">
      <sharedItems count="4">
        <s v="Population Projects"/>
        <s v="Interaction Projects"/>
        <s v="Mitigation Projects"/>
        <s v="Under&amp;Over"/>
      </sharedItems>
    </cacheField>
    <cacheField name="Project Code" numFmtId="0">
      <sharedItems count="37">
        <s v="POP2025-05"/>
        <s v="POP2023-01"/>
        <s v="POP2025-01"/>
        <s v="POP2025-06"/>
        <s v="POP2025-09"/>
        <s v="POP2023-05"/>
        <s v="POP2025-02"/>
        <s v="POP2025-03"/>
        <s v="POP2025-04"/>
        <s v="POP2024-02"/>
        <s v="POP2025-08"/>
        <s v="INT2024-07"/>
        <s v="INT2025-03"/>
        <s v="INT2025-04"/>
        <s v="INT2025-02"/>
        <s v="INT2025-05"/>
        <s v="INT2024-03"/>
        <s v="INT2025-07"/>
        <s v="INT2023-04"/>
        <s v="INT2025-08"/>
        <s v="INT2025-06"/>
        <s v="INT2025-09"/>
        <s v="POP2025-07"/>
        <s v="MIT2025-01"/>
        <s v="MIT2025-02"/>
        <s v="MIT2025-04"/>
        <s v="MIT2025-05"/>
        <s v="POP2025-10"/>
        <s v="MIT2024-06"/>
        <s v="MIT2024-07"/>
        <s v="MIT2024-01-1"/>
        <s v="MIT2024-01-2"/>
        <s v="MIT2024-01-3"/>
        <s v="MIT2024-01-4"/>
        <s v="MIT2024-01-5"/>
        <s v="POP2023-02"/>
        <s v="Under&amp;Over"/>
      </sharedItems>
    </cacheField>
    <cacheField name="Description" numFmtId="0">
      <sharedItems containsBlank="1" count="37">
        <s v="Salvin's albatross Western Chain research"/>
        <s v="Aerial survey of leatherback turtles off Northeast North Island "/>
        <s v="Southern Buller's albatross juvenile banding and tracking"/>
        <s v="Updated population assessment for New Zealand fur seal in New Zealand"/>
        <s v="Campbell Island seabird research "/>
        <s v="Auckland Islands New Zealand sea lions "/>
        <s v="Black Petrel and flesh-footed Shearwater demographic modelling"/>
        <s v="Black petrel monitoring"/>
        <s v="Auckland Islands seabird research: Gibson's and white-capped albatross"/>
        <s v="Improving knowledge on coral life history traits: assessing reproductive capacity to infer productivity, vulnerability and resilience of protected deep-sea corals in the New Zealand region "/>
        <s v="Antipodes albatross and white-chinned petrel research "/>
        <s v="Collection and curation of tissue samples from protected fishes and turtles "/>
        <s v="Identification of seabirds captured in New Zealand fisheries"/>
        <s v="Identification, storage and genetics of cold-water coral bycatch specimens"/>
        <s v="Species identification of camera-detected protected species captures in New Zealand fisheries"/>
        <s v="Port-based audit and protected species retention programme"/>
        <s v="Understanding the effects of fishing depth and soak period on turtle and seabird bycatch"/>
        <s v="Examining recruitment dynamics and recovery potential from disturbance of deep-sea corals using ROV image data collected by RV Sonne in the New Zealand region"/>
        <s v="Identification of marine mammals, turtles and protected fish captured in New Zealand fisheries"/>
        <s v="Understanding the extent and usage of coral rubble reporting codes by fisheries observers"/>
        <s v="Fishing operational factors influencing bycatch in trawl and set net fisheries"/>
        <s v="Fine-scale spatial analysis of fishing catch data in relation to New Zealand sea lion foraging areas and body condition."/>
        <s v="Chatham albatross research"/>
        <s v="Improving mitigation data streams to assess bycatch mitigation effectiveness in inshore and HMS fisheries"/>
        <s v="Seabird SMART Workshops"/>
        <s v="Using thermal cameras to assess effectiveness of seabird mitigation"/>
        <s v="Supporting uptake of sink rate assessment by fishers in BLL"/>
        <s v="Population growth, distribution and demographics of New Zealand sea lions in northern Stewart Island"/>
        <s v="Efficacy of seabird mitigation in large vessel trawl "/>
        <s v="Hector's dolphin acoustic deterrence devices in trawl and set net fisheries"/>
        <s v="Protected Species Liaison Project. Surface LL"/>
        <s v="Protected Species Liaison Project. Bottom LL"/>
        <s v="Protected Species Liaison Project. Inshore trawl"/>
        <s v="Protected Species Liaison Project. Set net"/>
        <s v="Protected Species Liaison Project. Purseine"/>
        <s v="Southern Buller's population study"/>
        <m/>
      </sharedItems>
    </cacheField>
    <cacheField name="Direct Cost" numFmtId="164">
      <sharedItems containsString="0" containsBlank="1" containsNumber="1" containsInteger="1" minValue="2000" maxValue="160000"/>
    </cacheField>
    <cacheField name="Indirect Cost" numFmtId="164">
      <sharedItems containsString="0" containsBlank="1" containsNumber="1" minValue="278.03521779425392" maxValue="22242.817423540313"/>
    </cacheField>
    <cacheField name="Total Cost" numFmtId="164">
      <sharedItems containsString="0" containsBlank="1" containsNumber="1" minValue="2278.0320000000002" maxValue="182242.81742354031"/>
    </cacheField>
    <cacheField name="CR Schedule Item" numFmtId="0">
      <sharedItems containsBlank="1" containsMixedTypes="1" containsNumber="1" containsInteger="1" minValue="2" maxValue="4" count="7">
        <s v="Crown"/>
        <n v="3"/>
        <n v="2"/>
        <s v="4B"/>
        <n v="4"/>
        <s v="4A"/>
        <m/>
      </sharedItems>
    </cacheField>
    <cacheField name="Schedule Item 2 _x000a_(Industry Share)" numFmtId="9">
      <sharedItems containsString="0" containsBlank="1" containsNumber="1" minValue="0.5" maxValue="0.9"/>
    </cacheField>
    <cacheField name="% of costs to be borne by industry" numFmtId="9">
      <sharedItems containsBlank="1" containsMixedTypes="1" containsNumber="1" minValue="0.33329999999999999" maxValue="1"/>
    </cacheField>
    <cacheField name="Fishstock" numFmtId="0">
      <sharedItems containsMixedTypes="1" containsNumber="1" containsInteger="1" minValue="0" maxValue="0" count="647">
        <n v="0"/>
        <s v="BIG1"/>
        <s v="STN1"/>
        <s v="SWO1"/>
        <s v="TOR1"/>
        <s v="BAR5"/>
        <s v="BAR7"/>
        <s v="BYX2"/>
        <s v="ELE3"/>
        <s v="FLA3"/>
        <s v="GUR3"/>
        <s v="HOK1"/>
        <s v="HPB3"/>
        <s v="JMA7"/>
        <s v="LIN3"/>
        <s v="LIN6"/>
        <s v="LIN7"/>
        <s v="SCH3"/>
        <s v="SCH5"/>
        <s v="SCH8"/>
        <s v="SPO3"/>
        <s v="SQU1T"/>
        <s v="SQU6T"/>
        <s v="STA7"/>
        <s v="TAR3"/>
        <s v="TAR7"/>
        <s v="WAR3"/>
        <s v="BNS1"/>
        <s v="GUR1"/>
        <s v="GUR2"/>
        <s v="JDO1"/>
        <s v="SCH4"/>
        <s v="SCI1"/>
        <s v="SCI2"/>
        <s v="SNA1"/>
        <s v="SNA2"/>
        <s v="TAR1"/>
        <s v="TRE1"/>
        <s v="BAR1"/>
        <s v="BAR4"/>
        <s v="BNS3"/>
        <s v="BYX1"/>
        <s v="BYX3"/>
        <s v="CDL1"/>
        <s v="HAK1"/>
        <s v="HPB5"/>
        <s v="HPB7"/>
        <s v="JMA3"/>
        <s v="LIN1"/>
        <s v="LIN2"/>
        <s v="LIN5"/>
        <s v="OEO1"/>
        <s v="OEO3A"/>
        <s v="OEO4"/>
        <s v="OEO6"/>
        <s v="ORH1"/>
        <s v="ORH2A"/>
        <s v="ORH2B"/>
        <s v="ORH3A"/>
        <s v="ORH3B"/>
        <s v="ORH7A"/>
        <s v="ORH7B"/>
        <s v="SBW6A"/>
        <s v="SBW6R"/>
        <s v="SBW6I"/>
        <s v="SBW6B"/>
        <s v="SCI3"/>
        <s v="SCI4A"/>
        <s v="SWA3"/>
        <s v="SWA4"/>
        <s v="TAR2"/>
        <s v="TRE7"/>
        <s v="WWA5B"/>
        <s v="BUT5"/>
        <s v="EMA1"/>
        <s v="SKJ"/>
        <s v="BNS2"/>
        <s v="BNS7"/>
        <s v="BUT7"/>
        <s v="ELE5"/>
        <s v="ELE7"/>
        <s v="EMA3"/>
        <s v="EMA7"/>
        <s v="FLA1"/>
        <s v="FLA2"/>
        <s v="FLA7"/>
        <s v="GMU1"/>
        <s v="GSH1"/>
        <s v="GSH3"/>
        <s v="GSH4"/>
        <s v="GSH7"/>
        <s v="GSH8"/>
        <s v="GSH9"/>
        <s v="GSP1"/>
        <s v="GSP7"/>
        <s v="GUR7"/>
        <s v="GUR8"/>
        <s v="HAK4"/>
        <s v="HAK7"/>
        <s v="HPB1"/>
        <s v="HPB2"/>
        <s v="HPB4"/>
        <s v="HPB8"/>
        <s v="JDO2"/>
        <s v="JDO3"/>
        <s v="JDO7"/>
        <s v="JMA1"/>
        <s v="KIN1"/>
        <s v="KIN7"/>
        <s v="KIN8"/>
        <s v="LEA1"/>
        <s v="LEA2"/>
        <s v="LEA3"/>
        <s v="LIN4"/>
        <s v="MAK1"/>
        <s v="MOK1"/>
        <s v="MOK3"/>
        <s v="MOK5"/>
        <s v="RCO1"/>
        <s v="RCO3"/>
        <s v="RCO7"/>
        <s v="RSN1"/>
        <s v="RSN2"/>
        <s v="RIB1"/>
        <s v="RIB2"/>
        <s v="RSK1"/>
        <s v="RSK3"/>
        <s v="RSK7"/>
        <s v="RSK8"/>
        <s v="SCH1"/>
        <s v="SCH2"/>
        <s v="SCH7"/>
        <s v="SCI6A"/>
        <s v="SCI6B"/>
        <s v="SKI1"/>
        <s v="SKI3"/>
        <s v="SKI7"/>
        <s v="SNA3"/>
        <s v="SNA7"/>
        <s v="SNA8"/>
        <s v="SPD1"/>
        <s v="SPD3"/>
        <s v="SPD4"/>
        <s v="SPD5"/>
        <s v="SPD7"/>
        <s v="SPD8"/>
        <s v="SPE1"/>
        <s v="SPE3"/>
        <s v="SPE4"/>
        <s v="SPE7"/>
        <s v="SPO1"/>
        <s v="SPO7"/>
        <s v="SPO8"/>
        <s v="SSK1"/>
        <s v="SSK3"/>
        <s v="SSK7"/>
        <s v="SSK8"/>
        <s v="STA1"/>
        <s v="STA3"/>
        <s v="STA4"/>
        <s v="STA5"/>
        <s v="SWA1"/>
        <s v="TAR4"/>
        <s v="TAR5"/>
        <s v="TAR8"/>
        <s v="TRE2"/>
        <s v="TRU3"/>
        <s v="TRU4"/>
        <s v="WAR1"/>
        <s v="WAR2"/>
        <s v="WAR7"/>
        <s v="WAR8"/>
        <s v="WWA2"/>
        <s v="WWA3"/>
        <s v="WWA4"/>
        <s v="WWA7"/>
        <s v="YEM1"/>
        <s v="YEM8"/>
        <s v="YEM9"/>
        <s v="CDL2"/>
        <s v="BUT2"/>
        <s v="BNS8"/>
        <s v="KAH1"/>
        <s v="BWS1"/>
        <s v="SBW1"/>
        <s v="BYX7"/>
        <s v="RBT3"/>
        <s v="RBY1"/>
        <s v="RBY2"/>
        <s v="BCO5"/>
        <s v="PIL1"/>
        <s v="ANC1"/>
        <s v="ANC10"/>
        <s v="ANC2"/>
        <s v="ANC3"/>
        <s v="ANC4"/>
        <s v="ANC7"/>
        <s v="ANC8"/>
        <s v="BAR10"/>
        <s v="BCO1"/>
        <s v="BCO10"/>
        <s v="BCO2"/>
        <s v="BCO3"/>
        <s v="BCO4"/>
        <s v="BCO7"/>
        <s v="BCO8"/>
        <s v="BNS10"/>
        <s v="BUT1"/>
        <s v="BUT10"/>
        <s v="BUT3"/>
        <s v="BUT4"/>
        <s v="BUT6"/>
        <s v="BYA1"/>
        <s v="BYA2"/>
        <s v="BYA3"/>
        <s v="BYA4"/>
        <s v="BYA5"/>
        <s v="BYA7"/>
        <s v="BYA8"/>
        <s v="BYA9"/>
        <s v="BYX10"/>
        <s v="BYX8"/>
        <s v="CDL10"/>
        <s v="CDL3"/>
        <s v="CDL4"/>
        <s v="CDL5"/>
        <s v="CDL6"/>
        <s v="CDL7"/>
        <s v="CDL8"/>
        <s v="CDL9"/>
        <s v="CHC1"/>
        <s v="CHC10"/>
        <s v="CHC2"/>
        <s v="CHC3"/>
        <s v="CHC4"/>
        <s v="CHC5"/>
        <s v="CHC6"/>
        <s v="CHC7"/>
        <s v="CHC8"/>
        <s v="CHC9"/>
        <s v="COC1A"/>
        <s v="COC1B"/>
        <s v="COC1C"/>
        <s v="COC2"/>
        <s v="COC3"/>
        <s v="COC3B"/>
        <s v="COC4"/>
        <s v="COC5"/>
        <s v="COC7A"/>
        <s v="COC7B"/>
        <s v="COC7C"/>
        <s v="COC8"/>
        <s v="COC9"/>
        <s v="CRA1"/>
        <s v="CRA10"/>
        <s v="CRA2"/>
        <s v="CRA3"/>
        <s v="CRA4"/>
        <s v="CRA5"/>
        <s v="CRA6"/>
        <s v="CRA7"/>
        <s v="CRA8"/>
        <s v="CRA9"/>
        <s v="DAN1"/>
        <s v="DAN2"/>
        <s v="DAN3"/>
        <s v="DAN4"/>
        <s v="DAN5"/>
        <s v="DAN7"/>
        <s v="DAN8"/>
        <s v="DAN9"/>
        <s v="DSU1"/>
        <s v="DSU2"/>
        <s v="DSU3"/>
        <s v="DSU4"/>
        <s v="DSU5"/>
        <s v="DSU7"/>
        <s v="DSU8"/>
        <s v="DSU9"/>
        <s v="ELE1"/>
        <s v="ELE10"/>
        <s v="ELE2"/>
        <s v="EMA10"/>
        <s v="EMA2"/>
        <s v="FLA10"/>
        <s v="FRO1"/>
        <s v="FRO10"/>
        <s v="FRO2"/>
        <s v="FRO3"/>
        <s v="FRO4"/>
        <s v="FRO5"/>
        <s v="FRO6"/>
        <s v="FRO7"/>
        <s v="FRO8"/>
        <s v="FRO9"/>
        <s v="GAR1"/>
        <s v="GAR10"/>
        <s v="GAR2"/>
        <s v="GAR3"/>
        <s v="GAR4"/>
        <s v="GAR7"/>
        <s v="GAR8"/>
        <s v="GLM1"/>
        <s v="GLM10"/>
        <s v="GLM2"/>
        <s v="GLM3"/>
        <s v="GLM7A"/>
        <s v="GLM7B"/>
        <s v="GLM8"/>
        <s v="GLM9"/>
        <s v="GMU10"/>
        <s v="GMU2"/>
        <s v="GMU3"/>
        <s v="GMU7"/>
        <s v="GSC1"/>
        <s v="GSC10"/>
        <s v="GSC3"/>
        <s v="GSC5"/>
        <s v="GSC6A"/>
        <s v="GSC6B"/>
        <s v="GSH10"/>
        <s v="GSH2"/>
        <s v="GSH5"/>
        <s v="GSH6"/>
        <s v="GSP5"/>
        <s v="GUR10"/>
        <s v="HAK10"/>
        <s v="HOK10"/>
        <s v="HOR1"/>
        <s v="HOR10"/>
        <s v="HOR2"/>
        <s v="HOR3"/>
        <s v="HOR4"/>
        <s v="HOR5"/>
        <s v="HOR6"/>
        <s v="HOR7"/>
        <s v="HOR8"/>
        <s v="HOR9"/>
        <s v="HPB10"/>
        <s v="JDO10"/>
        <s v="JMA10"/>
        <s v="KAH10"/>
        <s v="KAH2"/>
        <s v="KAH3"/>
        <s v="KAH4"/>
        <s v="KAH8"/>
        <s v="KBB3G"/>
        <s v="KBB4G"/>
        <s v="KIC1"/>
        <s v="KIC10"/>
        <s v="KIC2"/>
        <s v="KIC3"/>
        <s v="KIC4"/>
        <s v="KIC5"/>
        <s v="KIC6"/>
        <s v="KIC7"/>
        <s v="KIC8"/>
        <s v="KIC9"/>
        <s v="KIN10"/>
        <s v="KIN2"/>
        <s v="KIN3"/>
        <s v="KIN4"/>
        <s v="KWH1"/>
        <s v="KWH2"/>
        <s v="KWH3"/>
        <s v="KWH4"/>
        <s v="KWH5"/>
        <s v="KWH6"/>
        <s v="KWH7A"/>
        <s v="KWH7B"/>
        <s v="KWH8"/>
        <s v="KWH9"/>
        <s v="LDO1"/>
        <s v="LDO10"/>
        <s v="LDO3"/>
        <s v="LEA10"/>
        <s v="LEA4"/>
        <s v="LFE11"/>
        <s v="LFE12"/>
        <s v="LFE13"/>
        <s v="LFE14"/>
        <s v="LFE15"/>
        <s v="LFE16"/>
        <s v="LFE17"/>
        <s v="LFE20"/>
        <s v="LFE21"/>
        <s v="LFE22"/>
        <s v="LFE23"/>
        <s v="LIN10"/>
        <s v="MDI1"/>
        <s v="MDI2"/>
        <s v="MDI3"/>
        <s v="MDI4"/>
        <s v="MDI5"/>
        <s v="MDI7"/>
        <s v="MDI8"/>
        <s v="MDI9"/>
        <s v="MMI1"/>
        <s v="MMI2"/>
        <s v="MMI3"/>
        <s v="MMI4"/>
        <s v="MMI5"/>
        <s v="MMI7"/>
        <s v="MMI8"/>
        <s v="MMI9"/>
        <s v="MOK10"/>
        <s v="MOK4"/>
        <s v="MOO1"/>
        <s v="OEO10"/>
        <s v="ORH10"/>
        <s v="OYS1"/>
        <s v="OYS2A"/>
        <s v="OYS3"/>
        <s v="OYS4"/>
        <s v="OYS5A"/>
        <s v="OYS7"/>
        <s v="OYS7A"/>
        <s v="OYS7B"/>
        <s v="OYS7C"/>
        <s v="OYS8A"/>
        <s v="OYS9"/>
        <s v="OYU5"/>
        <s v="PAD1"/>
        <s v="PAD10"/>
        <s v="PAD2"/>
        <s v="PAD3"/>
        <s v="PAD4"/>
        <s v="PAD5"/>
        <s v="PAD6"/>
        <s v="PAD7"/>
        <s v="PAD8"/>
        <s v="PAD9"/>
        <s v="PAR1"/>
        <s v="PAR10"/>
        <s v="PAR2"/>
        <s v="PAR9"/>
        <s v="PAU1"/>
        <s v="PAU10"/>
        <s v="PAU2"/>
        <s v="PAU3A"/>
        <s v="PAU3B"/>
        <s v="PAU4"/>
        <s v="PAU5A"/>
        <s v="PAU5B"/>
        <s v="PAU5D"/>
        <s v="PAU6"/>
        <s v="PAU7"/>
        <s v="PDO1"/>
        <s v="PDO2"/>
        <s v="PDO3"/>
        <s v="PDO4"/>
        <s v="PDO5"/>
        <s v="PDO7"/>
        <s v="PDO8"/>
        <s v="PDO9"/>
        <s v="PHC1"/>
        <s v="PIL10"/>
        <s v="PIL2"/>
        <s v="PIL3"/>
        <s v="PIL4"/>
        <s v="PIL7"/>
        <s v="PIL8"/>
        <s v="POR1"/>
        <s v="POR10"/>
        <s v="POR2"/>
        <s v="POR3"/>
        <s v="POS1"/>
        <s v="PPI1A"/>
        <s v="PPI1B"/>
        <s v="PPI1C"/>
        <s v="PPI2"/>
        <s v="PPI3"/>
        <s v="PPI4"/>
        <s v="PPI5"/>
        <s v="PPI7"/>
        <s v="PPI8"/>
        <s v="PPI9"/>
        <s v="PRK1"/>
        <s v="PRK10"/>
        <s v="PRK2"/>
        <s v="PRK3"/>
        <s v="PRK4A"/>
        <s v="PRK5"/>
        <s v="PRK6A"/>
        <s v="PRK6B"/>
        <s v="PRK7"/>
        <s v="PRK8"/>
        <s v="PRK9"/>
        <s v="PTO1"/>
        <s v="PZL1"/>
        <s v="PZL2"/>
        <s v="PZL3"/>
        <s v="PZL4"/>
        <s v="PZL5"/>
        <s v="PZL7"/>
        <s v="PZL8"/>
        <s v="PZL9"/>
        <s v="QSC3"/>
        <s v="RBM1"/>
        <s v="RBT1"/>
        <s v="RBT10"/>
        <s v="RBT7"/>
        <s v="RBY10"/>
        <s v="RBY3"/>
        <s v="RBY4"/>
        <s v="RBY5"/>
        <s v="RBY6"/>
        <s v="RBY7"/>
        <s v="RBY8"/>
        <s v="RBY9"/>
        <s v="RCO10"/>
        <s v="RCO2"/>
        <s v="RIB10"/>
        <s v="RIB3"/>
        <s v="RIB4"/>
        <s v="RIB5"/>
        <s v="RIB6"/>
        <s v="RIB7"/>
        <s v="RIB8"/>
        <s v="RIB9"/>
        <s v="RSK10"/>
        <s v="RSN10"/>
        <s v="SAE1"/>
        <s v="SAE2"/>
        <s v="SAE3"/>
        <s v="SAE4"/>
        <s v="SAE5"/>
        <s v="SAE7"/>
        <s v="SAE8"/>
        <s v="SAE9"/>
        <s v="SCA1"/>
        <s v="SCA1A"/>
        <s v="SCA2A"/>
        <s v="SCA3"/>
        <s v="SCA4"/>
        <s v="SCA5"/>
        <s v="SCA7"/>
        <s v="SCA7A"/>
        <s v="SCA7B"/>
        <s v="SCA7C"/>
        <s v="SCA8A"/>
        <s v="SCA9A"/>
        <s v="SCACS"/>
        <s v="SCC10"/>
        <s v="SCC1A"/>
        <s v="SCC1B"/>
        <s v="SCC2A"/>
        <s v="SCC2B"/>
        <s v="SCC3"/>
        <s v="SCC4"/>
        <s v="SCC5A"/>
        <s v="SCC5B"/>
        <s v="SCC6"/>
        <s v="SCC7A"/>
        <s v="SCC7B"/>
        <s v="SCC7D"/>
        <s v="SCC8"/>
        <s v="SCC9"/>
        <s v="SCH10"/>
        <s v="SCI10"/>
        <s v="SCI5"/>
        <s v="SCI7"/>
        <s v="SCI8"/>
        <s v="SCI9"/>
        <s v="SFE11"/>
        <s v="SFE12"/>
        <s v="SFE13"/>
        <s v="SFE14"/>
        <s v="SFE15"/>
        <s v="SFE16"/>
        <s v="SFE17"/>
        <s v="SFE20"/>
        <s v="SFE21"/>
        <s v="SFE22"/>
        <s v="SFE23"/>
        <s v="SKI10"/>
        <s v="SKI2"/>
        <s v="SNA10"/>
        <s v="SPD10"/>
        <s v="SPE10"/>
        <s v="SPE2"/>
        <s v="SPE5"/>
        <s v="SPE6"/>
        <s v="SPE8"/>
        <s v="SPE9"/>
        <s v="SPO10"/>
        <s v="SPO2"/>
        <s v="SPR1"/>
        <s v="SPR10"/>
        <s v="SPR3"/>
        <s v="SPR4"/>
        <s v="SPR7"/>
        <s v="SQU10T"/>
        <s v="SQU1J"/>
        <s v="SSK10"/>
        <s v="STA10"/>
        <s v="STA2"/>
        <s v="STA8"/>
        <s v="SUR10"/>
        <s v="SUR1A"/>
        <s v="SUR1B"/>
        <s v="SUR2A"/>
        <s v="SUR2B"/>
        <s v="SUR3"/>
        <s v="SUR4"/>
        <s v="SUR5"/>
        <s v="SUR7A"/>
        <s v="SUR7B"/>
        <s v="SUR8"/>
        <s v="SUR9"/>
        <s v="SWA10"/>
        <s v="TAR10"/>
        <s v="TRE10"/>
        <s v="TRE3"/>
        <s v="TRU1"/>
        <s v="TRU10"/>
        <s v="TRU2"/>
        <s v="TRU5"/>
        <s v="TRU6"/>
        <s v="TRU7"/>
        <s v="TRU8"/>
        <s v="TRU9"/>
        <s v="TUA1A"/>
        <s v="TUA1B"/>
        <s v="TUA2"/>
        <s v="TUA3"/>
        <s v="TUA4"/>
        <s v="TUA5"/>
        <s v="TUA7"/>
        <s v="TUA8"/>
        <s v="TUA9"/>
        <s v="WAR10"/>
        <s v="WWA1"/>
        <s v="WWA10"/>
        <s v="WWA8"/>
        <s v="WWA9"/>
        <s v="YEM10"/>
        <s v="YEM2"/>
        <s v="YEM3"/>
        <s v="YEM4"/>
        <s v="YEM5"/>
        <s v="YEM6"/>
        <s v="YEM7"/>
        <s v="YFN1"/>
        <s v="ALB"/>
        <s v="BSH"/>
        <s v="OCT"/>
      </sharedItems>
    </cacheField>
    <cacheField name="Chief Executive Assessment of Effort" numFmtId="0">
      <sharedItems containsBlank="1"/>
    </cacheField>
    <cacheField name="Observer Days" numFmtId="0">
      <sharedItems containsNonDate="0" containsString="0" containsBlank="1"/>
    </cacheField>
    <cacheField name="Species" numFmtId="0">
      <sharedItems/>
    </cacheField>
    <cacheField name="Fishery Manager" numFmtId="0">
      <sharedItems count="6">
        <e v="#N/A"/>
        <s v="HMS"/>
        <s v="Deepwater"/>
        <s v="Inshore"/>
        <s v="Shellfish"/>
        <s v="Freshwater"/>
      </sharedItems>
    </cacheField>
    <cacheField name="Allocation Between Stocks" numFmtId="43">
      <sharedItems containsString="0" containsBlank="1" containsNumber="1" minValue="0" maxValue="81840"/>
    </cacheField>
    <cacheField name="Cost recovery $" numFmtId="165">
      <sharedItems containsSemiMixedTypes="0" containsString="0" containsNumber="1" minValue="-136418.18855151418" maxValue="153767.37720111216"/>
    </cacheField>
    <cacheField name="Monthly Levy ($/share)" numFmtId="168">
      <sharedItems containsSemiMixedTypes="0" containsString="0" containsNumber="1" minValue="0" maxValue="2.1599999999999999E-4"/>
    </cacheField>
    <cacheField name="Observer $/day" numFmtId="0" formula="'Cost recovery $'/'Observer Day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 Higgs" refreshedDate="45796.678395949071" createdVersion="8" refreshedVersion="8" minRefreshableVersion="3" recordCount="2339" xr:uid="{821BA44E-58C0-4B49-976A-8A112FC778E4}">
  <cacheSource type="worksheet">
    <worksheetSource ref="A8:Q2347" sheet="Raw Data MPI"/>
  </cacheSource>
  <cacheFields count="19">
    <cacheField name="Categorisation" numFmtId="0">
      <sharedItems count="26">
        <s v="Commercial Compliance"/>
        <s v="Observers"/>
        <s v="Research - Inshore Shellfish"/>
        <s v="Research - Inshore Fin Fish"/>
        <s v="Research - Aquatic Environment"/>
        <s v="Research - Aquaculture"/>
        <s v="Research - Deepwater"/>
        <s v="Research - Highly Migratory Species"/>
        <s v="Research - Inshore Eel"/>
        <s v="Research - Recreational"/>
        <s v="Research - Rock lobster"/>
        <s v="Research - Antarctic"/>
        <s v="Research - Data and Methods"/>
        <s v="Research - International Obligations"/>
        <s v="Research - Consulting"/>
        <s v="Research - Matauranga"/>
        <s v="Registry Services"/>
        <s v="Camera Services"/>
        <s v="Under&amp;Over"/>
        <s v="Research - Inshore Finfish" u="1"/>
        <s v="Research - HMS" u="1"/>
        <s v="Research - National Direction" u="1"/>
        <s v="Research - Stock Assessment/Aquatic Environment" u="1"/>
        <s v="Research - Biodiversity" u="1"/>
        <s v="Research - Other" u="1"/>
        <s v="Research - Data" u="1"/>
      </sharedItems>
    </cacheField>
    <cacheField name="Project Code" numFmtId="0">
      <sharedItems count="267">
        <s v="Comm Comp"/>
        <s v="Observers - Deepwater trawl"/>
        <s v="Observers - Middle Depth Trawl Fisheries"/>
        <s v="Observers - Deepwater bottom longline"/>
        <s v="Observers - Inshore fisheries"/>
        <s v="SCA2025-01"/>
        <s v="PAU2025-01"/>
        <s v="PAU2025-07"/>
        <s v="SCA2025-07"/>
        <s v="TAR2025-01"/>
        <s v="SNA2025-02"/>
        <s v="BCO2025-02"/>
        <s v="BNS2025-01"/>
        <s v="SPO2025-01"/>
        <s v="TRE2025-01"/>
        <s v="SNA2025-04"/>
        <s v="INV2025-01"/>
        <s v="ZBD2025-01"/>
        <s v="RIS2025-02"/>
        <s v="DAT2025-01"/>
        <s v="RIS2025-01"/>
        <s v="BEN2025-01"/>
        <s v="AQU2025-01"/>
        <s v="LIN2025-01"/>
        <s v="OBS2025-01"/>
        <s v="HOK2025-02"/>
        <s v="SBW2025-02"/>
        <s v="SWA2025-01"/>
        <s v="ORH2025-01"/>
        <s v="STM2025-01"/>
        <s v="STN2025-01"/>
        <s v="TAG2025-01"/>
        <s v="EEL2025-01"/>
        <s v="MAF2025-04"/>
        <s v="MAF2025-01"/>
        <s v="CRA2025-05"/>
        <s v="CRA2025-02"/>
        <s v="AKI2025-01"/>
        <s v="AKI2024-01"/>
        <s v="ALB2024-01"/>
        <s v="ANT2024-01A"/>
        <s v="AQU2023-05"/>
        <s v="CRA2023-01"/>
        <s v="DAT2023-01"/>
        <s v="DAT2023-04"/>
        <s v="EEL2022-01"/>
        <s v="EEL2024-01"/>
        <s v="HAK2024-01"/>
        <s v="HMS2023-01"/>
        <s v="HOK2023-02"/>
        <s v="HOK2024-02"/>
        <s v="INT2024-01A"/>
        <s v="INT2024-01A-CROWN"/>
        <s v="INV2023-12"/>
        <s v="JMA2024-01"/>
        <s v="LIN2024-03"/>
        <s v="MAF2019-01"/>
        <s v="MID2021-02"/>
        <s v="MID2021-02-CROWN"/>
        <s v="MID2024-01"/>
        <s v="OYS2023-01"/>
        <s v="PAU2022-05"/>
        <s v="PAU2024-02"/>
        <s v="RIS2023-01"/>
        <s v="RIS2023-02"/>
        <s v="SCH2024-01"/>
        <s v="SCI2024-02"/>
        <s v="SKI2024-01"/>
        <s v="SPR2023-01"/>
        <s v="STM2022-01"/>
        <s v="STN2021-02"/>
        <s v="STN2024-01"/>
        <s v="SEA2023-06 "/>
        <s v="SEA2023-02"/>
        <s v="TAG2022-01"/>
        <s v="TAR2023-01"/>
        <s v="TAR2024-02"/>
        <s v="ZBD2024-01"/>
        <s v="ZBD2024-02"/>
        <s v="ANT2024-01B"/>
        <s v="ANT2024-01C"/>
        <s v="ANT2024-01D"/>
        <s v="ANT2024-01E"/>
        <s v="ANT2024-03"/>
        <s v="BEN2024-02"/>
        <s v="BEN2024-03"/>
        <s v="BEN2024-04"/>
        <s v="BYC2024-02"/>
        <s v="CON2025-00"/>
        <s v="CRA2024-01"/>
        <s v="CUS2024-00"/>
        <s v="MAF2024-03"/>
        <s v="PRO2024-03"/>
        <s v="RIS2024-04"/>
        <s v="SEA2024-05"/>
        <s v="ZBD2024-04"/>
        <s v="ZBD2024-07"/>
        <s v="INT2024-01A1"/>
        <s v="INT2024-01C"/>
        <s v="INT2024-01C-CROWN"/>
        <s v="INT2024-01D"/>
        <s v="INT2024-01D-CROWN"/>
        <s v="SEA2024-07"/>
        <s v="SEA2023-07"/>
        <s v="Registry Serv"/>
        <s v="Camera Services - SNA1"/>
        <s v="Camera Services - SNA8"/>
        <s v="Camera Services - STN1"/>
        <s v="Camera Services - HOK1"/>
        <s v="Camera Services - LIN7"/>
        <s v="Camera Services - GUR3"/>
        <s v="Camera Services - TAR2"/>
        <s v="Camera Services - EMA1"/>
        <s v="Camera Services - LIN4"/>
        <s v="Camera Services - LIN5"/>
        <s v="Camera Services - LIN6"/>
        <s v="Camera Services - SPO3"/>
        <s v="Camera Services - ELE3"/>
        <s v="Camera Services - FLA3"/>
        <s v="Camera Services - TRE1"/>
        <s v="Camera Services - TAR7"/>
        <s v="Camera Services - GUR7"/>
        <s v="Camera Services - TAR1"/>
        <s v="Camera Services - TAR3"/>
        <s v="Camera Services - SNA2"/>
        <s v="Camera Services - GUR1"/>
        <s v="Camera Services - TRE7"/>
        <s v="Camera Services - GUR2"/>
        <s v="Camera Services - LIN2"/>
        <s v="Camera Services - STA5"/>
        <s v="Camera Services - SWO1"/>
        <s v="Camera Services - SCH5"/>
        <s v="Camera Services - JMA1"/>
        <s v="Camera Services - HPB1"/>
        <s v="Camera Services - STA7"/>
        <s v="Camera Services - SKJ1"/>
        <s v="Camera Services - LIN3"/>
        <s v="Camera Services - BIG1"/>
        <s v="Camera Services - BNS1"/>
        <s v="Camera Services - TOR1"/>
        <s v="Camera Services - SNA7"/>
        <s v="Camera Services - KAH1"/>
        <s v="Camera Services - HPB4"/>
        <s v="Camera Services - JDO1"/>
        <s v="Camera Services - RCO3"/>
        <s v="Camera Services - BAR1"/>
        <s v="Camera Services - EMA7"/>
        <s v="Camera Services - JDO7"/>
        <s v="Camera Services - KAH2"/>
        <s v="Camera Services - BNS2"/>
        <s v="Camera Services - SCH7"/>
        <s v="Camera Services - HPB2"/>
        <s v="Camera Services - TAR8"/>
        <s v="Camera Services - ORH1"/>
        <s v="Camera Services - GUR8"/>
        <s v="Camera Services - SCH8"/>
        <s v="Camera Services - SCH1"/>
        <s v="Camera Services - HPB3"/>
        <s v="Camera Services - SCH3"/>
        <s v="Camera Services - RSN2"/>
        <s v="Camera Services - ALB1"/>
        <s v="Camera Services - MOK1"/>
        <s v="Camera Services - PIL1"/>
        <s v="Camera Services - SPO7"/>
        <s v="Camera Services - MOK3"/>
        <s v="Camera Services - SCH2"/>
        <s v="Camera Services - SPO2"/>
        <s v="Camera Services - STA3"/>
        <s v="Camera Services - BUT5"/>
        <s v="Under&amp;Over"/>
        <s v="Observers - Surface longline" u="1"/>
        <s v="Observers - Compliance" u="1"/>
        <s v="BYC2025-01" u="1"/>
        <s v="BEN2024-06" u="1"/>
        <s v="ANT2024-01" u="1"/>
        <s v="AQU2024-01" u="1"/>
        <s v="AQU2024-05" u="1"/>
        <s v="BYC2024-05" u="1"/>
        <s v="PMM2024-03" u="1"/>
        <s v="RIS2024-03" u="1"/>
        <s v="SCI2024-01A" u="1"/>
        <s v="ELE2024-01" u="1"/>
        <s v="INT2024-01" u="1"/>
        <s v="INT2024-02" u="1"/>
        <s v="SNA2024-02" u="1"/>
        <s v="TAR2024-01" u="1"/>
        <s v="TRE2024-01" u="1"/>
        <s v="INT2024-02-CROWN" u="1"/>
        <s v="INT2024-01-CROWN" u="1"/>
        <s v="HPB2024-01" u="1"/>
        <s v="MAF2024-01 " u="1"/>
        <s v="MAF2024-02 " u="1"/>
        <s v="MAF2024-04" u="1"/>
        <s v="CRA2024-02" u="1"/>
        <s v="HOK2024-01" u="1"/>
        <s v="SBW2024-02" u="1"/>
        <s v="SQU2024-01" u="1"/>
        <s v="SBW2024-01" u="1"/>
        <s v="BYC2024-03" u="1"/>
        <s v="PMM2024-01" u="1"/>
        <s v="PMM2024-06" u="1"/>
        <s v="PSB2024-01" u="1"/>
        <s v="SKJ2024-01" u="1"/>
        <s v="SWO2024-01" u="1"/>
        <s v="BCO2024-04" u="1"/>
        <s v="FLA2024-01" u="1"/>
        <s v="PAU2024-01" u="1"/>
        <s v="SCA2024-01" u="1"/>
        <s v="SCA2024-02" u="1"/>
        <s v="ALB2021-01" u="1"/>
        <s v="AQU2022-06" u="1"/>
        <s v="BEN2023-01" u="1"/>
        <s v="BCO2023-01" u="1"/>
        <s v="BCO2023-04" u="1"/>
        <s v="BCO2021-04" u="1"/>
        <s v="BEN2021-03" u="1"/>
        <s v="BYC2021-03" u="1"/>
        <s v="BEN2022-06" u="1"/>
        <s v="BYC2022-02" u="1"/>
        <s v="DAT2023-05" u="1"/>
        <s v="EEL2023-02" u="1"/>
        <s v="FAB2023-01" u="1"/>
        <s v="CRA2022-01" u="1"/>
        <s v="CUS2022-00" u="1"/>
        <s v="CUS2023-00" u="1"/>
        <s v="INV2023-10" u="1"/>
        <s v="HOK2023-01" u="1"/>
        <s v="LIN2023-01" u="1"/>
        <s v="INV2023-09" u="1"/>
        <s v="INT2023-01" u="1"/>
        <s v="MAF2023-01" u="1"/>
        <s v="MAF2023-05" u="1"/>
        <s v="INT2023-01-CROWN" u="1"/>
        <s v="MAF2019-05" u="1"/>
        <s v="PAU2023-05" u="1"/>
        <s v="MID2021-01" u="1"/>
        <s v="ORH2022-01" u="1"/>
        <s v="PAU2022-04" u="1"/>
        <s v="PRO2023-15" u="1"/>
        <s v="RIS2023-03" u="1"/>
        <s v="SCI2023-01" u="1"/>
        <s v="SCI2023-03" u="1"/>
        <s v="SCA2023-04" u="1"/>
        <s v="SBW2021-02" u="1"/>
        <s v="SCI2022-02" u="1"/>
        <s v="SCI2022-02-CROWN" u="1"/>
        <s v="SNA2023-01" u="1"/>
        <s v="TRE2021-01" u="1"/>
        <s v="STN2021-01" u="1"/>
        <s v="SNA2022-01" u="1"/>
        <s v="SNA2022-02" u="1"/>
        <s v="SCI2024-01B" u="1"/>
        <s v="ZBD2022-02" u="1"/>
        <s v="BEN2022-11" u="1"/>
        <s v="SEA2023-16" u="1"/>
        <s v="SEA2023-05" u="1"/>
        <s v="BYC2023-03" u="1"/>
        <s v="PRO2023-17" u="1"/>
        <s v="PRO2023-18" u="1"/>
        <s v="ZBD2023-03" u="1"/>
        <s v="ZBD2023-05" u="1"/>
        <s v="MAT2023-01" u="1"/>
        <s v="INV2023-08" u="1"/>
        <s v="CON2023-00" u="1"/>
        <s v="SEA2023-01" u="1"/>
        <s v="SEA2023-08" u="1"/>
        <s v="Camera Services - SPO1" u="1"/>
      </sharedItems>
    </cacheField>
    <cacheField name="Project/ Service Description" numFmtId="0">
      <sharedItems containsBlank="1" count="223">
        <s v="Commercial Compliance"/>
        <s v="Deepwater Trawl Fisheries"/>
        <s v="Middle Depth Trawl Fisheries"/>
        <s v="Deepwater Bottom Longline"/>
        <s v="Inshore Fisheries"/>
        <s v="Non-contact biomass survey in key areas of SCA 7"/>
        <s v="Paua catch sampling programme"/>
        <s v="Annunal run of the harvest control rules for paua"/>
        <s v="Exploratory survey of the health of non-commercial scallop beds in FMAs 1 and 9"/>
        <s v="Stock assessment of east coast tarakihi"/>
        <s v="Longline Survey for SNA1 EN and HG"/>
        <s v="Marlborough Sounds blue cod Potting Survey"/>
        <s v="Blue nose stock assessment"/>
        <s v="SPO national characterisation and catch per unit effort"/>
        <s v="TRE7 stock assessment"/>
        <s v="Catch-at-age of SNA 8"/>
        <s v="Calculating indicators of ecosystem structure and function for the management of multispecies inshore fisheries "/>
        <s v="Developing a fishery-independent long-term monitoring programme for sea urchins and key predators in northeastern New Zealand."/>
        <s v="MTRA Southern Buller's albatross"/>
        <s v="Develop/maintain Open Source assessment platform"/>
        <s v="Seabird Risk Assessment Update"/>
        <s v="Taxonomic identification of benthic invertebrate bycatch"/>
        <s v="Update Aquauclture Guidance Document"/>
        <s v="Stock assessment of LIN 7"/>
        <s v="Observer sampling representativeness--reviewing sampling targets to ensure fit for purpose"/>
        <s v="Land based sampling of HOK 1 and other species"/>
        <s v="Analysis of Bounty Plateau southern blue whiting (SBW 6B) acoustic survey"/>
        <s v="Assesment of biomass for silver warehou in SWA 3&amp;4"/>
        <s v="Orange roughy 1 characterisation"/>
        <s v="Stock monitoring of striped marlin including logbook programme implementation"/>
        <s v="Southern bluefin tuna anal to fork length conversion factor"/>
        <s v="Gamefish tag recapture "/>
        <s v="Recruitemnt of freshwater eels"/>
        <s v="Characterisation of factors associated with the release of blue cod from recreational fishing "/>
        <s v="Investigation into factors influencing recreational fishing effort and harvest"/>
        <s v="Review of management targets and limits for rock lobster stocks"/>
        <s v="Rock lobster biological processes meta-analysis "/>
        <s v="Hard rocky shore shellfish biomass survey in the Auckland Coromandel shellfish area with a particular focus on the Hauraki Gulf"/>
        <s v="Northern intertidal shellfish survey"/>
        <s v=" Albacore catch sampling"/>
        <s v="Antarctic fisheries science - Ross Sea Shelf Survey"/>
        <s v="Identifying environmental drivers of mussel spat survival and growth"/>
        <s v="Rock lobster stock monitoring"/>
        <s v="Supply of Fisheries Electronic and Physical Data Custodianship"/>
        <s v=" PSC Suite - 2022/2023, and 2023/2024  catch all"/>
        <s v=" Elver recruitment"/>
        <s v=" CPUE analysis of the North Island commercial eel fisher"/>
        <s v="Stock assessment of hake in HAK1"/>
        <s v="Catch Sampling of Yellowfin Tuna, Bigeye, Swordfish and Pacific Bluefin Tuna"/>
        <s v="Land based samping of hoki"/>
        <s v="Stock assessment of HOK1"/>
        <s v="West coast South Island trawl survey + 50% of Intercalibration cost"/>
        <s v=" Crown portion of intercalibration costs for both WCSI and ECSI"/>
        <s v="Further developmenty of AI ageing analysis to determine ages from otoliths"/>
        <s v=" Stock assessment for jack mackerel in JMA3"/>
        <s v=" Stock assessment of ling in LIN 3&amp;4"/>
        <s v="Web camera monitoring of key marine amateur fisher access points"/>
        <s v="Multi-species deepwater trawl surveys"/>
        <s v="Multi-species deepwater trawl surveys - Crown"/>
        <s v="Routine age determination of middle depth and deepwater species from commercial fisheries and resource surveys"/>
        <s v=" Foveaux Strait oyster abundance, Bonamia survey"/>
        <s v="PAU 3B stock assessment"/>
        <s v="Marine Mammal Risk Assessment update: including EM data and incorporate IWC/US recommendations"/>
        <s v="Hector's Maui update - submit by November 2025 for 5 year comparibility IWC/US Sea Shepard"/>
        <s v="Fishery characterisation and CPUE analysis of SCH 1, 2, 3, 4, 5, 7, 8"/>
        <s v="Stock assessment of SCI 3 and 4A"/>
        <s v=" Stock assessment for gemfish in SKI3&amp;7"/>
        <s v="SPRFMO Science support"/>
        <s v=" Multi-year stock monitoring of striped marlin including logbook programme implementation"/>
        <s v=" Estimation of recreational harvest of southern bluefin tuna"/>
        <s v=" Catch at age of southern bluefin tuna"/>
        <s v="Stock Assessment and management procedures for PAU 3A"/>
        <s v="Historical Aging for Orange Roughy"/>
        <s v=" Management of data from the gamefish tag recapture programme"/>
        <s v=" National TAR catch-at-age"/>
        <s v="West Coast Tarakihi Stock Assessment"/>
        <s v=" Extension of Continuous Plankton Recorder Project (Est. 2008)"/>
        <s v=" Habitats of significance for blue cod spawning stock in the Marlborough Sounds"/>
        <s v=" Antarctic Data Support Grooming &amp; fishery"/>
        <s v=" Antarctic  Stock assess &amp; special research zone"/>
        <s v=" Antarctic update to bycatch macroid assessment"/>
        <s v="Antarctic Ageing toothish &amp; skate otoliths"/>
        <s v="Climate change impacts on Antarctic fish species "/>
        <s v="Hauraki Gulf benthic baseline video analysis"/>
        <s v="Seabed imagery analysis &amp; validation "/>
        <s v="Bottom fishing footprint estimation for Danish seine, dredge, and bottom longline fisheries"/>
        <s v=" Bycatch monitor &amp; quantification fish &amp; inverteb"/>
        <s v="Consultancy"/>
        <s v=" Rock lobster stock assessments"/>
        <s v="Customary Programme"/>
        <s v="Monitoring of key marine amateur fisher access points + CRA 1 and CRA 2 relative harvest survey"/>
        <s v=" Establish mitigation option protected species "/>
        <s v=" Generic protected species pop dynamics simulator"/>
        <s v="Maui Dolphin abundance survey analysis"/>
        <s v="Develop  climate vulnerability assess tool for NZ "/>
        <s v="Diet plasticity predators in  Hauraki Gulf  "/>
        <s v=" East Coast South Island  50% of Intercalibration cost"/>
        <s v="East coast South Island trawl survey"/>
        <s v="West  coast North Island trawl survey"/>
        <s v="West coast North Island trawl survey"/>
        <s v=" ORH3B stock assessment"/>
        <s v="Review of rock lobster puerulus collecton programme"/>
        <s v="Registry Services"/>
        <s v="Camera Services"/>
        <m/>
        <s v="Surface Longline" u="1"/>
        <s v="Compliance" u="1"/>
        <s v="REMOVE: Exploring inshore fish and benthic invertebrate catch composition data derived from onboard cameras and fisher reporting" u="1"/>
        <s v="Hauraki Gulf benthic baseline video analysis and model validation and development" u="1"/>
        <s v="Seabed imagery analysis and validation and development of abundance distribution models for key benthic taxa in the EEZ" u="1"/>
        <s v="Support for a survey on deep-sea coral biodiversity and environmental drivers around New Zealand" u="1"/>
        <s v="Antarctic fisheries - stock status and ecosystem effects" u="1"/>
        <s v="Benthic and Water Column  Interaction Guidance for OOA" u="1"/>
        <s v="Best Practice Guidelines for monitoring inshore marine farms" u="1"/>
        <s v="Bycatch monitoring and quantification of fish and invertebrates in deepwater fisheries" u="1"/>
        <s v="Removed: Assessing the feasibility of using onboard cameras to characterise fish and invertebrate catch composition in inshore trawl fisheries" u="1"/>
        <s v="Update to the quantitative Risk Assessment of Threats to New Zealand Sea _x000a_Lions." u="1"/>
        <s v="Domestic Risk Assessment for New Zealand Seabirds Deepdive" u="1"/>
        <s v="Generic protected species population dynamics simulator" u="1"/>
        <s v="Habitats of significance for blue cod spawning stock in the Marlborough Sounds " u="1"/>
        <s v="Photographic and trawl survey of SCI1" u="1"/>
        <s v="Albacore catch sampling" u="1"/>
        <s v="North Island eel characterisation and catch per unit effort" u="1"/>
        <s v="Elephantfish 3 &amp; 5 characterisation and catch per unit effort" u="1"/>
        <s v="West coast South Island trawl survey" u="1"/>
        <s v="SCH national characterisation and catch per unit effort" u="1"/>
        <s v="Ageing tarakihi otoliths from historical commercial samples in TAR7" u="1"/>
        <s v="Stock assessment of west coast tarakihi" u="1"/>
        <s v="Trevally 1 &amp; 2 catch-at-age" u="1"/>
        <s v="West Coast North Island Trawl Survey - Crown" u="1"/>
        <s v="West coast South Island trawl survey - Crown" u="1"/>
        <s v="Mortality estimation for hapuku" u="1"/>
        <s v="CRA 1 and CRA 2 relative harvest survey" u="1"/>
        <s v="Rock lobster stock assessments" u="1"/>
        <s v="CRA (Rock lobster) puerulus settlement" u="1"/>
        <s v="Stock assessment of HAK1" u="1"/>
        <s v="Cook Strait and Pegasus hoki survey" u="1"/>
        <s v="Stock assessment of jack mackerel in JMA3" u="1"/>
        <s v="Stock assessment of ling in LIN 3 &amp; 4" u="1"/>
        <s v="Multi-year deepwater ageing" u="1"/>
        <s v="Stock assessment for SKI3&amp;7" u="1"/>
        <s v="Understanding squid dynamics for management" u="1"/>
        <s v="Biomass estimation of the Campbell Island southern blue whiting stock using acoustic surveys" u="1"/>
        <s v="Towards the development of naturalness layers: Gear characterisation and bottom fisheries footprint estimation " u="1"/>
        <s v="Climate change impacts on Antarctic fish species - focussing on the implications on fishery management" u="1"/>
        <s v="Total catch composition in all deepwater fisheries" u="1"/>
        <s v="Harbour usage by Hector's and Māui dolphin - field work and/or desktop study" u="1"/>
        <s v="Study to assess diurnal offshore movement and fishing gear interactions in Hector's dolphins off the east coast and south coast of the South Island" u="1"/>
        <s v="Population and distribution modelling of king shag" u="1"/>
        <s v="Extension of Continuous Plankton Recorder Project (Est. 2008)" u="1"/>
        <s v="Developing a climate vulnerability assessment tool for New Zealand's fisheries" u="1"/>
        <s v="Diet plasticity of predators in the Hauraki Gulf  marine food web" u="1"/>
        <s v="Characterisation of skipjack fishery" u="1"/>
        <s v="Catch at age of southern bluefin tuna" u="1"/>
        <s v="Characterisation and CPUE analysis of swordfish fishery" u="1"/>
        <s v="Blue cod 3 characterisation and catch per unit effort" u="1"/>
        <s v="Fishery characterisation and CPUE analysis of FLA 2" u="1"/>
        <s v="Pāua growth study" u="1"/>
        <s v="Coromandel + Northland scallop fishery, camera-based biomass surveys in commercial and non-commercial areas" u="1"/>
        <s v="SCA 7 non-contact biomass survey - including for key areas in Tasman/ Golden Bay to establish baseline for future restoration" u="1"/>
        <s v="Establishing a mitigation option for protected species using LED lights, a trial project to assess effect on target fish species catchability" u="1"/>
        <s v="Environmental Health Measurements for OOA" u="1"/>
        <s v="Mobile bottom fishing footprint - assessment and development of estimation methods using ER and GPR data" u="1"/>
        <s v="BCO 5 stock assessment" u="1"/>
        <s v="North Cantebury BCO potting survey" u="1"/>
        <s v="Removed: Monitoring length and age structure of commercial landings of blue cod in BCO 5" u="1"/>
        <s v="Taxonomic identification of benthic invertebrate samples" u="1"/>
        <s v="Bycatch monitoring and quantification in deepwater fisheries" u="1"/>
        <s v="Baseline survey of benthic habitats in the Hauraki Gulf and the design of a benthic habitat recovery monitoring programme" u="1"/>
        <s v="Risk assessment for selected shark species" u="1"/>
        <s v="PSC Suite - 2022/2023, and 2023/2024 updates, including website hosting and maintainence" u="1"/>
        <s v="Adding setnet coverage from the Proof of Concept electronic monitoring programme to the Central Observer Database" u="1"/>
        <s v="South Island eel characterisation and CPUE" u="1"/>
        <s v="Estimation of release mortality for Schedule 6 and minimum legal size exception species " u="1"/>
        <s v="Rock Lobster stock assessment" u="1"/>
        <s v="Elver recruitment" u="1"/>
        <s v="Customary Research Fund" u="1"/>
        <s v="Ecosystem Based Management: A case study on the east coast of the South Island" u="1"/>
        <s v="Stock assessment of hoki in HOK1" u="1"/>
        <s v="Stock assessment of ling in LIN 5 and LIN 6" u="1"/>
        <s v="Computer simulations and literature review to investigate the implications of incorporating ecosystem considerations into management targets and limits for fish stocks " u="1"/>
        <s v="East coast South Island trawl survey. With Otago Peninsula as the southern boundary" u="1"/>
        <s v="Characterisation of recreational fishing activity for snapper and estimating release mortality." u="1"/>
        <s v="Paua Fishery (PAU 3A) recreational harvest survey (Year 3 after re-opening)" u="1"/>
        <s v="East coast South Island trawl survey. With Otago Peninsula as the southern boundary (Crown funded research)" u="1"/>
        <s v="Monitoring of recreational harvest of rock lobsters in CRA 2" u="1"/>
        <s v="Foveaux Strait oyster abundance, Bonamia survey. " u="1"/>
        <s v="Stock assessment survey for paua in the Kaikoura region." u="1"/>
        <s v="outine age determination of middle depth and deepwater species from commercial fisheries and resource surveys" u="1"/>
        <s v="Stock assessment of ORH 7A" u="1"/>
        <s v="Matauranga Maori approach to growth rate and ecology of paua in the Bay of Plenty" u="1"/>
        <s v="Post release survivavbility study for sea turtles caught in NZ waters including factors that influence survival rates." u="1"/>
        <s v="Collaborative update to Southern Hemisphere Risk Assessment" u="1"/>
        <s v="Stock assessment of scampi in SCI6A" u="1"/>
        <s v="Developments in scampi surveys " u="1"/>
        <s v="Scallop AI detection" u="1"/>
        <s v="Removed: Analysis of Bounty Plateau southern blue whiting (SBW 6B) acoustic survey" u="1"/>
        <s v="Removed: Photographic and trawl survey of scampi in SCI3 and 4A" u="1"/>
        <s v="Removed: Photographic and trawl survey of scampi in SCI3 and 4A - Crown" u="1"/>
        <s v="Removed: SNA 8 Stock assessment" u="1"/>
        <s v="National TAR catch-at-age" u="1"/>
        <s v="Removed: Monitoring the length and age structure of commercial landings of trevally in TRE 7" u="1"/>
        <s v="Catch-at-age of southern bluefin tuna" u="1"/>
        <s v="Estimation of recreational harvest of southern bluefin tuna" u="1"/>
        <s v="Multi-year stock monitoring of striped marlin including logbook programme implementation" u="1"/>
        <s v="Removed: Catch-at-age of SNA 1" u="1"/>
        <s v="Catch-at-age of SNA 7" u="1"/>
        <s v="Management of data from the gamefish tag recapture programme" u="1"/>
        <s v="Photographic and trawl survey of SCI2" u="1"/>
        <s v="The impacts of marine heatwaves on fisheries and HPSFM in NZ" u="1"/>
        <s v="Estimate sediment resuspension inshore trawl fish" u="1"/>
        <s v="Albacore management" u="1"/>
        <s v="ORH Stock Assessment" u="1"/>
        <s v="Identification and mapping of habitats of significance for sharks" u="1"/>
        <s v="Tracking tags for Southern Royal albatross" u="1"/>
        <s v="Desktop review of FUR mitigation technology" u="1"/>
        <s v="Incorporating trophic cascades into ecosystem based fisheries management in NZ " u="1"/>
        <s v="Importance of macroalgae to NZ fisheries and effects of climate change" u="1"/>
        <s v="Kōrero tukuiho based ecosystem indicators for the Hokianga harbour" u="1"/>
        <s v="Continued development of assessment methodogies for low information fish stocks" u="1"/>
        <s v="Data Services" u="1"/>
        <s v="SEA2023-01 Stock assessment of SNA 7" u="1"/>
        <s v="Incorporating ecosystems considerations" u="1"/>
      </sharedItems>
    </cacheField>
    <cacheField name="Direct Cost" numFmtId="164">
      <sharedItems containsString="0" containsBlank="1" containsNumber="1" minValue="0" maxValue="12014314.84884"/>
    </cacheField>
    <cacheField name="Indirect Cost" numFmtId="164">
      <sharedItems containsString="0" containsBlank="1" containsNumber="1" minValue="0" maxValue="399152.68924886145"/>
    </cacheField>
    <cacheField name="Total Cost" numFmtId="164">
      <sharedItems containsString="0" containsBlank="1" containsNumber="1" minValue="0" maxValue="12014314.84884"/>
    </cacheField>
    <cacheField name="CR Schedule Item" numFmtId="0">
      <sharedItems containsBlank="1" containsMixedTypes="1" containsNumber="1" containsInteger="1" minValue="1" maxValue="10" count="11">
        <n v="1"/>
        <n v="8"/>
        <s v="Crown"/>
        <n v="7"/>
        <n v="5"/>
        <n v="6"/>
        <n v="10"/>
        <n v="9"/>
        <m/>
        <n v="2" u="1"/>
        <n v="3" u="1"/>
      </sharedItems>
    </cacheField>
    <cacheField name="Schedule Item 2 _x000a_(Industry Share)" numFmtId="0">
      <sharedItems containsNonDate="0" containsString="0" containsBlank="1"/>
    </cacheField>
    <cacheField name="% of costs to be borne by industry" numFmtId="9">
      <sharedItems containsBlank="1" containsMixedTypes="1" containsNumber="1" minValue="0.16666666666666666" maxValue="1"/>
    </cacheField>
    <cacheField name="Fishstock" numFmtId="0">
      <sharedItems containsMixedTypes="1" containsNumber="1" containsInteger="1" minValue="0" maxValue="0" count="647">
        <s v="ANC1"/>
        <s v="ANC10"/>
        <s v="ANC2"/>
        <s v="ANC3"/>
        <s v="ANC4"/>
        <s v="ANC7"/>
        <s v="ANC8"/>
        <s v="SFE11"/>
        <s v="SFE12"/>
        <s v="SFE13"/>
        <s v="SFE14"/>
        <s v="SFE15"/>
        <s v="SFE16"/>
        <s v="BAR1"/>
        <s v="BAR10"/>
        <s v="BAR4"/>
        <s v="BAR5"/>
        <s v="BAR7"/>
        <s v="BCO1"/>
        <s v="BCO10"/>
        <s v="BCO2"/>
        <s v="BCO3"/>
        <s v="BCO4"/>
        <s v="BCO5"/>
        <s v="BCO7"/>
        <s v="BCO8"/>
        <s v="BIG1"/>
        <s v="BNS1"/>
        <s v="BNS10"/>
        <s v="BNS2"/>
        <s v="BNS3"/>
        <s v="BNS7"/>
        <s v="BNS8"/>
        <s v="BUT1"/>
        <s v="BUT10"/>
        <s v="BUT2"/>
        <s v="BUT3"/>
        <s v="BUT4"/>
        <s v="BUT5"/>
        <s v="BUT6"/>
        <s v="BUT7"/>
        <s v="BWS1"/>
        <s v="BYA1"/>
        <s v="BYA2"/>
        <s v="BYA3"/>
        <s v="BYA4"/>
        <s v="BYA5"/>
        <s v="BYA7"/>
        <s v="BYA8"/>
        <s v="BYA9"/>
        <s v="BYX1"/>
        <s v="BYX10"/>
        <s v="BYX2"/>
        <s v="BYX3"/>
        <s v="BYX7"/>
        <s v="BYX8"/>
        <s v="CDL1"/>
        <s v="CDL10"/>
        <s v="CDL2"/>
        <s v="CDL3"/>
        <s v="CDL4"/>
        <s v="CDL5"/>
        <s v="CDL6"/>
        <s v="CDL7"/>
        <s v="CDL8"/>
        <s v="CDL9"/>
        <s v="CHC1"/>
        <s v="CHC10"/>
        <s v="CHC2"/>
        <s v="CHC3"/>
        <s v="CHC4"/>
        <s v="CHC5"/>
        <s v="CHC6"/>
        <s v="CHC7"/>
        <s v="CHC8"/>
        <s v="CHC9"/>
        <s v="COC1A"/>
        <s v="COC1B"/>
        <s v="COC1C"/>
        <s v="COC2"/>
        <s v="COC3"/>
        <s v="COC3B"/>
        <s v="COC4"/>
        <s v="COC5"/>
        <s v="COC7A"/>
        <s v="COC7B"/>
        <s v="COC7C"/>
        <s v="COC8"/>
        <s v="COC9"/>
        <s v="CRA1"/>
        <s v="CRA10"/>
        <s v="CRA2"/>
        <s v="CRA3"/>
        <s v="CRA4"/>
        <s v="CRA5"/>
        <s v="CRA6"/>
        <s v="CRA7"/>
        <s v="CRA8"/>
        <s v="CRA9"/>
        <s v="DAN1"/>
        <s v="DAN2"/>
        <s v="DAN3"/>
        <s v="DAN4"/>
        <s v="DAN5"/>
        <s v="DAN7"/>
        <s v="DAN8"/>
        <s v="DAN9"/>
        <s v="DSU1"/>
        <s v="DSU2"/>
        <s v="DSU3"/>
        <s v="DSU4"/>
        <s v="DSU5"/>
        <s v="DSU7"/>
        <s v="DSU8"/>
        <s v="DSU9"/>
        <s v="ELE1"/>
        <s v="ELE10"/>
        <s v="ELE2"/>
        <s v="ELE3"/>
        <s v="ELE5"/>
        <s v="ELE7"/>
        <s v="EMA1"/>
        <s v="EMA10"/>
        <s v="EMA2"/>
        <s v="EMA3"/>
        <s v="EMA7"/>
        <s v="FLA1"/>
        <s v="FLA10"/>
        <s v="FLA2"/>
        <s v="FLA3"/>
        <s v="FLA7"/>
        <s v="FRO1"/>
        <s v="FRO10"/>
        <s v="FRO2"/>
        <s v="FRO3"/>
        <s v="FRO4"/>
        <s v="FRO5"/>
        <s v="FRO6"/>
        <s v="FRO7"/>
        <s v="FRO8"/>
        <s v="FRO9"/>
        <s v="GAR1"/>
        <s v="GAR10"/>
        <s v="GAR2"/>
        <s v="GAR3"/>
        <s v="GAR4"/>
        <s v="GAR7"/>
        <s v="GAR8"/>
        <s v="GLM1"/>
        <s v="GLM10"/>
        <s v="GLM2"/>
        <s v="GLM3"/>
        <s v="GLM7A"/>
        <s v="GLM7B"/>
        <s v="GLM8"/>
        <s v="GLM9"/>
        <s v="GMU1"/>
        <s v="GMU10"/>
        <s v="GMU2"/>
        <s v="GMU3"/>
        <s v="GMU7"/>
        <s v="GSC1"/>
        <s v="GSC10"/>
        <s v="GSC3"/>
        <s v="GSC5"/>
        <s v="GSC6A"/>
        <s v="GSC6B"/>
        <s v="GSH1"/>
        <s v="GSH10"/>
        <s v="GSH2"/>
        <s v="GSH3"/>
        <s v="GSH4"/>
        <s v="GSH5"/>
        <s v="GSH6"/>
        <s v="GSH7"/>
        <s v="GSH8"/>
        <s v="GSH9"/>
        <s v="GSP1"/>
        <s v="GSP5"/>
        <s v="GSP7"/>
        <s v="GUR1"/>
        <s v="GUR10"/>
        <s v="GUR2"/>
        <s v="GUR3"/>
        <s v="GUR7"/>
        <s v="GUR8"/>
        <s v="HAK1"/>
        <s v="HAK10"/>
        <s v="HAK4"/>
        <s v="HAK7"/>
        <s v="HOK1"/>
        <s v="HOK10"/>
        <s v="HOR1"/>
        <s v="HOR10"/>
        <s v="HOR2"/>
        <s v="HOR3"/>
        <s v="HOR4"/>
        <s v="HOR5"/>
        <s v="HOR6"/>
        <s v="HOR7"/>
        <s v="HOR8"/>
        <s v="HOR9"/>
        <s v="HPB1"/>
        <s v="HPB10"/>
        <s v="HPB2"/>
        <s v="HPB3"/>
        <s v="HPB4"/>
        <s v="HPB5"/>
        <s v="HPB7"/>
        <s v="HPB8"/>
        <s v="JDO1"/>
        <s v="JDO10"/>
        <s v="JDO2"/>
        <s v="JDO3"/>
        <s v="JDO7"/>
        <s v="JMA1"/>
        <s v="JMA10"/>
        <s v="JMA3"/>
        <s v="JMA7"/>
        <s v="KAH1"/>
        <s v="KAH10"/>
        <s v="KAH2"/>
        <s v="KAH3"/>
        <s v="KAH4"/>
        <s v="KAH8"/>
        <s v="KBB3G"/>
        <s v="KBB4G"/>
        <s v="KIC1"/>
        <s v="KIC10"/>
        <s v="KIC2"/>
        <s v="KIC3"/>
        <s v="KIC4"/>
        <s v="KIC5"/>
        <s v="KIC6"/>
        <s v="KIC7"/>
        <s v="KIC8"/>
        <s v="KIC9"/>
        <s v="KIN1"/>
        <s v="KIN10"/>
        <s v="KIN2"/>
        <s v="KIN3"/>
        <s v="KIN4"/>
        <s v="KIN7"/>
        <s v="KIN8"/>
        <s v="KWH1"/>
        <s v="KWH2"/>
        <s v="KWH3"/>
        <s v="KWH4"/>
        <s v="KWH5"/>
        <s v="KWH6"/>
        <s v="KWH7A"/>
        <s v="KWH7B"/>
        <s v="KWH8"/>
        <s v="KWH9"/>
        <s v="LDO1"/>
        <s v="LDO10"/>
        <s v="LDO3"/>
        <s v="LEA1"/>
        <s v="LEA10"/>
        <s v="LEA2"/>
        <s v="LEA3"/>
        <s v="LEA4"/>
        <s v="LFE11"/>
        <s v="LFE12"/>
        <s v="LFE13"/>
        <s v="LFE14"/>
        <s v="LFE15"/>
        <s v="LFE16"/>
        <s v="LFE17"/>
        <s v="LFE20"/>
        <s v="LFE21"/>
        <s v="LFE22"/>
        <s v="LFE23"/>
        <s v="LIN1"/>
        <s v="LIN10"/>
        <s v="LIN2"/>
        <s v="LIN3"/>
        <s v="LIN4"/>
        <s v="LIN5"/>
        <s v="LIN6"/>
        <s v="LIN7"/>
        <s v="MAK1"/>
        <s v="MDI1"/>
        <s v="MDI2"/>
        <s v="MDI3"/>
        <s v="MDI4"/>
        <s v="MDI5"/>
        <s v="MDI7"/>
        <s v="MDI8"/>
        <s v="MDI9"/>
        <s v="MMI1"/>
        <s v="MMI2"/>
        <s v="MMI3"/>
        <s v="MMI4"/>
        <s v="MMI5"/>
        <s v="MMI7"/>
        <s v="MMI8"/>
        <s v="MMI9"/>
        <s v="MOK1"/>
        <s v="MOK10"/>
        <s v="MOK3"/>
        <s v="MOK4"/>
        <s v="MOK5"/>
        <s v="MOO1"/>
        <s v="OEO1"/>
        <s v="OEO10"/>
        <s v="OEO3A"/>
        <s v="OEO4"/>
        <s v="OEO6"/>
        <s v="ORH1"/>
        <s v="ORH10"/>
        <s v="ORH2A"/>
        <s v="ORH2B"/>
        <s v="ORH3A"/>
        <s v="ORH3B"/>
        <s v="ORH7A"/>
        <s v="ORH7B"/>
        <s v="OYS1"/>
        <s v="OYS2A"/>
        <s v="OYS3"/>
        <s v="OYS4"/>
        <s v="OYS5A"/>
        <s v="OYS7"/>
        <s v="OYS7A"/>
        <s v="OYS7B"/>
        <s v="OYS7C"/>
        <s v="OYS8A"/>
        <s v="OYS9"/>
        <s v="OYU5"/>
        <s v="PAD1"/>
        <s v="PAD10"/>
        <s v="PAD2"/>
        <s v="PAD3"/>
        <s v="PAD4"/>
        <s v="PAD5"/>
        <s v="PAD6"/>
        <s v="PAD7"/>
        <s v="PAD8"/>
        <s v="PAD9"/>
        <s v="PAR1"/>
        <s v="PAR10"/>
        <s v="PAR2"/>
        <s v="PAR9"/>
        <s v="PAU1"/>
        <s v="PAU10"/>
        <s v="PAU2"/>
        <s v="PAU3A"/>
        <s v="PAU4"/>
        <s v="PAU5A"/>
        <s v="PAU5B"/>
        <s v="PAU5D"/>
        <s v="PAU6"/>
        <s v="PAU7"/>
        <s v="PDO1"/>
        <s v="PDO2"/>
        <s v="PDO3"/>
        <s v="PDO4"/>
        <s v="PDO5"/>
        <s v="PDO7"/>
        <s v="PDO8"/>
        <s v="PDO9"/>
        <s v="PHC1"/>
        <s v="PIL1"/>
        <s v="PIL10"/>
        <s v="PIL2"/>
        <s v="PIL3"/>
        <s v="PIL4"/>
        <s v="PIL7"/>
        <s v="PIL8"/>
        <s v="POR1"/>
        <s v="POR10"/>
        <s v="POR2"/>
        <s v="POR3"/>
        <s v="POS1"/>
        <s v="PPI1A"/>
        <s v="PPI1B"/>
        <s v="PPI1C"/>
        <s v="PPI2"/>
        <s v="PPI3"/>
        <s v="PPI4"/>
        <s v="PPI5"/>
        <s v="PPI7"/>
        <s v="PPI8"/>
        <s v="PPI9"/>
        <s v="PRK1"/>
        <s v="PRK10"/>
        <s v="PRK2"/>
        <s v="PRK3"/>
        <s v="PRK4A"/>
        <s v="PRK5"/>
        <s v="PRK6A"/>
        <s v="PRK6B"/>
        <s v="PRK7"/>
        <s v="PRK8"/>
        <s v="PRK9"/>
        <s v="PTO1"/>
        <s v="PZL1"/>
        <s v="PZL2"/>
        <s v="PZL3"/>
        <s v="PZL4"/>
        <s v="PZL5"/>
        <s v="PZL7"/>
        <s v="PZL8"/>
        <s v="PZL9"/>
        <s v="QSC3"/>
        <s v="RBM1"/>
        <s v="RBT1"/>
        <s v="RBT10"/>
        <s v="RBT3"/>
        <s v="RBT7"/>
        <s v="RBY1"/>
        <s v="RBY10"/>
        <s v="RBY2"/>
        <s v="RBY3"/>
        <s v="RBY4"/>
        <s v="RBY5"/>
        <s v="RBY6"/>
        <s v="RBY7"/>
        <s v="RBY8"/>
        <s v="RBY9"/>
        <s v="RCO1"/>
        <s v="RCO10"/>
        <s v="RCO2"/>
        <s v="RCO3"/>
        <s v="RCO7"/>
        <s v="RIB1"/>
        <s v="RIB10"/>
        <s v="RIB2"/>
        <s v="RIB3"/>
        <s v="RIB4"/>
        <s v="RIB5"/>
        <s v="RIB6"/>
        <s v="RIB7"/>
        <s v="RIB8"/>
        <s v="RIB9"/>
        <s v="RSK1"/>
        <s v="RSK10"/>
        <s v="RSK3"/>
        <s v="RSK7"/>
        <s v="RSK8"/>
        <s v="RSN1"/>
        <s v="RSN10"/>
        <s v="RSN2"/>
        <s v="SAE1"/>
        <s v="SAE2"/>
        <s v="SAE3"/>
        <s v="SAE4"/>
        <s v="SAE5"/>
        <s v="SAE7"/>
        <s v="SAE8"/>
        <s v="SAE9"/>
        <s v="SBW1"/>
        <s v="SBW6A"/>
        <s v="SBW6B"/>
        <s v="SBW6I"/>
        <s v="SBW6R"/>
        <s v="SCA1"/>
        <s v="SCA1A"/>
        <s v="SCA2A"/>
        <s v="SCA3"/>
        <s v="SCA4"/>
        <s v="SCA5"/>
        <s v="SCA7"/>
        <s v="SCA7A"/>
        <s v="SCA7B"/>
        <s v="SCA7C"/>
        <s v="SCA8A"/>
        <s v="SCA9A"/>
        <s v="SCACS"/>
        <s v="SCC10"/>
        <s v="SCC1A"/>
        <s v="SCC1B"/>
        <s v="SCC2A"/>
        <s v="SCC2B"/>
        <s v="SCC3"/>
        <s v="SCC4"/>
        <s v="SCC5A"/>
        <s v="SCC5B"/>
        <s v="SCC6"/>
        <s v="SCC7A"/>
        <s v="SCC7B"/>
        <s v="SCC7D"/>
        <s v="SCC8"/>
        <s v="SCC9"/>
        <s v="SCH1"/>
        <s v="SCH10"/>
        <s v="SCH2"/>
        <s v="SCH3"/>
        <s v="SCH4"/>
        <s v="SCH5"/>
        <s v="SCH7"/>
        <s v="SCH8"/>
        <s v="SCI1"/>
        <s v="SCI10"/>
        <s v="SCI2"/>
        <s v="SCI3"/>
        <s v="SCI4A"/>
        <s v="SCI5"/>
        <s v="SCI6A"/>
        <s v="SCI6B"/>
        <s v="SCI7"/>
        <s v="SCI8"/>
        <s v="SCI9"/>
        <s v="SFE17"/>
        <s v="SFE20"/>
        <s v="SFE21"/>
        <s v="SFE22"/>
        <s v="SFE23"/>
        <s v="SKI1"/>
        <s v="SKI10"/>
        <s v="SKI2"/>
        <s v="SKI3"/>
        <s v="SKI7"/>
        <s v="SNA1"/>
        <s v="SNA10"/>
        <s v="SNA2"/>
        <s v="SNA3"/>
        <s v="SNA7"/>
        <s v="SNA8"/>
        <s v="SPD1"/>
        <s v="SPD10"/>
        <s v="SPD3"/>
        <s v="SPD4"/>
        <s v="SPD5"/>
        <s v="SPD7"/>
        <s v="SPD8"/>
        <s v="SPE1"/>
        <s v="SPE10"/>
        <s v="SPE2"/>
        <s v="SPE3"/>
        <s v="SPE4"/>
        <s v="SPE5"/>
        <s v="SPE6"/>
        <s v="SPE7"/>
        <s v="SPE8"/>
        <s v="SPE9"/>
        <s v="SPO1"/>
        <s v="SPO10"/>
        <s v="SPO2"/>
        <s v="SPO3"/>
        <s v="SPO7"/>
        <s v="SPO8"/>
        <s v="SPR1"/>
        <s v="SPR10"/>
        <s v="SPR3"/>
        <s v="SPR4"/>
        <s v="SPR7"/>
        <s v="SQU10T"/>
        <s v="SQU1J"/>
        <s v="SQU1T"/>
        <s v="SQU6T"/>
        <s v="SSK1"/>
        <s v="SSK10"/>
        <s v="SSK3"/>
        <s v="SSK7"/>
        <s v="SSK8"/>
        <s v="STA1"/>
        <s v="STA10"/>
        <s v="STA2"/>
        <s v="STA3"/>
        <s v="STA4"/>
        <s v="STA5"/>
        <s v="STA7"/>
        <s v="STA8"/>
        <s v="STN1"/>
        <s v="SUR10"/>
        <s v="SUR1A"/>
        <s v="SUR1B"/>
        <s v="SUR2A"/>
        <s v="SUR2B"/>
        <s v="SUR3"/>
        <s v="SUR4"/>
        <s v="SUR5"/>
        <s v="SUR7A"/>
        <s v="SUR7B"/>
        <s v="SUR8"/>
        <s v="SUR9"/>
        <s v="SWA1"/>
        <s v="SWA10"/>
        <s v="SWA3"/>
        <s v="SWA4"/>
        <s v="SWO1"/>
        <s v="TAR1"/>
        <s v="TAR10"/>
        <s v="TAR2"/>
        <s v="TAR3"/>
        <s v="TAR4"/>
        <s v="TAR5"/>
        <s v="TAR7"/>
        <s v="TAR8"/>
        <s v="TOR1"/>
        <s v="TRE1"/>
        <s v="TRE10"/>
        <s v="TRE2"/>
        <s v="TRE3"/>
        <s v="TRE7"/>
        <s v="TRU1"/>
        <s v="TRU10"/>
        <s v="TRU2"/>
        <s v="TRU3"/>
        <s v="TRU4"/>
        <s v="TRU5"/>
        <s v="TRU6"/>
        <s v="TRU7"/>
        <s v="TRU8"/>
        <s v="TRU9"/>
        <s v="TUA1A"/>
        <s v="TUA1B"/>
        <s v="TUA2"/>
        <s v="TUA3"/>
        <s v="TUA4"/>
        <s v="TUA5"/>
        <s v="TUA7"/>
        <s v="TUA8"/>
        <s v="TUA9"/>
        <s v="WAR1"/>
        <s v="WAR10"/>
        <s v="WAR2"/>
        <s v="WAR3"/>
        <s v="WAR7"/>
        <s v="WAR8"/>
        <s v="WWA1"/>
        <s v="WWA10"/>
        <s v="WWA2"/>
        <s v="WWA3"/>
        <s v="WWA4"/>
        <s v="WWA5B"/>
        <s v="WWA7"/>
        <s v="WWA8"/>
        <s v="WWA9"/>
        <s v="YEM1"/>
        <s v="YEM10"/>
        <s v="YEM2"/>
        <s v="YEM3"/>
        <s v="YEM4"/>
        <s v="YEM5"/>
        <s v="YEM6"/>
        <s v="YEM7"/>
        <s v="YEM8"/>
        <s v="YEM9"/>
        <s v="YFN1"/>
        <s v="ALB"/>
        <s v="BSH"/>
        <s v="OCT"/>
        <s v="SKJ"/>
        <s v="PAU3B"/>
        <n v="0"/>
      </sharedItems>
    </cacheField>
    <cacheField name="Chief Executive Assessment of Effort" numFmtId="0">
      <sharedItems containsString="0" containsBlank="1" containsNumber="1" minValue="1.89E-2" maxValue="0.49859999999999999"/>
    </cacheField>
    <cacheField name="Observer Days" numFmtId="0">
      <sharedItems containsString="0" containsBlank="1" containsNumber="1" minValue="0.51" maxValue="1164.8900000000001"/>
    </cacheField>
    <cacheField name="Species" numFmtId="0">
      <sharedItems/>
    </cacheField>
    <cacheField name="Fishery Manager" numFmtId="0">
      <sharedItems count="6">
        <s v="Inshore"/>
        <s v="Freshwater"/>
        <s v="Deepwater"/>
        <s v="HMS"/>
        <s v="Shellfish"/>
        <e v="#N/A"/>
      </sharedItems>
    </cacheField>
    <cacheField name="Allocation Between Stocks" numFmtId="43">
      <sharedItems containsString="0" containsBlank="1" containsNumber="1" minValue="0" maxValue="135044.34999999998"/>
    </cacheField>
    <cacheField name="Cost recovery $" numFmtId="165">
      <sharedItems containsSemiMixedTypes="0" containsString="0" containsNumber="1" minValue="-356143.87969923695" maxValue="1484342.1406743119"/>
    </cacheField>
    <cacheField name="Levy ($/share)" numFmtId="168">
      <sharedItems containsSemiMixedTypes="0" containsString="0" containsNumber="1" minValue="0" maxValue="3.96E-3"/>
    </cacheField>
    <cacheField name="Field1" numFmtId="0" formula="'Cost recovery $'/'Observer Days'" databaseField="0"/>
    <cacheField name="Observer $/day" numFmtId="0" formula="'Cost recovery $'/'Observer Day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4">
  <r>
    <x v="0"/>
    <x v="0"/>
    <x v="0"/>
    <n v="40000"/>
    <n v="5560.7043558850783"/>
    <n v="45560.704355885078"/>
    <x v="0"/>
    <m/>
    <s v="0%"/>
    <x v="0"/>
    <m/>
    <m/>
    <e v="#N/A"/>
    <x v="0"/>
    <n v="0"/>
    <n v="0"/>
    <n v="0"/>
  </r>
  <r>
    <x v="0"/>
    <x v="1"/>
    <x v="1"/>
    <n v="50000"/>
    <n v="6950.8804448563478"/>
    <n v="56950.880444856346"/>
    <x v="1"/>
    <m/>
    <s v="50%"/>
    <x v="1"/>
    <s v="8.48 days"/>
    <m/>
    <s v="Bigeye Tuna"/>
    <x v="1"/>
    <n v="7122.15"/>
    <n v="7244.3728857682445"/>
    <n v="7.2000000000000002E-5"/>
  </r>
  <r>
    <x v="0"/>
    <x v="1"/>
    <x v="1"/>
    <n v="50000"/>
    <n v="6950.8804448563478"/>
    <n v="56950.880444856346"/>
    <x v="1"/>
    <m/>
    <s v="50%"/>
    <x v="2"/>
    <m/>
    <m/>
    <s v="Southern Bluefin Tuna"/>
    <x v="1"/>
    <n v="11840.724"/>
    <n v="12043.922115297391"/>
    <n v="6.2000000000000003E-5"/>
  </r>
  <r>
    <x v="0"/>
    <x v="1"/>
    <x v="1"/>
    <n v="50000"/>
    <n v="6950.8804448563478"/>
    <n v="56950.880444856346"/>
    <x v="1"/>
    <m/>
    <s v="50%"/>
    <x v="3"/>
    <m/>
    <m/>
    <s v="Broadbill Swordfish"/>
    <x v="1"/>
    <n v="6015.3449999999993"/>
    <n v="6118.5740565056303"/>
    <n v="5.1999999999999997E-5"/>
  </r>
  <r>
    <x v="0"/>
    <x v="1"/>
    <x v="1"/>
    <n v="50000"/>
    <n v="6950.8804448563478"/>
    <n v="56950.880444856346"/>
    <x v="1"/>
    <m/>
    <s v="50%"/>
    <x v="4"/>
    <m/>
    <m/>
    <s v="Pacific Bluefin Tuna"/>
    <x v="1"/>
    <n v="3016.7999999999997"/>
    <n v="3068.5711648569095"/>
    <n v="2.0999999999999999E-5"/>
  </r>
  <r>
    <x v="0"/>
    <x v="2"/>
    <x v="2"/>
    <n v="50000"/>
    <n v="6950.8804448563478"/>
    <n v="56950.880444856346"/>
    <x v="0"/>
    <m/>
    <s v="0%"/>
    <x v="0"/>
    <m/>
    <m/>
    <e v="#N/A"/>
    <x v="0"/>
    <n v="0"/>
    <n v="0"/>
    <n v="0"/>
  </r>
  <r>
    <x v="0"/>
    <x v="3"/>
    <x v="3"/>
    <n v="80000"/>
    <n v="11121.408711770157"/>
    <n v="91121.408711770157"/>
    <x v="1"/>
    <m/>
    <s v="50%"/>
    <x v="5"/>
    <m/>
    <m/>
    <s v="Barracuda"/>
    <x v="2"/>
    <n v="2558.4"/>
    <n v="372.21778632704581"/>
    <n v="6.0000000000000002E-6"/>
  </r>
  <r>
    <x v="0"/>
    <x v="3"/>
    <x v="3"/>
    <n v="80000"/>
    <n v="11121.408711770157"/>
    <n v="91121.408711770157"/>
    <x v="1"/>
    <m/>
    <s v="50%"/>
    <x v="6"/>
    <m/>
    <m/>
    <s v="Barracuda"/>
    <x v="2"/>
    <n v="3977.5356679999995"/>
    <n v="578.68571035796879"/>
    <n v="1.1E-5"/>
  </r>
  <r>
    <x v="0"/>
    <x v="3"/>
    <x v="3"/>
    <n v="80000"/>
    <n v="11121.408711770157"/>
    <n v="91121.408711770157"/>
    <x v="1"/>
    <m/>
    <s v="50%"/>
    <x v="1"/>
    <m/>
    <m/>
    <s v="Bigeye Tuna"/>
    <x v="1"/>
    <n v="7122.15"/>
    <n v="1036.1909423425459"/>
    <n v="7.2000000000000002E-5"/>
  </r>
  <r>
    <x v="0"/>
    <x v="3"/>
    <x v="3"/>
    <n v="80000"/>
    <n v="11121.408711770157"/>
    <n v="91121.408711770157"/>
    <x v="1"/>
    <m/>
    <s v="50%"/>
    <x v="7"/>
    <m/>
    <m/>
    <s v="Alfonsino"/>
    <x v="2"/>
    <n v="4217.3144000000002"/>
    <n v="613.57075915149062"/>
    <n v="9.9999999999999995E-7"/>
  </r>
  <r>
    <x v="0"/>
    <x v="3"/>
    <x v="3"/>
    <n v="80000"/>
    <n v="11121.408711770157"/>
    <n v="91121.408711770157"/>
    <x v="1"/>
    <m/>
    <s v="50%"/>
    <x v="8"/>
    <m/>
    <m/>
    <s v="Elephant Fish"/>
    <x v="3"/>
    <n v="3634"/>
    <n v="528.70522025972662"/>
    <n v="0"/>
  </r>
  <r>
    <x v="0"/>
    <x v="3"/>
    <x v="3"/>
    <n v="80000"/>
    <n v="11121.408711770157"/>
    <n v="91121.408711770157"/>
    <x v="1"/>
    <m/>
    <s v="50%"/>
    <x v="9"/>
    <m/>
    <m/>
    <s v="Flatfish"/>
    <x v="3"/>
    <n v="5691.4"/>
    <n v="828.03326653445447"/>
    <n v="2.0999999999999999E-5"/>
  </r>
  <r>
    <x v="0"/>
    <x v="3"/>
    <x v="3"/>
    <n v="80000"/>
    <n v="11121.408711770157"/>
    <n v="91121.408711770157"/>
    <x v="1"/>
    <m/>
    <s v="50%"/>
    <x v="10"/>
    <m/>
    <m/>
    <s v="Gurnard"/>
    <x v="3"/>
    <n v="5084.3959999999997"/>
    <n v="739.72116319968973"/>
    <n v="1.2999999999999999E-5"/>
  </r>
  <r>
    <x v="0"/>
    <x v="3"/>
    <x v="3"/>
    <n v="80000"/>
    <n v="11121.408711770157"/>
    <n v="91121.408711770157"/>
    <x v="1"/>
    <m/>
    <s v="50%"/>
    <x v="11"/>
    <m/>
    <m/>
    <s v="Hoki"/>
    <x v="2"/>
    <n v="81840"/>
    <n v="11906.779093576231"/>
    <n v="1.4300000000000001E-4"/>
  </r>
  <r>
    <x v="0"/>
    <x v="3"/>
    <x v="3"/>
    <n v="80000"/>
    <n v="11121.408711770157"/>
    <n v="91121.408711770157"/>
    <x v="1"/>
    <m/>
    <s v="50%"/>
    <x v="12"/>
    <m/>
    <m/>
    <s v="Hapuku and Bass"/>
    <x v="3"/>
    <n v="1748.8869000000002"/>
    <n v="254.44293716946908"/>
    <n v="2.5000000000000001E-5"/>
  </r>
  <r>
    <x v="0"/>
    <x v="3"/>
    <x v="3"/>
    <n v="80000"/>
    <n v="11121.408711770157"/>
    <n v="91121.408711770157"/>
    <x v="1"/>
    <m/>
    <s v="50%"/>
    <x v="13"/>
    <m/>
    <m/>
    <s v="Jack Mackerel"/>
    <x v="2"/>
    <n v="10021.433999999999"/>
    <n v="1458.0034315597998"/>
    <n v="0"/>
  </r>
  <r>
    <x v="0"/>
    <x v="3"/>
    <x v="3"/>
    <n v="80000"/>
    <n v="11121.408711770157"/>
    <n v="91121.408711770157"/>
    <x v="1"/>
    <m/>
    <s v="50%"/>
    <x v="14"/>
    <m/>
    <m/>
    <s v="Ling"/>
    <x v="2"/>
    <n v="6901"/>
    <n v="1004.0161598823262"/>
    <n v="3.0000000000000001E-6"/>
  </r>
  <r>
    <x v="0"/>
    <x v="3"/>
    <x v="3"/>
    <n v="80000"/>
    <n v="11121.408711770157"/>
    <n v="91121.408711770157"/>
    <x v="1"/>
    <m/>
    <s v="50%"/>
    <x v="15"/>
    <m/>
    <m/>
    <s v="Ling"/>
    <x v="2"/>
    <n v="27028.89"/>
    <n v="3932.3927465123611"/>
    <n v="1.5999999999999999E-5"/>
  </r>
  <r>
    <x v="0"/>
    <x v="3"/>
    <x v="3"/>
    <n v="80000"/>
    <n v="11121.408711770157"/>
    <n v="91121.408711770157"/>
    <x v="1"/>
    <m/>
    <s v="50%"/>
    <x v="16"/>
    <m/>
    <m/>
    <s v="Ling"/>
    <x v="2"/>
    <n v="10137.290999999999"/>
    <n v="1474.8592930632756"/>
    <n v="9.0000000000000002E-6"/>
  </r>
  <r>
    <x v="0"/>
    <x v="3"/>
    <x v="3"/>
    <n v="80000"/>
    <n v="11121.408711770157"/>
    <n v="91121.408711770157"/>
    <x v="1"/>
    <m/>
    <s v="50%"/>
    <x v="17"/>
    <m/>
    <m/>
    <s v="School Shark"/>
    <x v="3"/>
    <n v="1056.123"/>
    <n v="153.6537543578325"/>
    <n v="7.9999999999999996E-6"/>
  </r>
  <r>
    <x v="0"/>
    <x v="3"/>
    <x v="3"/>
    <n v="80000"/>
    <n v="11121.408711770157"/>
    <n v="91121.408711770157"/>
    <x v="1"/>
    <m/>
    <s v="50%"/>
    <x v="18"/>
    <m/>
    <m/>
    <s v="School Shark"/>
    <x v="3"/>
    <n v="1400.3600000000001"/>
    <n v="203.73628019892976"/>
    <n v="5.0000000000000004E-6"/>
  </r>
  <r>
    <x v="0"/>
    <x v="3"/>
    <x v="3"/>
    <n v="80000"/>
    <n v="11121.408711770157"/>
    <n v="91121.408711770157"/>
    <x v="1"/>
    <m/>
    <s v="50%"/>
    <x v="19"/>
    <m/>
    <m/>
    <s v="School Shark"/>
    <x v="3"/>
    <n v="2050.404"/>
    <n v="298.31020870705129"/>
    <n v="6.0000000000000002E-6"/>
  </r>
  <r>
    <x v="0"/>
    <x v="3"/>
    <x v="3"/>
    <n v="80000"/>
    <n v="11121.408711770157"/>
    <n v="91121.408711770157"/>
    <x v="1"/>
    <m/>
    <s v="50%"/>
    <x v="20"/>
    <m/>
    <m/>
    <s v="Rig"/>
    <x v="3"/>
    <n v="3485.4599999999996"/>
    <n v="507.09435800948444"/>
    <n v="4.1E-5"/>
  </r>
  <r>
    <x v="0"/>
    <x v="3"/>
    <x v="3"/>
    <n v="80000"/>
    <n v="11121.408711770157"/>
    <n v="91121.408711770157"/>
    <x v="1"/>
    <m/>
    <s v="50%"/>
    <x v="21"/>
    <m/>
    <m/>
    <s v="Squid"/>
    <x v="2"/>
    <n v="64561.091283000002"/>
    <n v="9392.8965291653367"/>
    <n v="1.11E-4"/>
  </r>
  <r>
    <x v="0"/>
    <x v="3"/>
    <x v="3"/>
    <n v="80000"/>
    <n v="11121.408711770157"/>
    <n v="91121.408711770157"/>
    <x v="1"/>
    <m/>
    <s v="50%"/>
    <x v="22"/>
    <m/>
    <m/>
    <s v="Squid"/>
    <x v="2"/>
    <n v="39943.839599999999"/>
    <n v="5811.3694314081422"/>
    <n v="2.1599999999999999E-4"/>
  </r>
  <r>
    <x v="0"/>
    <x v="3"/>
    <x v="3"/>
    <n v="80000"/>
    <n v="11121.408711770157"/>
    <n v="91121.408711770157"/>
    <x v="1"/>
    <m/>
    <s v="50%"/>
    <x v="23"/>
    <m/>
    <m/>
    <s v="Stargazer"/>
    <x v="3"/>
    <n v="1363.992"/>
    <n v="198.44515431824573"/>
    <n v="1.9999999999999999E-6"/>
  </r>
  <r>
    <x v="0"/>
    <x v="3"/>
    <x v="3"/>
    <n v="80000"/>
    <n v="11121.408711770157"/>
    <n v="91121.408711770157"/>
    <x v="1"/>
    <m/>
    <s v="50%"/>
    <x v="2"/>
    <m/>
    <m/>
    <s v="Southern Bluefin Tuna"/>
    <x v="1"/>
    <n v="11840.724"/>
    <n v="1722.6892103617588"/>
    <n v="6.2000000000000003E-5"/>
  </r>
  <r>
    <x v="0"/>
    <x v="3"/>
    <x v="3"/>
    <n v="80000"/>
    <n v="11121.408711770157"/>
    <n v="91121.408711770157"/>
    <x v="1"/>
    <m/>
    <s v="50%"/>
    <x v="3"/>
    <m/>
    <m/>
    <s v="Broadbill Swordfish"/>
    <x v="1"/>
    <n v="6015.3449999999993"/>
    <n v="875.16353967067823"/>
    <n v="5.1999999999999997E-5"/>
  </r>
  <r>
    <x v="0"/>
    <x v="3"/>
    <x v="3"/>
    <n v="80000"/>
    <n v="11121.408711770157"/>
    <n v="91121.408711770157"/>
    <x v="1"/>
    <m/>
    <s v="50%"/>
    <x v="24"/>
    <m/>
    <m/>
    <s v="Tarakihi"/>
    <x v="3"/>
    <n v="2373.48"/>
    <n v="345.31405233408253"/>
    <n v="1.1E-5"/>
  </r>
  <r>
    <x v="0"/>
    <x v="3"/>
    <x v="3"/>
    <n v="80000"/>
    <n v="11121.408711770157"/>
    <n v="91121.408711770157"/>
    <x v="1"/>
    <m/>
    <s v="50%"/>
    <x v="25"/>
    <m/>
    <m/>
    <s v="Tarakihi"/>
    <x v="3"/>
    <n v="2864.7080000000001"/>
    <n v="416.78207873412248"/>
    <n v="5.0000000000000004E-6"/>
  </r>
  <r>
    <x v="0"/>
    <x v="3"/>
    <x v="3"/>
    <n v="80000"/>
    <n v="11121.408711770157"/>
    <n v="91121.408711770157"/>
    <x v="1"/>
    <m/>
    <s v="50%"/>
    <x v="4"/>
    <m/>
    <m/>
    <s v="Pacific Bluefin Tuna"/>
    <x v="1"/>
    <n v="3016.7999999999997"/>
    <n v="438.90971614737009"/>
    <n v="2.0999999999999999E-5"/>
  </r>
  <r>
    <x v="0"/>
    <x v="3"/>
    <x v="3"/>
    <n v="80000"/>
    <n v="11121.408711770157"/>
    <n v="91121.408711770157"/>
    <x v="1"/>
    <m/>
    <s v="50%"/>
    <x v="26"/>
    <m/>
    <m/>
    <s v="Blue Warehou"/>
    <x v="3"/>
    <n v="3221.7084"/>
    <n v="468.72153253566637"/>
    <n v="9.9999999999999995E-7"/>
  </r>
  <r>
    <x v="0"/>
    <x v="4"/>
    <x v="4"/>
    <n v="150000"/>
    <n v="20852.641334569045"/>
    <n v="170852.64133456905"/>
    <x v="0"/>
    <m/>
    <s v="0%"/>
    <x v="0"/>
    <m/>
    <m/>
    <e v="#N/A"/>
    <x v="0"/>
    <n v="0"/>
    <n v="0"/>
    <n v="0"/>
  </r>
  <r>
    <x v="0"/>
    <x v="5"/>
    <x v="5"/>
    <n v="150000"/>
    <n v="20852.641334569045"/>
    <n v="170852.64133456905"/>
    <x v="2"/>
    <n v="0.9"/>
    <n v="0.9"/>
    <x v="22"/>
    <m/>
    <m/>
    <s v="Squid"/>
    <x v="2"/>
    <n v="39943.839599999999"/>
    <n v="153767.37720111216"/>
    <n v="2.1599999999999999E-4"/>
  </r>
  <r>
    <x v="0"/>
    <x v="6"/>
    <x v="6"/>
    <n v="40000"/>
    <n v="5560.7043558850783"/>
    <n v="45560.704355885078"/>
    <x v="1"/>
    <m/>
    <s v="50%"/>
    <x v="1"/>
    <m/>
    <m/>
    <s v="Bigeye Tuna"/>
    <x v="1"/>
    <n v="7122.15"/>
    <n v="2513.8243349284935"/>
    <n v="7.2000000000000002E-5"/>
  </r>
  <r>
    <x v="0"/>
    <x v="6"/>
    <x v="6"/>
    <n v="40000"/>
    <n v="5560.7043558850783"/>
    <n v="45560.704355885078"/>
    <x v="1"/>
    <m/>
    <s v="50%"/>
    <x v="27"/>
    <m/>
    <m/>
    <s v="Bluenose"/>
    <x v="3"/>
    <n v="2022.3899999999999"/>
    <n v="713.82001175432083"/>
    <n v="6.0000000000000002E-6"/>
  </r>
  <r>
    <x v="0"/>
    <x v="6"/>
    <x v="6"/>
    <n v="40000"/>
    <n v="5560.7043558850783"/>
    <n v="45560.704355885078"/>
    <x v="1"/>
    <m/>
    <s v="50%"/>
    <x v="28"/>
    <m/>
    <m/>
    <s v="Gurnard"/>
    <x v="3"/>
    <n v="2828"/>
    <n v="998.16701686678596"/>
    <n v="3.0000000000000001E-6"/>
  </r>
  <r>
    <x v="0"/>
    <x v="6"/>
    <x v="6"/>
    <n v="40000"/>
    <n v="5560.7043558850783"/>
    <n v="45560.704355885078"/>
    <x v="1"/>
    <m/>
    <s v="50%"/>
    <x v="29"/>
    <m/>
    <m/>
    <s v="Gurnard"/>
    <x v="3"/>
    <n v="2605.1340420000001"/>
    <n v="919.5045527727201"/>
    <n v="3.9999999999999998E-6"/>
  </r>
  <r>
    <x v="0"/>
    <x v="6"/>
    <x v="6"/>
    <n v="40000"/>
    <n v="5560.7043558850783"/>
    <n v="45560.704355885078"/>
    <x v="1"/>
    <m/>
    <s v="50%"/>
    <x v="30"/>
    <m/>
    <m/>
    <s v="John Dory"/>
    <x v="3"/>
    <n v="2986.6979999999999"/>
    <n v="1054.1808461605358"/>
    <n v="7.9999999999999996E-6"/>
  </r>
  <r>
    <x v="0"/>
    <x v="6"/>
    <x v="6"/>
    <n v="40000"/>
    <n v="5560.7043558850783"/>
    <n v="45560.704355885078"/>
    <x v="1"/>
    <m/>
    <s v="50%"/>
    <x v="31"/>
    <m/>
    <m/>
    <s v="School Shark"/>
    <x v="3"/>
    <n v="745.3125"/>
    <n v="263.06448188066707"/>
    <n v="9.9999999999999995E-7"/>
  </r>
  <r>
    <x v="0"/>
    <x v="6"/>
    <x v="6"/>
    <n v="40000"/>
    <n v="5560.7043558850783"/>
    <n v="45560.704355885078"/>
    <x v="1"/>
    <m/>
    <s v="50%"/>
    <x v="32"/>
    <m/>
    <m/>
    <s v="Scampi"/>
    <x v="2"/>
    <n v="2470.9450000000002"/>
    <n v="872.14137181467493"/>
    <n v="1.9999999999999999E-6"/>
  </r>
  <r>
    <x v="0"/>
    <x v="6"/>
    <x v="6"/>
    <n v="40000"/>
    <n v="5560.7043558850783"/>
    <n v="45560.704355885078"/>
    <x v="1"/>
    <m/>
    <s v="50%"/>
    <x v="33"/>
    <m/>
    <m/>
    <s v="Scampi"/>
    <x v="2"/>
    <n v="2463.3000000000002"/>
    <n v="869.44300305797526"/>
    <n v="1.9999999999999999E-6"/>
  </r>
  <r>
    <x v="0"/>
    <x v="6"/>
    <x v="6"/>
    <n v="40000"/>
    <n v="5560.7043558850783"/>
    <n v="45560.704355885078"/>
    <x v="1"/>
    <m/>
    <s v="50%"/>
    <x v="34"/>
    <m/>
    <m/>
    <s v="Snapper"/>
    <x v="3"/>
    <n v="25627.5"/>
    <n v="9045.4473920627843"/>
    <n v="0"/>
  </r>
  <r>
    <x v="0"/>
    <x v="6"/>
    <x v="6"/>
    <n v="40000"/>
    <n v="5560.7043558850783"/>
    <n v="45560.704355885078"/>
    <x v="1"/>
    <m/>
    <s v="50%"/>
    <x v="35"/>
    <m/>
    <m/>
    <s v="Snapper"/>
    <x v="3"/>
    <n v="2356.6579999999999"/>
    <n v="831.80278841416055"/>
    <n v="3.0000000000000001E-6"/>
  </r>
  <r>
    <x v="0"/>
    <x v="6"/>
    <x v="6"/>
    <n v="40000"/>
    <n v="5560.7043558850783"/>
    <n v="45560.704355885078"/>
    <x v="1"/>
    <m/>
    <s v="50%"/>
    <x v="3"/>
    <m/>
    <m/>
    <s v="Broadbill Swordfish"/>
    <x v="1"/>
    <n v="6015.3449999999993"/>
    <n v="2123.1679540574737"/>
    <n v="5.1999999999999997E-5"/>
  </r>
  <r>
    <x v="0"/>
    <x v="6"/>
    <x v="6"/>
    <n v="40000"/>
    <n v="5560.7043558850783"/>
    <n v="45560.704355885078"/>
    <x v="1"/>
    <m/>
    <s v="50%"/>
    <x v="36"/>
    <m/>
    <m/>
    <s v="Tarakihi"/>
    <x v="3"/>
    <n v="3940.3620000000001"/>
    <n v="1390.7847888667761"/>
    <n v="0"/>
  </r>
  <r>
    <x v="0"/>
    <x v="6"/>
    <x v="6"/>
    <n v="40000"/>
    <n v="5560.7043558850783"/>
    <n v="45560.704355885078"/>
    <x v="1"/>
    <m/>
    <s v="50%"/>
    <x v="37"/>
    <m/>
    <m/>
    <s v="Trevally"/>
    <x v="3"/>
    <n v="3357.3442360000004"/>
    <n v="1185.0036353051694"/>
    <n v="9.0000000000000002E-6"/>
  </r>
  <r>
    <x v="0"/>
    <x v="7"/>
    <x v="7"/>
    <n v="35000"/>
    <n v="4865.6163113994435"/>
    <n v="39865.616311399441"/>
    <x v="1"/>
    <m/>
    <s v="50%"/>
    <x v="1"/>
    <m/>
    <m/>
    <s v="Bigeye Tuna"/>
    <x v="1"/>
    <n v="7122.15"/>
    <n v="2767.265444358487"/>
    <n v="7.2000000000000002E-5"/>
  </r>
  <r>
    <x v="0"/>
    <x v="7"/>
    <x v="7"/>
    <n v="35000"/>
    <n v="4865.6163113994435"/>
    <n v="39865.616311399441"/>
    <x v="1"/>
    <m/>
    <s v="50%"/>
    <x v="27"/>
    <m/>
    <m/>
    <s v="Bluenose"/>
    <x v="3"/>
    <n v="2022.3899999999999"/>
    <n v="785.78659000669199"/>
    <n v="6.0000000000000002E-6"/>
  </r>
  <r>
    <x v="0"/>
    <x v="7"/>
    <x v="7"/>
    <n v="35000"/>
    <n v="4865.6163113994435"/>
    <n v="39865.616311399441"/>
    <x v="1"/>
    <m/>
    <s v="50%"/>
    <x v="31"/>
    <m/>
    <m/>
    <s v="School Shark"/>
    <x v="3"/>
    <n v="745.3125"/>
    <n v="289.58636458070038"/>
    <n v="9.9999999999999995E-7"/>
  </r>
  <r>
    <x v="0"/>
    <x v="7"/>
    <x v="7"/>
    <n v="35000"/>
    <n v="4865.6163113994435"/>
    <n v="39865.616311399441"/>
    <x v="1"/>
    <m/>
    <s v="50%"/>
    <x v="32"/>
    <m/>
    <m/>
    <s v="Scampi"/>
    <x v="2"/>
    <n v="2470.9450000000002"/>
    <n v="960.06974205968459"/>
    <n v="1.9999999999999999E-6"/>
  </r>
  <r>
    <x v="0"/>
    <x v="7"/>
    <x v="7"/>
    <n v="35000"/>
    <n v="4865.6163113994435"/>
    <n v="39865.616311399441"/>
    <x v="1"/>
    <m/>
    <s v="50%"/>
    <x v="34"/>
    <m/>
    <m/>
    <s v="Snapper"/>
    <x v="3"/>
    <n v="25627.5"/>
    <n v="9957.3998266390263"/>
    <n v="0"/>
  </r>
  <r>
    <x v="0"/>
    <x v="7"/>
    <x v="7"/>
    <n v="35000"/>
    <n v="4865.6163113994435"/>
    <n v="39865.616311399441"/>
    <x v="1"/>
    <m/>
    <s v="50%"/>
    <x v="3"/>
    <m/>
    <m/>
    <s v="Broadbill Swordfish"/>
    <x v="1"/>
    <n v="6015.3449999999993"/>
    <n v="2337.2235005433195"/>
    <n v="5.1999999999999997E-5"/>
  </r>
  <r>
    <x v="0"/>
    <x v="7"/>
    <x v="7"/>
    <n v="35000"/>
    <n v="4865.6163113994435"/>
    <n v="39865.616311399441"/>
    <x v="1"/>
    <m/>
    <s v="50%"/>
    <x v="36"/>
    <m/>
    <m/>
    <s v="Tarakihi"/>
    <x v="3"/>
    <n v="3940.3620000000001"/>
    <n v="1531.0022396135012"/>
    <n v="0"/>
  </r>
  <r>
    <x v="0"/>
    <x v="7"/>
    <x v="7"/>
    <n v="35000"/>
    <n v="4865.6163113994435"/>
    <n v="39865.616311399441"/>
    <x v="1"/>
    <m/>
    <s v="50%"/>
    <x v="37"/>
    <m/>
    <m/>
    <s v="Trevally"/>
    <x v="3"/>
    <n v="3357.3442360000004"/>
    <n v="1304.4744478983098"/>
    <n v="9.0000000000000002E-6"/>
  </r>
  <r>
    <x v="0"/>
    <x v="8"/>
    <x v="8"/>
    <n v="160000"/>
    <n v="22242.817423540313"/>
    <n v="182242.81742354031"/>
    <x v="0"/>
    <m/>
    <s v="0%"/>
    <x v="0"/>
    <m/>
    <m/>
    <e v="#N/A"/>
    <x v="0"/>
    <n v="0"/>
    <n v="0"/>
    <n v="0"/>
  </r>
  <r>
    <x v="0"/>
    <x v="9"/>
    <x v="9"/>
    <n v="65000"/>
    <n v="9036.1445783132531"/>
    <n v="74036.144578313251"/>
    <x v="3"/>
    <m/>
    <n v="1"/>
    <x v="38"/>
    <m/>
    <m/>
    <s v="Barracuda"/>
    <x v="3"/>
    <n v="3553.1472880000001"/>
    <n v="647.07409437022"/>
    <n v="1.0000000000000001E-5"/>
  </r>
  <r>
    <x v="0"/>
    <x v="9"/>
    <x v="9"/>
    <n v="65000"/>
    <n v="9036.1445783132531"/>
    <n v="74036.144578313251"/>
    <x v="3"/>
    <m/>
    <n v="1"/>
    <x v="39"/>
    <m/>
    <m/>
    <s v="Barracuda"/>
    <x v="2"/>
    <n v="951.03287999999998"/>
    <n v="173.19539260887009"/>
    <n v="9.9999999999999995E-7"/>
  </r>
  <r>
    <x v="0"/>
    <x v="9"/>
    <x v="9"/>
    <n v="65000"/>
    <n v="9036.1445783132531"/>
    <n v="74036.144578313251"/>
    <x v="3"/>
    <m/>
    <n v="1"/>
    <x v="5"/>
    <m/>
    <m/>
    <s v="Barracuda"/>
    <x v="2"/>
    <n v="2558.4"/>
    <n v="465.91774245547987"/>
    <n v="6.0000000000000002E-6"/>
  </r>
  <r>
    <x v="0"/>
    <x v="9"/>
    <x v="9"/>
    <n v="65000"/>
    <n v="9036.1445783132531"/>
    <n v="74036.144578313251"/>
    <x v="3"/>
    <m/>
    <n v="1"/>
    <x v="40"/>
    <m/>
    <m/>
    <s v="Bluenose"/>
    <x v="3"/>
    <n v="415.15200000000004"/>
    <n v="75.604550741040256"/>
    <n v="9.9999999999999995E-7"/>
  </r>
  <r>
    <x v="0"/>
    <x v="9"/>
    <x v="9"/>
    <n v="65000"/>
    <n v="9036.1445783132531"/>
    <n v="74036.144578313251"/>
    <x v="3"/>
    <m/>
    <n v="1"/>
    <x v="41"/>
    <m/>
    <m/>
    <s v="Alfonsino"/>
    <x v="2"/>
    <n v="787.8"/>
    <n v="143.46857313415691"/>
    <n v="0"/>
  </r>
  <r>
    <x v="0"/>
    <x v="9"/>
    <x v="9"/>
    <n v="65000"/>
    <n v="9036.1445783132531"/>
    <n v="74036.144578313251"/>
    <x v="3"/>
    <m/>
    <n v="1"/>
    <x v="7"/>
    <m/>
    <m/>
    <s v="Alfonsino"/>
    <x v="2"/>
    <n v="4217.3144000000002"/>
    <n v="768.02751894660196"/>
    <n v="9.9999999999999995E-7"/>
  </r>
  <r>
    <x v="0"/>
    <x v="9"/>
    <x v="9"/>
    <n v="65000"/>
    <n v="9036.1445783132531"/>
    <n v="74036.144578313251"/>
    <x v="3"/>
    <m/>
    <n v="1"/>
    <x v="42"/>
    <m/>
    <m/>
    <s v="Alfonsino"/>
    <x v="2"/>
    <n v="2180.4431999999997"/>
    <n v="397.08691889321534"/>
    <n v="9.9999999999999995E-7"/>
  </r>
  <r>
    <x v="0"/>
    <x v="9"/>
    <x v="9"/>
    <n v="65000"/>
    <n v="9036.1445783132531"/>
    <n v="74036.144578313251"/>
    <x v="3"/>
    <m/>
    <n v="1"/>
    <x v="43"/>
    <m/>
    <m/>
    <s v="Black Cardinal Fish"/>
    <x v="2"/>
    <n v="172.8"/>
    <n v="31.469115813128099"/>
    <n v="0"/>
  </r>
  <r>
    <x v="0"/>
    <x v="9"/>
    <x v="9"/>
    <n v="65000"/>
    <n v="9036.1445783132531"/>
    <n v="74036.144578313251"/>
    <x v="3"/>
    <m/>
    <n v="1"/>
    <x v="44"/>
    <m/>
    <m/>
    <s v="Hake"/>
    <x v="2"/>
    <n v="5825.5990820000006"/>
    <n v="1060.9169687055021"/>
    <n v="6.0000000000000002E-6"/>
  </r>
  <r>
    <x v="0"/>
    <x v="9"/>
    <x v="9"/>
    <n v="65000"/>
    <n v="9036.1445783132531"/>
    <n v="74036.144578313251"/>
    <x v="3"/>
    <m/>
    <n v="1"/>
    <x v="11"/>
    <m/>
    <m/>
    <s v="Hoki"/>
    <x v="2"/>
    <n v="81840"/>
    <n v="14904.122905939836"/>
    <n v="1.4300000000000001E-4"/>
  </r>
  <r>
    <x v="0"/>
    <x v="9"/>
    <x v="9"/>
    <n v="65000"/>
    <n v="9036.1445783132531"/>
    <n v="74036.144578313251"/>
    <x v="3"/>
    <m/>
    <n v="1"/>
    <x v="45"/>
    <m/>
    <m/>
    <s v="Hapuku and Bass"/>
    <x v="3"/>
    <n v="2019.1162000000002"/>
    <n v="367.70718482617542"/>
    <n v="6.0000000000000002E-6"/>
  </r>
  <r>
    <x v="0"/>
    <x v="9"/>
    <x v="9"/>
    <n v="65000"/>
    <n v="9036.1445783132531"/>
    <n v="74036.144578313251"/>
    <x v="3"/>
    <m/>
    <n v="1"/>
    <x v="46"/>
    <m/>
    <m/>
    <s v="Hapuku and Bass"/>
    <x v="3"/>
    <n v="540.48400000000004"/>
    <n v="98.429129578372255"/>
    <n v="1.9999999999999999E-6"/>
  </r>
  <r>
    <x v="0"/>
    <x v="9"/>
    <x v="9"/>
    <n v="65000"/>
    <n v="9036.1445783132531"/>
    <n v="74036.144578313251"/>
    <x v="3"/>
    <m/>
    <n v="1"/>
    <x v="47"/>
    <m/>
    <m/>
    <s v="Jack Mackerel"/>
    <x v="2"/>
    <n v="2256.46"/>
    <n v="410.93056173432302"/>
    <n v="3.0000000000000001E-6"/>
  </r>
  <r>
    <x v="0"/>
    <x v="9"/>
    <x v="9"/>
    <n v="65000"/>
    <n v="9036.1445783132531"/>
    <n v="74036.144578313251"/>
    <x v="3"/>
    <m/>
    <n v="1"/>
    <x v="13"/>
    <m/>
    <m/>
    <s v="Jack Mackerel"/>
    <x v="2"/>
    <n v="10021.433999999999"/>
    <n v="1825.032796062613"/>
    <n v="0"/>
  </r>
  <r>
    <x v="0"/>
    <x v="9"/>
    <x v="9"/>
    <n v="65000"/>
    <n v="9036.1445783132531"/>
    <n v="74036.144578313251"/>
    <x v="3"/>
    <m/>
    <n v="1"/>
    <x v="48"/>
    <m/>
    <m/>
    <s v="Ling"/>
    <x v="3"/>
    <n v="1739.2"/>
    <n v="316.73082304509484"/>
    <n v="6.0000000000000002E-6"/>
  </r>
  <r>
    <x v="0"/>
    <x v="9"/>
    <x v="9"/>
    <n v="65000"/>
    <n v="9036.1445783132531"/>
    <n v="74036.144578313251"/>
    <x v="3"/>
    <m/>
    <n v="1"/>
    <x v="49"/>
    <m/>
    <m/>
    <s v="Ling"/>
    <x v="3"/>
    <n v="3563.6779999999999"/>
    <n v="648.99187327949483"/>
    <n v="3.9999999999999998E-6"/>
  </r>
  <r>
    <x v="0"/>
    <x v="9"/>
    <x v="9"/>
    <n v="65000"/>
    <n v="9036.1445783132531"/>
    <n v="74036.144578313251"/>
    <x v="3"/>
    <m/>
    <n v="1"/>
    <x v="50"/>
    <m/>
    <m/>
    <s v="Ling"/>
    <x v="2"/>
    <n v="16592.687999999998"/>
    <n v="3021.7431731660927"/>
    <n v="1.8E-5"/>
  </r>
  <r>
    <x v="0"/>
    <x v="9"/>
    <x v="9"/>
    <n v="65000"/>
    <n v="9036.1445783132531"/>
    <n v="74036.144578313251"/>
    <x v="3"/>
    <m/>
    <n v="1"/>
    <x v="15"/>
    <m/>
    <m/>
    <s v="Ling"/>
    <x v="2"/>
    <n v="27028.89"/>
    <n v="4922.3105886012727"/>
    <n v="1.5999999999999999E-5"/>
  </r>
  <r>
    <x v="0"/>
    <x v="9"/>
    <x v="9"/>
    <n v="65000"/>
    <n v="9036.1445783132531"/>
    <n v="74036.144578313251"/>
    <x v="3"/>
    <m/>
    <n v="1"/>
    <x v="16"/>
    <m/>
    <m/>
    <s v="Ling"/>
    <x v="2"/>
    <n v="10137.290999999999"/>
    <n v="1846.131854805446"/>
    <n v="9.0000000000000002E-6"/>
  </r>
  <r>
    <x v="0"/>
    <x v="9"/>
    <x v="9"/>
    <n v="65000"/>
    <n v="9036.1445783132531"/>
    <n v="74036.144578313251"/>
    <x v="3"/>
    <m/>
    <n v="1"/>
    <x v="51"/>
    <m/>
    <m/>
    <s v="Oreo"/>
    <x v="2"/>
    <n v="2022.5000000000002"/>
    <n v="368.3234185882614"/>
    <n v="0"/>
  </r>
  <r>
    <x v="0"/>
    <x v="9"/>
    <x v="9"/>
    <n v="65000"/>
    <n v="9036.1445783132531"/>
    <n v="74036.144578313251"/>
    <x v="3"/>
    <m/>
    <n v="1"/>
    <x v="52"/>
    <m/>
    <m/>
    <s v="Oreo"/>
    <x v="2"/>
    <n v="2710.15"/>
    <n v="493.5533809082703"/>
    <n v="9.9999999999999995E-7"/>
  </r>
  <r>
    <x v="0"/>
    <x v="9"/>
    <x v="9"/>
    <n v="65000"/>
    <n v="9036.1445783132531"/>
    <n v="74036.144578313251"/>
    <x v="3"/>
    <m/>
    <n v="1"/>
    <x v="53"/>
    <m/>
    <m/>
    <s v="Oreo"/>
    <x v="2"/>
    <n v="2912.4"/>
    <n v="530.38572276709647"/>
    <n v="9.9999999999999995E-7"/>
  </r>
  <r>
    <x v="0"/>
    <x v="9"/>
    <x v="9"/>
    <n v="65000"/>
    <n v="9036.1445783132531"/>
    <n v="74036.144578313251"/>
    <x v="3"/>
    <m/>
    <n v="1"/>
    <x v="54"/>
    <m/>
    <m/>
    <s v="Oreo"/>
    <x v="2"/>
    <n v="4854"/>
    <n v="883.97620461182737"/>
    <n v="3.0000000000000001E-6"/>
  </r>
  <r>
    <x v="0"/>
    <x v="9"/>
    <x v="9"/>
    <n v="65000"/>
    <n v="9036.1445783132531"/>
    <n v="74036.144578313251"/>
    <x v="3"/>
    <m/>
    <n v="1"/>
    <x v="55"/>
    <m/>
    <m/>
    <s v="Orange Roughy"/>
    <x v="2"/>
    <n v="4389"/>
    <n v="799.29368810080564"/>
    <n v="1.9999999999999999E-6"/>
  </r>
  <r>
    <x v="0"/>
    <x v="9"/>
    <x v="9"/>
    <n v="65000"/>
    <n v="9036.1445783132531"/>
    <n v="74036.144578313251"/>
    <x v="3"/>
    <m/>
    <n v="1"/>
    <x v="56"/>
    <m/>
    <m/>
    <s v="Orange Roughy"/>
    <x v="2"/>
    <n v="1984.2079999999999"/>
    <n v="361.34994993828275"/>
    <n v="0"/>
  </r>
  <r>
    <x v="0"/>
    <x v="9"/>
    <x v="9"/>
    <n v="65000"/>
    <n v="9036.1445783132531"/>
    <n v="74036.144578313251"/>
    <x v="3"/>
    <m/>
    <n v="1"/>
    <x v="57"/>
    <m/>
    <m/>
    <s v="Orange Roughy"/>
    <x v="2"/>
    <n v="218.33999999999997"/>
    <n v="39.762539043046225"/>
    <n v="0"/>
  </r>
  <r>
    <x v="0"/>
    <x v="9"/>
    <x v="9"/>
    <n v="65000"/>
    <n v="9036.1445783132531"/>
    <n v="74036.144578313251"/>
    <x v="3"/>
    <m/>
    <n v="1"/>
    <x v="58"/>
    <m/>
    <m/>
    <s v="Orange Roughy"/>
    <x v="2"/>
    <n v="444.09299999999996"/>
    <n v="80.875081300923"/>
    <n v="0"/>
  </r>
  <r>
    <x v="0"/>
    <x v="9"/>
    <x v="9"/>
    <n v="65000"/>
    <n v="9036.1445783132531"/>
    <n v="74036.144578313251"/>
    <x v="3"/>
    <m/>
    <n v="1"/>
    <x v="59"/>
    <m/>
    <m/>
    <s v="Orange Roughy"/>
    <x v="2"/>
    <n v="12108.096"/>
    <n v="2205.0409450258858"/>
    <n v="7.9999999999999996E-6"/>
  </r>
  <r>
    <x v="0"/>
    <x v="9"/>
    <x v="9"/>
    <n v="65000"/>
    <n v="9036.1445783132531"/>
    <n v="74036.144578313251"/>
    <x v="3"/>
    <m/>
    <n v="1"/>
    <x v="60"/>
    <m/>
    <m/>
    <s v="Orange Roughy"/>
    <x v="2"/>
    <n v="2285.9550000000004"/>
    <n v="416.30198286226414"/>
    <n v="0"/>
  </r>
  <r>
    <x v="0"/>
    <x v="9"/>
    <x v="9"/>
    <n v="65000"/>
    <n v="9036.1445783132531"/>
    <n v="74036.144578313251"/>
    <x v="3"/>
    <m/>
    <n v="1"/>
    <x v="61"/>
    <m/>
    <m/>
    <s v="Orange Roughy"/>
    <x v="2"/>
    <n v="1.66"/>
    <n v="0.30230747829741106"/>
    <n v="0"/>
  </r>
  <r>
    <x v="0"/>
    <x v="9"/>
    <x v="9"/>
    <n v="65000"/>
    <n v="9036.1445783132531"/>
    <n v="74036.144578313251"/>
    <x v="3"/>
    <m/>
    <n v="1"/>
    <x v="62"/>
    <m/>
    <m/>
    <s v="Southern Blue Whiting"/>
    <x v="2"/>
    <n v="688.8"/>
    <n v="125.43939219955226"/>
    <n v="0"/>
  </r>
  <r>
    <x v="0"/>
    <x v="9"/>
    <x v="9"/>
    <n v="65000"/>
    <n v="9036.1445783132531"/>
    <n v="74036.144578313251"/>
    <x v="3"/>
    <m/>
    <n v="1"/>
    <x v="63"/>
    <m/>
    <m/>
    <s v="Southern Blue Whiting"/>
    <x v="2"/>
    <n v="3080.0000000000005"/>
    <n v="560.90785129881112"/>
    <n v="1.9999999999999999E-6"/>
  </r>
  <r>
    <x v="0"/>
    <x v="9"/>
    <x v="9"/>
    <n v="65000"/>
    <n v="9036.1445783132531"/>
    <n v="74036.144578313251"/>
    <x v="3"/>
    <m/>
    <n v="1"/>
    <x v="64"/>
    <m/>
    <m/>
    <s v="Southern Blue Whiting"/>
    <x v="2"/>
    <n v="13014.400000000001"/>
    <n v="2370.0906298517034"/>
    <n v="4.8999999999999998E-5"/>
  </r>
  <r>
    <x v="0"/>
    <x v="9"/>
    <x v="9"/>
    <n v="65000"/>
    <n v="9036.1445783132531"/>
    <n v="74036.144578313251"/>
    <x v="3"/>
    <m/>
    <n v="1"/>
    <x v="65"/>
    <m/>
    <m/>
    <s v="Southern Blue Whiting"/>
    <x v="2"/>
    <n v="2644.4080000000004"/>
    <n v="481.58091209006051"/>
    <n v="5.0000000000000004E-6"/>
  </r>
  <r>
    <x v="0"/>
    <x v="9"/>
    <x v="9"/>
    <n v="65000"/>
    <n v="9036.1445783132531"/>
    <n v="74036.144578313251"/>
    <x v="3"/>
    <m/>
    <n v="1"/>
    <x v="18"/>
    <m/>
    <m/>
    <s v="School Shark"/>
    <x v="3"/>
    <n v="1400.3600000000001"/>
    <n v="255.0236748846763"/>
    <n v="5.0000000000000004E-6"/>
  </r>
  <r>
    <x v="0"/>
    <x v="9"/>
    <x v="9"/>
    <n v="65000"/>
    <n v="9036.1445783132531"/>
    <n v="74036.144578313251"/>
    <x v="3"/>
    <m/>
    <n v="1"/>
    <x v="33"/>
    <m/>
    <m/>
    <s v="Scampi"/>
    <x v="2"/>
    <n v="2463.3000000000002"/>
    <n v="448.59880198193542"/>
    <n v="1.9999999999999999E-6"/>
  </r>
  <r>
    <x v="0"/>
    <x v="9"/>
    <x v="9"/>
    <n v="65000"/>
    <n v="9036.1445783132531"/>
    <n v="74036.144578313251"/>
    <x v="3"/>
    <m/>
    <n v="1"/>
    <x v="66"/>
    <m/>
    <m/>
    <s v="Scampi"/>
    <x v="2"/>
    <n v="7317.8879999999999"/>
    <n v="1332.6820890017382"/>
    <n v="1.9999999999999999E-6"/>
  </r>
  <r>
    <x v="0"/>
    <x v="9"/>
    <x v="9"/>
    <n v="65000"/>
    <n v="9036.1445783132531"/>
    <n v="74036.144578313251"/>
    <x v="3"/>
    <m/>
    <n v="1"/>
    <x v="67"/>
    <m/>
    <m/>
    <s v="Scampi"/>
    <x v="2"/>
    <n v="1941.84"/>
    <n v="353.63418895002695"/>
    <n v="1.9999999999999999E-6"/>
  </r>
  <r>
    <x v="0"/>
    <x v="9"/>
    <x v="9"/>
    <n v="65000"/>
    <n v="9036.1445783132531"/>
    <n v="74036.144578313251"/>
    <x v="3"/>
    <m/>
    <n v="1"/>
    <x v="34"/>
    <m/>
    <m/>
    <s v="Snapper"/>
    <x v="3"/>
    <n v="25627.5"/>
    <n v="4667.0993373897008"/>
    <n v="0"/>
  </r>
  <r>
    <x v="0"/>
    <x v="9"/>
    <x v="9"/>
    <n v="65000"/>
    <n v="9036.1445783132531"/>
    <n v="74036.144578313251"/>
    <x v="3"/>
    <m/>
    <n v="1"/>
    <x v="20"/>
    <m/>
    <m/>
    <s v="Rig"/>
    <x v="3"/>
    <n v="3485.4599999999996"/>
    <n v="634.74736343764721"/>
    <n v="4.1E-5"/>
  </r>
  <r>
    <x v="0"/>
    <x v="9"/>
    <x v="9"/>
    <n v="65000"/>
    <n v="9036.1445783132531"/>
    <n v="74036.144578313251"/>
    <x v="3"/>
    <m/>
    <n v="1"/>
    <x v="21"/>
    <m/>
    <m/>
    <s v="Squid"/>
    <x v="2"/>
    <n v="64561.091283000002"/>
    <n v="11757.410061381146"/>
    <n v="1.11E-4"/>
  </r>
  <r>
    <x v="0"/>
    <x v="9"/>
    <x v="9"/>
    <n v="65000"/>
    <n v="9036.1445783132531"/>
    <n v="74036.144578313251"/>
    <x v="3"/>
    <m/>
    <n v="1"/>
    <x v="22"/>
    <m/>
    <m/>
    <s v="Squid"/>
    <x v="2"/>
    <n v="39943.839599999999"/>
    <n v="7274.2900138507648"/>
    <n v="2.1599999999999999E-4"/>
  </r>
  <r>
    <x v="0"/>
    <x v="9"/>
    <x v="9"/>
    <n v="65000"/>
    <n v="9036.1445783132531"/>
    <n v="74036.144578313251"/>
    <x v="3"/>
    <m/>
    <n v="1"/>
    <x v="68"/>
    <m/>
    <m/>
    <s v="Silver Warehou"/>
    <x v="2"/>
    <n v="3708"/>
    <n v="675.27477682337371"/>
    <n v="3.9999999999999998E-6"/>
  </r>
  <r>
    <x v="0"/>
    <x v="9"/>
    <x v="9"/>
    <n v="65000"/>
    <n v="9036.1445783132531"/>
    <n v="74036.144578313251"/>
    <x v="3"/>
    <m/>
    <n v="1"/>
    <x v="69"/>
    <m/>
    <m/>
    <s v="Silver Warehou"/>
    <x v="2"/>
    <n v="5744.2500000000009"/>
    <n v="1046.1022483192191"/>
    <n v="6.9999999999999999E-6"/>
  </r>
  <r>
    <x v="0"/>
    <x v="9"/>
    <x v="9"/>
    <n v="65000"/>
    <n v="9036.1445783132531"/>
    <n v="74036.144578313251"/>
    <x v="3"/>
    <m/>
    <n v="1"/>
    <x v="36"/>
    <m/>
    <m/>
    <s v="Tarakihi"/>
    <x v="3"/>
    <n v="3940.3620000000001"/>
    <n v="717.5909034933394"/>
    <n v="0"/>
  </r>
  <r>
    <x v="0"/>
    <x v="9"/>
    <x v="9"/>
    <n v="65000"/>
    <n v="9036.1445783132531"/>
    <n v="74036.144578313251"/>
    <x v="3"/>
    <m/>
    <n v="1"/>
    <x v="70"/>
    <m/>
    <m/>
    <s v="Tarakihi"/>
    <x v="3"/>
    <n v="4435.8719999999994"/>
    <n v="807.82968576511644"/>
    <n v="2.3E-5"/>
  </r>
  <r>
    <x v="0"/>
    <x v="9"/>
    <x v="9"/>
    <n v="65000"/>
    <n v="9036.1445783132531"/>
    <n v="74036.144578313251"/>
    <x v="3"/>
    <m/>
    <n v="1"/>
    <x v="37"/>
    <m/>
    <m/>
    <s v="Trevally"/>
    <x v="3"/>
    <n v="3357.3442360000004"/>
    <n v="611.41582515753521"/>
    <n v="9.0000000000000002E-6"/>
  </r>
  <r>
    <x v="0"/>
    <x v="9"/>
    <x v="9"/>
    <n v="65000"/>
    <n v="9036.1445783132531"/>
    <n v="74036.144578313251"/>
    <x v="3"/>
    <m/>
    <n v="1"/>
    <x v="71"/>
    <m/>
    <m/>
    <s v="Trevally"/>
    <x v="3"/>
    <n v="4653.3958330000005"/>
    <n v="847.44359023729578"/>
    <n v="1.9000000000000001E-5"/>
  </r>
  <r>
    <x v="0"/>
    <x v="9"/>
    <x v="9"/>
    <n v="65000"/>
    <n v="9036.1445783132531"/>
    <n v="74036.144578313251"/>
    <x v="3"/>
    <m/>
    <n v="1"/>
    <x v="72"/>
    <m/>
    <m/>
    <s v="White Warehou"/>
    <x v="2"/>
    <n v="4200.2849999999999"/>
    <n v="764.92624486773582"/>
    <n v="3.9999999999999998E-6"/>
  </r>
  <r>
    <x v="0"/>
    <x v="10"/>
    <x v="10"/>
    <n v="120000"/>
    <n v="16682.113067655235"/>
    <n v="136682.11306765524"/>
    <x v="0"/>
    <m/>
    <s v="0%"/>
    <x v="0"/>
    <m/>
    <m/>
    <e v="#N/A"/>
    <x v="0"/>
    <n v="0"/>
    <n v="0"/>
    <n v="0"/>
  </r>
  <r>
    <x v="1"/>
    <x v="11"/>
    <x v="11"/>
    <n v="20000"/>
    <n v="2780.3521779425391"/>
    <n v="22780.352177942539"/>
    <x v="4"/>
    <m/>
    <s v="100%"/>
    <x v="1"/>
    <m/>
    <m/>
    <s v="Bigeye Tuna"/>
    <x v="1"/>
    <n v="7122.15"/>
    <n v="553.5208806341717"/>
    <n v="7.2000000000000002E-5"/>
  </r>
  <r>
    <x v="1"/>
    <x v="11"/>
    <x v="11"/>
    <n v="20000"/>
    <n v="2780.3521779425391"/>
    <n v="22780.352177942539"/>
    <x v="4"/>
    <m/>
    <s v="100%"/>
    <x v="73"/>
    <m/>
    <m/>
    <s v="Butterfish"/>
    <x v="3"/>
    <n v="245.25"/>
    <n v="19.060395523196028"/>
    <n v="1.9999999999999999E-6"/>
  </r>
  <r>
    <x v="1"/>
    <x v="11"/>
    <x v="11"/>
    <n v="20000"/>
    <n v="2780.3521779425391"/>
    <n v="22780.352177942539"/>
    <x v="4"/>
    <m/>
    <s v="100%"/>
    <x v="74"/>
    <m/>
    <m/>
    <s v="Blue Mackerel"/>
    <x v="3"/>
    <n v="3723.44"/>
    <n v="289.37916047661173"/>
    <n v="0"/>
  </r>
  <r>
    <x v="1"/>
    <x v="11"/>
    <x v="11"/>
    <n v="20000"/>
    <n v="2780.3521779425391"/>
    <n v="22780.352177942539"/>
    <x v="4"/>
    <m/>
    <s v="100%"/>
    <x v="28"/>
    <m/>
    <m/>
    <s v="Gurnard"/>
    <x v="3"/>
    <n v="2828"/>
    <n v="219.78715000855604"/>
    <n v="3.0000000000000001E-6"/>
  </r>
  <r>
    <x v="1"/>
    <x v="11"/>
    <x v="11"/>
    <n v="20000"/>
    <n v="2780.3521779425391"/>
    <n v="22780.352177942539"/>
    <x v="4"/>
    <m/>
    <s v="100%"/>
    <x v="44"/>
    <m/>
    <m/>
    <s v="Hake"/>
    <x v="2"/>
    <n v="5825.5990820000006"/>
    <n v="452.75524021401719"/>
    <n v="6.0000000000000002E-6"/>
  </r>
  <r>
    <x v="1"/>
    <x v="11"/>
    <x v="11"/>
    <n v="20000"/>
    <n v="2780.3521779425391"/>
    <n v="22780.352177942539"/>
    <x v="4"/>
    <m/>
    <s v="100%"/>
    <x v="11"/>
    <m/>
    <m/>
    <s v="Hoki"/>
    <x v="2"/>
    <n v="81840"/>
    <n v="6360.4598149576477"/>
    <n v="1.4300000000000001E-4"/>
  </r>
  <r>
    <x v="1"/>
    <x v="11"/>
    <x v="11"/>
    <n v="20000"/>
    <n v="2780.3521779425391"/>
    <n v="22780.352177942539"/>
    <x v="4"/>
    <m/>
    <s v="100%"/>
    <x v="13"/>
    <m/>
    <m/>
    <s v="Jack Mackerel"/>
    <x v="2"/>
    <n v="10021.433999999999"/>
    <n v="778.84809683834635"/>
    <n v="0"/>
  </r>
  <r>
    <x v="1"/>
    <x v="11"/>
    <x v="11"/>
    <n v="20000"/>
    <n v="2780.3521779425391"/>
    <n v="22780.352177942539"/>
    <x v="4"/>
    <m/>
    <s v="100%"/>
    <x v="50"/>
    <m/>
    <m/>
    <s v="Ling"/>
    <x v="2"/>
    <n v="16592.687999999998"/>
    <n v="1289.5543163016857"/>
    <n v="1.8E-5"/>
  </r>
  <r>
    <x v="1"/>
    <x v="11"/>
    <x v="11"/>
    <n v="20000"/>
    <n v="2780.3521779425391"/>
    <n v="22780.352177942539"/>
    <x v="4"/>
    <m/>
    <s v="100%"/>
    <x v="64"/>
    <m/>
    <m/>
    <s v="Southern Blue Whiting"/>
    <x v="2"/>
    <n v="13014.400000000001"/>
    <n v="1011.4561121185828"/>
    <n v="4.8999999999999998E-5"/>
  </r>
  <r>
    <x v="1"/>
    <x v="11"/>
    <x v="11"/>
    <n v="20000"/>
    <n v="2780.3521779425391"/>
    <n v="22780.352177942539"/>
    <x v="4"/>
    <m/>
    <s v="100%"/>
    <x v="75"/>
    <m/>
    <m/>
    <s v="Skipjacktuna"/>
    <x v="1"/>
    <n v="205.2"/>
    <n v="15.947780474453925"/>
    <n v="5.0000000000000004E-6"/>
  </r>
  <r>
    <x v="1"/>
    <x v="11"/>
    <x v="11"/>
    <n v="20000"/>
    <n v="2780.3521779425391"/>
    <n v="22780.352177942539"/>
    <x v="4"/>
    <m/>
    <s v="100%"/>
    <x v="34"/>
    <m/>
    <m/>
    <s v="Snapper"/>
    <x v="3"/>
    <n v="25627.5"/>
    <n v="1991.7238991669979"/>
    <n v="0"/>
  </r>
  <r>
    <x v="1"/>
    <x v="11"/>
    <x v="11"/>
    <n v="20000"/>
    <n v="2780.3521779425391"/>
    <n v="22780.352177942539"/>
    <x v="4"/>
    <m/>
    <s v="100%"/>
    <x v="21"/>
    <m/>
    <m/>
    <s v="Squid"/>
    <x v="2"/>
    <n v="64561.091283000002"/>
    <n v="5017.5736402166904"/>
    <n v="1.11E-4"/>
  </r>
  <r>
    <x v="1"/>
    <x v="11"/>
    <x v="11"/>
    <n v="20000"/>
    <n v="2780.3521779425391"/>
    <n v="22780.352177942539"/>
    <x v="4"/>
    <m/>
    <s v="100%"/>
    <x v="22"/>
    <m/>
    <m/>
    <s v="Squid"/>
    <x v="2"/>
    <n v="39943.839599999999"/>
    <n v="3104.3644505243637"/>
    <n v="2.1599999999999999E-4"/>
  </r>
  <r>
    <x v="1"/>
    <x v="11"/>
    <x v="11"/>
    <n v="20000"/>
    <n v="2780.3521779425391"/>
    <n v="22780.352177942539"/>
    <x v="4"/>
    <m/>
    <s v="100%"/>
    <x v="2"/>
    <m/>
    <m/>
    <s v="Southern Bluefin Tuna"/>
    <x v="1"/>
    <n v="11840.724"/>
    <n v="920.24009264423967"/>
    <n v="6.2000000000000003E-5"/>
  </r>
  <r>
    <x v="1"/>
    <x v="11"/>
    <x v="11"/>
    <n v="20000"/>
    <n v="2780.3521779425391"/>
    <n v="22780.352177942539"/>
    <x v="4"/>
    <m/>
    <s v="100%"/>
    <x v="68"/>
    <m/>
    <m/>
    <s v="Silver Warehou"/>
    <x v="2"/>
    <n v="3708"/>
    <n v="288.17919102960605"/>
    <n v="3.9999999999999998E-6"/>
  </r>
  <r>
    <x v="1"/>
    <x v="11"/>
    <x v="11"/>
    <n v="20000"/>
    <n v="2780.3521779425391"/>
    <n v="22780.352177942539"/>
    <x v="4"/>
    <m/>
    <s v="100%"/>
    <x v="3"/>
    <m/>
    <m/>
    <s v="Broadbill Swordfish"/>
    <x v="1"/>
    <n v="6015.3449999999993"/>
    <n v="467.50195681337249"/>
    <n v="5.1999999999999997E-5"/>
  </r>
  <r>
    <x v="1"/>
    <x v="12"/>
    <x v="12"/>
    <n v="100000"/>
    <n v="13901.760889712696"/>
    <n v="113901.76088971269"/>
    <x v="4"/>
    <m/>
    <s v="100%"/>
    <x v="38"/>
    <m/>
    <m/>
    <s v="Barracuda"/>
    <x v="3"/>
    <n v="3553.1472880000001"/>
    <n v="659.08327494435707"/>
    <n v="1.0000000000000001E-5"/>
  </r>
  <r>
    <x v="1"/>
    <x v="12"/>
    <x v="12"/>
    <n v="100000"/>
    <n v="13901.760889712696"/>
    <n v="113901.76088971269"/>
    <x v="4"/>
    <m/>
    <s v="100%"/>
    <x v="39"/>
    <m/>
    <m/>
    <s v="Barracuda"/>
    <x v="2"/>
    <n v="951.03287999999998"/>
    <n v="176.40976135356979"/>
    <n v="9.9999999999999995E-7"/>
  </r>
  <r>
    <x v="1"/>
    <x v="12"/>
    <x v="12"/>
    <n v="100000"/>
    <n v="13901.760889712696"/>
    <n v="113901.76088971269"/>
    <x v="4"/>
    <m/>
    <s v="100%"/>
    <x v="5"/>
    <m/>
    <m/>
    <s v="Barracuda"/>
    <x v="2"/>
    <n v="2558.4"/>
    <n v="474.56480521154327"/>
    <n v="6.0000000000000002E-6"/>
  </r>
  <r>
    <x v="1"/>
    <x v="12"/>
    <x v="12"/>
    <n v="100000"/>
    <n v="13901.760889712696"/>
    <n v="113901.76088971269"/>
    <x v="4"/>
    <m/>
    <s v="100%"/>
    <x v="6"/>
    <m/>
    <m/>
    <s v="Barracuda"/>
    <x v="2"/>
    <n v="3977.5356679999995"/>
    <n v="737.80426809974415"/>
    <n v="1.1E-5"/>
  </r>
  <r>
    <x v="1"/>
    <x v="12"/>
    <x v="12"/>
    <n v="100000"/>
    <n v="13901.760889712696"/>
    <n v="113901.76088971269"/>
    <x v="4"/>
    <m/>
    <s v="100%"/>
    <x v="1"/>
    <m/>
    <m/>
    <s v="Bigeye Tuna"/>
    <x v="1"/>
    <n v="7122.15"/>
    <n v="1321.1076170408821"/>
    <n v="7.2000000000000002E-5"/>
  </r>
  <r>
    <x v="1"/>
    <x v="12"/>
    <x v="12"/>
    <n v="100000"/>
    <n v="13901.760889712696"/>
    <n v="113901.76088971269"/>
    <x v="4"/>
    <m/>
    <s v="100%"/>
    <x v="27"/>
    <m/>
    <m/>
    <s v="Bluenose"/>
    <x v="3"/>
    <n v="2022.3899999999999"/>
    <n v="375.13880410091178"/>
    <n v="6.0000000000000002E-6"/>
  </r>
  <r>
    <x v="1"/>
    <x v="12"/>
    <x v="12"/>
    <n v="100000"/>
    <n v="13901.760889712696"/>
    <n v="113901.76088971269"/>
    <x v="4"/>
    <m/>
    <s v="100%"/>
    <x v="76"/>
    <m/>
    <m/>
    <s v="Bluenose"/>
    <x v="3"/>
    <n v="1506.453"/>
    <n v="279.43620016625425"/>
    <n v="0"/>
  </r>
  <r>
    <x v="1"/>
    <x v="12"/>
    <x v="12"/>
    <n v="100000"/>
    <n v="13901.760889712696"/>
    <n v="113901.76088971269"/>
    <x v="4"/>
    <m/>
    <s v="100%"/>
    <x v="40"/>
    <m/>
    <m/>
    <s v="Bluenose"/>
    <x v="3"/>
    <n v="415.15200000000004"/>
    <n v="77.007711074571063"/>
    <n v="9.9999999999999995E-7"/>
  </r>
  <r>
    <x v="1"/>
    <x v="12"/>
    <x v="12"/>
    <n v="100000"/>
    <n v="13901.760889712696"/>
    <n v="113901.76088971269"/>
    <x v="4"/>
    <m/>
    <s v="100%"/>
    <x v="77"/>
    <m/>
    <m/>
    <s v="Bluenose"/>
    <x v="3"/>
    <n v="153.51"/>
    <n v="28.475001269552841"/>
    <n v="0"/>
  </r>
  <r>
    <x v="1"/>
    <x v="12"/>
    <x v="12"/>
    <n v="100000"/>
    <n v="13901.760889712696"/>
    <n v="113901.76088971269"/>
    <x v="4"/>
    <m/>
    <s v="100%"/>
    <x v="73"/>
    <m/>
    <m/>
    <s v="Butterfish"/>
    <x v="3"/>
    <n v="245.25"/>
    <n v="45.492111662809165"/>
    <n v="1.9999999999999999E-6"/>
  </r>
  <r>
    <x v="1"/>
    <x v="12"/>
    <x v="12"/>
    <n v="100000"/>
    <n v="13901.760889712696"/>
    <n v="113901.76088971269"/>
    <x v="4"/>
    <m/>
    <s v="100%"/>
    <x v="78"/>
    <m/>
    <m/>
    <s v="Butterfish"/>
    <x v="3"/>
    <n v="216.714"/>
    <n v="40.198888835449644"/>
    <n v="0"/>
  </r>
  <r>
    <x v="1"/>
    <x v="12"/>
    <x v="12"/>
    <n v="100000"/>
    <n v="13901.760889712696"/>
    <n v="113901.76088971269"/>
    <x v="4"/>
    <m/>
    <s v="100%"/>
    <x v="7"/>
    <m/>
    <m/>
    <s v="Alfonsino"/>
    <x v="2"/>
    <n v="4217.3144000000002"/>
    <n v="782.28149888674022"/>
    <n v="9.9999999999999995E-7"/>
  </r>
  <r>
    <x v="1"/>
    <x v="12"/>
    <x v="12"/>
    <n v="100000"/>
    <n v="13901.760889712696"/>
    <n v="113901.76088971269"/>
    <x v="4"/>
    <m/>
    <s v="100%"/>
    <x v="42"/>
    <m/>
    <m/>
    <s v="Alfonsino"/>
    <x v="2"/>
    <n v="2180.4431999999997"/>
    <n v="404.45653630504762"/>
    <n v="9.9999999999999995E-7"/>
  </r>
  <r>
    <x v="1"/>
    <x v="12"/>
    <x v="12"/>
    <n v="100000"/>
    <n v="13901.760889712696"/>
    <n v="113901.76088971269"/>
    <x v="4"/>
    <m/>
    <s v="100%"/>
    <x v="8"/>
    <m/>
    <m/>
    <s v="Elephant Fish"/>
    <x v="3"/>
    <n v="3634"/>
    <n v="674.08087169275643"/>
    <n v="0"/>
  </r>
  <r>
    <x v="1"/>
    <x v="12"/>
    <x v="12"/>
    <n v="100000"/>
    <n v="13901.760889712696"/>
    <n v="113901.76088971269"/>
    <x v="4"/>
    <m/>
    <s v="100%"/>
    <x v="79"/>
    <m/>
    <m/>
    <s v="Elephant Fish"/>
    <x v="3"/>
    <n v="495.89"/>
    <n v="91.984029571744898"/>
    <n v="3.0000000000000001E-6"/>
  </r>
  <r>
    <x v="1"/>
    <x v="12"/>
    <x v="12"/>
    <n v="100000"/>
    <n v="13901.760889712696"/>
    <n v="113901.76088971269"/>
    <x v="4"/>
    <m/>
    <s v="100%"/>
    <x v="80"/>
    <m/>
    <m/>
    <s v="Elephant Fish"/>
    <x v="3"/>
    <n v="226.554"/>
    <n v="42.024138086263278"/>
    <n v="0"/>
  </r>
  <r>
    <x v="1"/>
    <x v="12"/>
    <x v="12"/>
    <n v="100000"/>
    <n v="13901.760889712696"/>
    <n v="113901.76088971269"/>
    <x v="4"/>
    <m/>
    <s v="100%"/>
    <x v="74"/>
    <m/>
    <m/>
    <s v="Blue Mackerel"/>
    <x v="3"/>
    <n v="3723.44"/>
    <n v="690.67134862291607"/>
    <n v="0"/>
  </r>
  <r>
    <x v="1"/>
    <x v="12"/>
    <x v="12"/>
    <n v="100000"/>
    <n v="13901.760889712696"/>
    <n v="113901.76088971269"/>
    <x v="4"/>
    <m/>
    <s v="100%"/>
    <x v="81"/>
    <m/>
    <m/>
    <s v="Blue Mackerel"/>
    <x v="2"/>
    <n v="172.38"/>
    <n v="31.975250595046052"/>
    <n v="0"/>
  </r>
  <r>
    <x v="1"/>
    <x v="12"/>
    <x v="12"/>
    <n v="100000"/>
    <n v="13901.760889712696"/>
    <n v="113901.76088971269"/>
    <x v="4"/>
    <m/>
    <s v="100%"/>
    <x v="82"/>
    <m/>
    <m/>
    <s v="Blue Mackerel"/>
    <x v="2"/>
    <n v="1182.55"/>
    <n v="219.35452251520888"/>
    <n v="9.9999999999999995E-7"/>
  </r>
  <r>
    <x v="1"/>
    <x v="12"/>
    <x v="12"/>
    <n v="100000"/>
    <n v="13901.760889712696"/>
    <n v="113901.76088971269"/>
    <x v="4"/>
    <m/>
    <s v="100%"/>
    <x v="83"/>
    <m/>
    <m/>
    <s v="Flatfish"/>
    <x v="3"/>
    <n v="10260.81"/>
    <n v="1903.3064802074164"/>
    <n v="3.0000000000000001E-5"/>
  </r>
  <r>
    <x v="1"/>
    <x v="12"/>
    <x v="12"/>
    <n v="100000"/>
    <n v="13901.760889712696"/>
    <n v="113901.76088971269"/>
    <x v="4"/>
    <m/>
    <s v="100%"/>
    <x v="84"/>
    <m/>
    <m/>
    <s v="Flatfish"/>
    <x v="3"/>
    <n v="719.09999999999991"/>
    <n v="133.38787970122758"/>
    <n v="1.9999999999999999E-6"/>
  </r>
  <r>
    <x v="1"/>
    <x v="12"/>
    <x v="12"/>
    <n v="100000"/>
    <n v="13901.760889712696"/>
    <n v="113901.76088971269"/>
    <x v="4"/>
    <m/>
    <s v="100%"/>
    <x v="9"/>
    <m/>
    <m/>
    <s v="Flatfish"/>
    <x v="3"/>
    <n v="5691.4"/>
    <n v="1055.7137790732399"/>
    <n v="2.0999999999999999E-5"/>
  </r>
  <r>
    <x v="1"/>
    <x v="12"/>
    <x v="12"/>
    <n v="100000"/>
    <n v="13901.760889712696"/>
    <n v="113901.76088971269"/>
    <x v="4"/>
    <m/>
    <s v="100%"/>
    <x v="85"/>
    <m/>
    <m/>
    <s v="Flatfish"/>
    <x v="3"/>
    <n v="1735.4879999999998"/>
    <n v="321.92054591423181"/>
    <n v="5.0000000000000004E-6"/>
  </r>
  <r>
    <x v="1"/>
    <x v="12"/>
    <x v="12"/>
    <n v="100000"/>
    <n v="13901.760889712696"/>
    <n v="113901.76088971269"/>
    <x v="4"/>
    <m/>
    <s v="100%"/>
    <x v="86"/>
    <m/>
    <m/>
    <s v="Grey Mullet"/>
    <x v="3"/>
    <n v="6682.1172199999992"/>
    <n v="1239.484700168073"/>
    <n v="1.2999999999999999E-5"/>
  </r>
  <r>
    <x v="1"/>
    <x v="12"/>
    <x v="12"/>
    <n v="100000"/>
    <n v="13901.760889712696"/>
    <n v="113901.76088971269"/>
    <x v="4"/>
    <m/>
    <s v="100%"/>
    <x v="87"/>
    <m/>
    <m/>
    <s v="Ghost Shark dark"/>
    <x v="3"/>
    <n v="10.14"/>
    <n v="1.8808970938262384"/>
    <n v="0"/>
  </r>
  <r>
    <x v="1"/>
    <x v="12"/>
    <x v="12"/>
    <n v="100000"/>
    <n v="13901.760889712696"/>
    <n v="113901.76088971269"/>
    <x v="4"/>
    <m/>
    <s v="100%"/>
    <x v="88"/>
    <m/>
    <m/>
    <s v="Ghost Shark dark"/>
    <x v="3"/>
    <n v="496.51499999999999"/>
    <n v="92.099962578021177"/>
    <n v="0"/>
  </r>
  <r>
    <x v="1"/>
    <x v="12"/>
    <x v="12"/>
    <n v="100000"/>
    <n v="13901.760889712696"/>
    <n v="113901.76088971269"/>
    <x v="4"/>
    <m/>
    <s v="100%"/>
    <x v="89"/>
    <m/>
    <m/>
    <s v="Ghost Shark dark"/>
    <x v="2"/>
    <n v="153.17999999999998"/>
    <n v="28.41378864223897"/>
    <n v="0"/>
  </r>
  <r>
    <x v="1"/>
    <x v="12"/>
    <x v="12"/>
    <n v="100000"/>
    <n v="13901.760889712696"/>
    <n v="113901.76088971269"/>
    <x v="4"/>
    <m/>
    <s v="100%"/>
    <x v="90"/>
    <m/>
    <m/>
    <s v="Ghost Shark dark"/>
    <x v="3"/>
    <n v="486.51400000000001"/>
    <n v="90.244848984790778"/>
    <n v="0"/>
  </r>
  <r>
    <x v="1"/>
    <x v="12"/>
    <x v="12"/>
    <n v="100000"/>
    <n v="13901.760889712696"/>
    <n v="113901.76088971269"/>
    <x v="4"/>
    <m/>
    <s v="100%"/>
    <x v="91"/>
    <m/>
    <m/>
    <s v="Ghost Shark dark"/>
    <x v="3"/>
    <n v="16.524000000000001"/>
    <n v="3.0650831931345919"/>
    <n v="0"/>
  </r>
  <r>
    <x v="1"/>
    <x v="12"/>
    <x v="12"/>
    <n v="100000"/>
    <n v="13901.760889712696"/>
    <n v="113901.76088971269"/>
    <x v="4"/>
    <m/>
    <s v="100%"/>
    <x v="92"/>
    <m/>
    <m/>
    <s v="Ghost Shark dark"/>
    <x v="3"/>
    <n v="3.3"/>
    <n v="0.61212627313871659"/>
    <n v="0"/>
  </r>
  <r>
    <x v="1"/>
    <x v="12"/>
    <x v="12"/>
    <n v="100000"/>
    <n v="13901.760889712696"/>
    <n v="113901.76088971269"/>
    <x v="4"/>
    <m/>
    <s v="100%"/>
    <x v="93"/>
    <m/>
    <m/>
    <s v="Ghost Shark pale"/>
    <x v="2"/>
    <n v="471.5"/>
    <n v="87.459859934819661"/>
    <n v="0"/>
  </r>
  <r>
    <x v="1"/>
    <x v="12"/>
    <x v="12"/>
    <n v="100000"/>
    <n v="13901.760889712696"/>
    <n v="113901.76088971269"/>
    <x v="4"/>
    <m/>
    <s v="100%"/>
    <x v="94"/>
    <m/>
    <m/>
    <s v="Ghost Shark pale"/>
    <x v="2"/>
    <n v="95.92"/>
    <n v="17.792470339232029"/>
    <n v="0"/>
  </r>
  <r>
    <x v="1"/>
    <x v="12"/>
    <x v="12"/>
    <n v="100000"/>
    <n v="13901.760889712696"/>
    <n v="113901.76088971269"/>
    <x v="4"/>
    <m/>
    <s v="100%"/>
    <x v="28"/>
    <m/>
    <m/>
    <s v="Gurnard"/>
    <x v="3"/>
    <n v="2828"/>
    <n v="524.57366679887593"/>
    <n v="3.0000000000000001E-6"/>
  </r>
  <r>
    <x v="1"/>
    <x v="12"/>
    <x v="12"/>
    <n v="100000"/>
    <n v="13901.760889712696"/>
    <n v="113901.76088971269"/>
    <x v="4"/>
    <m/>
    <s v="100%"/>
    <x v="29"/>
    <m/>
    <m/>
    <s v="Gurnard"/>
    <x v="3"/>
    <n v="2605.1340420000001"/>
    <n v="483.23363398674576"/>
    <n v="3.9999999999999998E-6"/>
  </r>
  <r>
    <x v="1"/>
    <x v="12"/>
    <x v="12"/>
    <n v="100000"/>
    <n v="13901.760889712696"/>
    <n v="113901.76088971269"/>
    <x v="4"/>
    <m/>
    <s v="100%"/>
    <x v="10"/>
    <m/>
    <m/>
    <s v="Gurnard"/>
    <x v="3"/>
    <n v="5084.3959999999997"/>
    <n v="943.11890140648416"/>
    <n v="1.2999999999999999E-5"/>
  </r>
  <r>
    <x v="1"/>
    <x v="12"/>
    <x v="12"/>
    <n v="100000"/>
    <n v="13901.760889712696"/>
    <n v="113901.76088971269"/>
    <x v="4"/>
    <m/>
    <s v="100%"/>
    <x v="95"/>
    <m/>
    <m/>
    <s v="Gurnard"/>
    <x v="3"/>
    <n v="4587.8"/>
    <n v="851.00391391084975"/>
    <n v="0"/>
  </r>
  <r>
    <x v="1"/>
    <x v="12"/>
    <x v="12"/>
    <n v="100000"/>
    <n v="13901.760889712696"/>
    <n v="113901.76088971269"/>
    <x v="4"/>
    <m/>
    <s v="100%"/>
    <x v="96"/>
    <m/>
    <m/>
    <s v="Gurnard"/>
    <x v="3"/>
    <n v="2064.7032000000004"/>
    <n v="382.98759847078259"/>
    <n v="0"/>
  </r>
  <r>
    <x v="1"/>
    <x v="12"/>
    <x v="12"/>
    <n v="100000"/>
    <n v="13901.760889712696"/>
    <n v="113901.76088971269"/>
    <x v="4"/>
    <m/>
    <s v="100%"/>
    <x v="44"/>
    <m/>
    <m/>
    <s v="Hake"/>
    <x v="2"/>
    <n v="5825.5990820000006"/>
    <n v="1080.6067438984815"/>
    <n v="6.0000000000000002E-6"/>
  </r>
  <r>
    <x v="1"/>
    <x v="12"/>
    <x v="12"/>
    <n v="100000"/>
    <n v="13901.760889712696"/>
    <n v="113901.76088971269"/>
    <x v="4"/>
    <m/>
    <s v="100%"/>
    <x v="97"/>
    <m/>
    <m/>
    <s v="Hake"/>
    <x v="2"/>
    <n v="2448"/>
    <n v="454.08639898290255"/>
    <n v="9.9999999999999995E-7"/>
  </r>
  <r>
    <x v="1"/>
    <x v="12"/>
    <x v="12"/>
    <n v="100000"/>
    <n v="13901.760889712696"/>
    <n v="113901.76088971269"/>
    <x v="4"/>
    <m/>
    <s v="100%"/>
    <x v="98"/>
    <m/>
    <m/>
    <s v="Hake"/>
    <x v="2"/>
    <n v="2683.232"/>
    <n v="497.72024367471056"/>
    <n v="9.9999999999999995E-7"/>
  </r>
  <r>
    <x v="1"/>
    <x v="12"/>
    <x v="12"/>
    <n v="100000"/>
    <n v="13901.760889712696"/>
    <n v="113901.76088971269"/>
    <x v="4"/>
    <m/>
    <s v="100%"/>
    <x v="11"/>
    <m/>
    <m/>
    <s v="Hoki"/>
    <x v="2"/>
    <n v="81840"/>
    <n v="15180.731573840172"/>
    <n v="1.4300000000000001E-4"/>
  </r>
  <r>
    <x v="1"/>
    <x v="12"/>
    <x v="12"/>
    <n v="100000"/>
    <n v="13901.760889712696"/>
    <n v="113901.76088971269"/>
    <x v="4"/>
    <m/>
    <s v="100%"/>
    <x v="99"/>
    <m/>
    <m/>
    <s v="Hapuku and Bass"/>
    <x v="3"/>
    <n v="1406.86"/>
    <n v="260.96241473573787"/>
    <n v="3.0000000000000001E-6"/>
  </r>
  <r>
    <x v="1"/>
    <x v="12"/>
    <x v="12"/>
    <n v="100000"/>
    <n v="13901.760889712696"/>
    <n v="113901.76088971269"/>
    <x v="4"/>
    <m/>
    <s v="100%"/>
    <x v="100"/>
    <m/>
    <m/>
    <s v="Hapuku and Bass"/>
    <x v="3"/>
    <n v="588.48"/>
    <n v="109.15880885353697"/>
    <n v="9.9999999999999995E-7"/>
  </r>
  <r>
    <x v="1"/>
    <x v="12"/>
    <x v="12"/>
    <n v="100000"/>
    <n v="13901.760889712696"/>
    <n v="113901.76088971269"/>
    <x v="4"/>
    <m/>
    <s v="100%"/>
    <x v="12"/>
    <m/>
    <m/>
    <s v="Hapuku and Bass"/>
    <x v="3"/>
    <n v="1748.8869000000002"/>
    <n v="324.4059455267041"/>
    <n v="2.5000000000000001E-5"/>
  </r>
  <r>
    <x v="1"/>
    <x v="12"/>
    <x v="12"/>
    <n v="100000"/>
    <n v="13901.760889712696"/>
    <n v="113901.76088971269"/>
    <x v="4"/>
    <m/>
    <s v="100%"/>
    <x v="101"/>
    <m/>
    <m/>
    <s v="Hapuku and Bass"/>
    <x v="3"/>
    <n v="1548.1574000000003"/>
    <n v="287.17206651337142"/>
    <n v="3.9999999999999998E-6"/>
  </r>
  <r>
    <x v="1"/>
    <x v="12"/>
    <x v="12"/>
    <n v="100000"/>
    <n v="13901.760889712696"/>
    <n v="113901.76088971269"/>
    <x v="4"/>
    <m/>
    <s v="100%"/>
    <x v="46"/>
    <m/>
    <m/>
    <s v="Hapuku and Bass"/>
    <x v="3"/>
    <n v="540.48400000000004"/>
    <n v="100.25589594275944"/>
    <n v="1.9999999999999999E-6"/>
  </r>
  <r>
    <x v="1"/>
    <x v="12"/>
    <x v="12"/>
    <n v="100000"/>
    <n v="13901.760889712696"/>
    <n v="113901.76088971269"/>
    <x v="4"/>
    <m/>
    <s v="100%"/>
    <x v="102"/>
    <m/>
    <m/>
    <s v="Hapuku and Bass"/>
    <x v="3"/>
    <n v="291.16999999999996"/>
    <n v="54.009941499939423"/>
    <n v="9.9999999999999995E-7"/>
  </r>
  <r>
    <x v="1"/>
    <x v="12"/>
    <x v="12"/>
    <n v="100000"/>
    <n v="13901.760889712696"/>
    <n v="113901.76088971269"/>
    <x v="4"/>
    <m/>
    <s v="100%"/>
    <x v="30"/>
    <m/>
    <m/>
    <s v="John Dory"/>
    <x v="3"/>
    <n v="2986.6979999999999"/>
    <n v="554.01100476692682"/>
    <n v="7.9999999999999996E-6"/>
  </r>
  <r>
    <x v="1"/>
    <x v="12"/>
    <x v="12"/>
    <n v="100000"/>
    <n v="13901.760889712696"/>
    <n v="113901.76088971269"/>
    <x v="4"/>
    <m/>
    <s v="100%"/>
    <x v="103"/>
    <m/>
    <m/>
    <s v="John Dory"/>
    <x v="3"/>
    <n v="991.03500000000008"/>
    <n v="183.82986700000851"/>
    <n v="0"/>
  </r>
  <r>
    <x v="1"/>
    <x v="12"/>
    <x v="12"/>
    <n v="100000"/>
    <n v="13901.760889712696"/>
    <n v="113901.76088971269"/>
    <x v="4"/>
    <m/>
    <s v="100%"/>
    <x v="104"/>
    <m/>
    <m/>
    <s v="John Dory"/>
    <x v="3"/>
    <n v="248.53290000000001"/>
    <n v="46.101066008896161"/>
    <n v="0"/>
  </r>
  <r>
    <x v="1"/>
    <x v="12"/>
    <x v="12"/>
    <n v="100000"/>
    <n v="13901.760889712696"/>
    <n v="113901.76088971269"/>
    <x v="4"/>
    <m/>
    <s v="100%"/>
    <x v="105"/>
    <m/>
    <m/>
    <s v="John Dory"/>
    <x v="3"/>
    <n v="1674.4"/>
    <n v="310.58916113438403"/>
    <n v="1.9999999999999999E-6"/>
  </r>
  <r>
    <x v="1"/>
    <x v="12"/>
    <x v="12"/>
    <n v="100000"/>
    <n v="13901.760889712696"/>
    <n v="113901.76088971269"/>
    <x v="4"/>
    <m/>
    <s v="100%"/>
    <x v="106"/>
    <m/>
    <m/>
    <s v="Jack Mackerel"/>
    <x v="3"/>
    <n v="3930.1772429999996"/>
    <n v="729.01962076732912"/>
    <n v="0"/>
  </r>
  <r>
    <x v="1"/>
    <x v="12"/>
    <x v="12"/>
    <n v="100000"/>
    <n v="13901.760889712696"/>
    <n v="113901.76088971269"/>
    <x v="4"/>
    <m/>
    <s v="100%"/>
    <x v="47"/>
    <m/>
    <m/>
    <s v="Jack Mackerel"/>
    <x v="2"/>
    <n v="2256.46"/>
    <n v="418.55710614745107"/>
    <n v="3.0000000000000001E-6"/>
  </r>
  <r>
    <x v="1"/>
    <x v="12"/>
    <x v="12"/>
    <n v="100000"/>
    <n v="13901.760889712696"/>
    <n v="113901.76088971269"/>
    <x v="4"/>
    <m/>
    <s v="100%"/>
    <x v="13"/>
    <m/>
    <m/>
    <s v="Jack Mackerel"/>
    <x v="2"/>
    <n v="10021.433999999999"/>
    <n v="1858.9039533107943"/>
    <n v="0"/>
  </r>
  <r>
    <x v="1"/>
    <x v="12"/>
    <x v="12"/>
    <n v="100000"/>
    <n v="13901.760889712696"/>
    <n v="113901.76088971269"/>
    <x v="4"/>
    <m/>
    <s v="100%"/>
    <x v="107"/>
    <m/>
    <m/>
    <s v="Kingfish"/>
    <x v="3"/>
    <n v="569.93299999999999"/>
    <n v="105.71847370568733"/>
    <n v="0"/>
  </r>
  <r>
    <x v="1"/>
    <x v="12"/>
    <x v="12"/>
    <n v="100000"/>
    <n v="13901.760889712696"/>
    <n v="113901.76088971269"/>
    <x v="4"/>
    <m/>
    <s v="100%"/>
    <x v="108"/>
    <m/>
    <m/>
    <s v="Kingfish"/>
    <x v="3"/>
    <n v="115.8"/>
    <n v="21.480067402867693"/>
    <n v="0"/>
  </r>
  <r>
    <x v="1"/>
    <x v="12"/>
    <x v="12"/>
    <n v="100000"/>
    <n v="13901.760889712696"/>
    <n v="113901.76088971269"/>
    <x v="4"/>
    <m/>
    <s v="100%"/>
    <x v="109"/>
    <m/>
    <m/>
    <s v="Kingfish"/>
    <x v="3"/>
    <n v="355.90000000000003"/>
    <n v="66.016891093960382"/>
    <n v="0"/>
  </r>
  <r>
    <x v="1"/>
    <x v="12"/>
    <x v="12"/>
    <n v="100000"/>
    <n v="13901.760889712696"/>
    <n v="113901.76088971269"/>
    <x v="4"/>
    <m/>
    <s v="100%"/>
    <x v="110"/>
    <m/>
    <m/>
    <s v="Leather Jacket"/>
    <x v="3"/>
    <n v="142.69200000000001"/>
    <n v="26.468340050518108"/>
    <n v="0"/>
  </r>
  <r>
    <x v="1"/>
    <x v="12"/>
    <x v="12"/>
    <n v="100000"/>
    <n v="13901.760889712696"/>
    <n v="113901.76088971269"/>
    <x v="4"/>
    <m/>
    <s v="100%"/>
    <x v="111"/>
    <m/>
    <m/>
    <s v="Leather Jacket"/>
    <x v="3"/>
    <n v="837.23199999999997"/>
    <n v="155.30051633711332"/>
    <n v="0"/>
  </r>
  <r>
    <x v="1"/>
    <x v="12"/>
    <x v="12"/>
    <n v="100000"/>
    <n v="13901.760889712696"/>
    <n v="113901.76088971269"/>
    <x v="4"/>
    <m/>
    <s v="100%"/>
    <x v="112"/>
    <m/>
    <m/>
    <s v="Leather Jacket"/>
    <x v="3"/>
    <n v="209.79999999999998"/>
    <n v="38.916391546819007"/>
    <n v="0"/>
  </r>
  <r>
    <x v="1"/>
    <x v="12"/>
    <x v="12"/>
    <n v="100000"/>
    <n v="13901.760889712696"/>
    <n v="113901.76088971269"/>
    <x v="4"/>
    <m/>
    <s v="100%"/>
    <x v="48"/>
    <m/>
    <m/>
    <s v="Ling"/>
    <x v="3"/>
    <n v="1739.2"/>
    <n v="322.60909522510786"/>
    <n v="6.0000000000000002E-6"/>
  </r>
  <r>
    <x v="1"/>
    <x v="12"/>
    <x v="12"/>
    <n v="100000"/>
    <n v="13901.760889712696"/>
    <n v="113901.76088971269"/>
    <x v="4"/>
    <m/>
    <s v="100%"/>
    <x v="49"/>
    <m/>
    <m/>
    <s v="Ling"/>
    <x v="3"/>
    <n v="3563.6779999999999"/>
    <n v="661.03664630498042"/>
    <n v="3.9999999999999998E-6"/>
  </r>
  <r>
    <x v="1"/>
    <x v="12"/>
    <x v="12"/>
    <n v="100000"/>
    <n v="13901.760889712696"/>
    <n v="113901.76088971269"/>
    <x v="4"/>
    <m/>
    <s v="100%"/>
    <x v="14"/>
    <m/>
    <m/>
    <s v="Ling"/>
    <x v="2"/>
    <n v="6901"/>
    <n v="1280.0858821000859"/>
    <n v="3.0000000000000001E-6"/>
  </r>
  <r>
    <x v="1"/>
    <x v="12"/>
    <x v="12"/>
    <n v="100000"/>
    <n v="13901.760889712696"/>
    <n v="113901.76088971269"/>
    <x v="4"/>
    <m/>
    <s v="100%"/>
    <x v="113"/>
    <m/>
    <m/>
    <s v="Ling"/>
    <x v="2"/>
    <n v="12915"/>
    <n v="2395.639641692886"/>
    <n v="6.9999999999999999E-6"/>
  </r>
  <r>
    <x v="1"/>
    <x v="12"/>
    <x v="12"/>
    <n v="100000"/>
    <n v="13901.760889712696"/>
    <n v="113901.76088971269"/>
    <x v="4"/>
    <m/>
    <s v="100%"/>
    <x v="50"/>
    <m/>
    <m/>
    <s v="Ling"/>
    <x v="2"/>
    <n v="16592.687999999998"/>
    <n v="3077.8243232707587"/>
    <n v="1.8E-5"/>
  </r>
  <r>
    <x v="1"/>
    <x v="12"/>
    <x v="12"/>
    <n v="100000"/>
    <n v="13901.760889712696"/>
    <n v="113901.76088971269"/>
    <x v="4"/>
    <m/>
    <s v="100%"/>
    <x v="15"/>
    <m/>
    <m/>
    <s v="Ling"/>
    <x v="2"/>
    <n v="27028.89"/>
    <n v="5013.6647584170678"/>
    <n v="1.5999999999999999E-5"/>
  </r>
  <r>
    <x v="1"/>
    <x v="12"/>
    <x v="12"/>
    <n v="100000"/>
    <n v="13901.760889712696"/>
    <n v="113901.76088971269"/>
    <x v="4"/>
    <m/>
    <s v="100%"/>
    <x v="16"/>
    <m/>
    <m/>
    <s v="Ling"/>
    <x v="2"/>
    <n v="10137.290999999999"/>
    <n v="1880.3945938038344"/>
    <n v="9.0000000000000002E-6"/>
  </r>
  <r>
    <x v="1"/>
    <x v="12"/>
    <x v="12"/>
    <n v="100000"/>
    <n v="13901.760889712696"/>
    <n v="113901.76088971269"/>
    <x v="4"/>
    <m/>
    <s v="100%"/>
    <x v="114"/>
    <m/>
    <m/>
    <s v="Mako Shark"/>
    <x v="1"/>
    <n v="58.4"/>
    <n v="10.832780106454864"/>
    <n v="0"/>
  </r>
  <r>
    <x v="1"/>
    <x v="12"/>
    <x v="12"/>
    <n v="100000"/>
    <n v="13901.760889712696"/>
    <n v="113901.76088971269"/>
    <x v="4"/>
    <m/>
    <s v="100%"/>
    <x v="115"/>
    <m/>
    <m/>
    <s v="Blue Moki"/>
    <x v="3"/>
    <n v="962.22595000000013"/>
    <n v="178.48599536086704"/>
    <n v="1.9999999999999999E-6"/>
  </r>
  <r>
    <x v="1"/>
    <x v="12"/>
    <x v="12"/>
    <n v="100000"/>
    <n v="13901.760889712696"/>
    <n v="113901.76088971269"/>
    <x v="4"/>
    <m/>
    <s v="100%"/>
    <x v="116"/>
    <m/>
    <m/>
    <s v="Blue Moki"/>
    <x v="3"/>
    <n v="404.79999999999995"/>
    <n v="75.087489505015895"/>
    <n v="0"/>
  </r>
  <r>
    <x v="1"/>
    <x v="12"/>
    <x v="12"/>
    <n v="100000"/>
    <n v="13901.760889712696"/>
    <n v="113901.76088971269"/>
    <x v="4"/>
    <m/>
    <s v="100%"/>
    <x v="117"/>
    <m/>
    <m/>
    <s v="Blue Moki"/>
    <x v="3"/>
    <n v="102.870356"/>
    <n v="19.081711404464549"/>
    <n v="0"/>
  </r>
  <r>
    <x v="1"/>
    <x v="12"/>
    <x v="12"/>
    <n v="100000"/>
    <n v="13901.760889712696"/>
    <n v="113901.76088971269"/>
    <x v="4"/>
    <m/>
    <s v="100%"/>
    <x v="55"/>
    <m/>
    <m/>
    <s v="Orange Roughy"/>
    <x v="2"/>
    <n v="4389"/>
    <n v="814.12794327449308"/>
    <n v="1.9999999999999999E-6"/>
  </r>
  <r>
    <x v="1"/>
    <x v="12"/>
    <x v="12"/>
    <n v="100000"/>
    <n v="13901.760889712696"/>
    <n v="113901.76088971269"/>
    <x v="4"/>
    <m/>
    <s v="100%"/>
    <x v="56"/>
    <m/>
    <m/>
    <s v="Orange Roughy"/>
    <x v="2"/>
    <n v="1984.2079999999999"/>
    <n v="368.05631762788681"/>
    <n v="0"/>
  </r>
  <r>
    <x v="1"/>
    <x v="12"/>
    <x v="12"/>
    <n v="100000"/>
    <n v="13901.760889712696"/>
    <n v="113901.76088971269"/>
    <x v="4"/>
    <m/>
    <s v="100%"/>
    <x v="57"/>
    <m/>
    <m/>
    <s v="Orange Roughy"/>
    <x v="2"/>
    <n v="218.33999999999997"/>
    <n v="40.500500144577991"/>
    <n v="0"/>
  </r>
  <r>
    <x v="1"/>
    <x v="12"/>
    <x v="12"/>
    <n v="100000"/>
    <n v="13901.760889712696"/>
    <n v="113901.76088971269"/>
    <x v="4"/>
    <m/>
    <s v="100%"/>
    <x v="58"/>
    <m/>
    <m/>
    <s v="Orange Roughy"/>
    <x v="2"/>
    <n v="444.09299999999996"/>
    <n v="82.376058489997604"/>
    <n v="0"/>
  </r>
  <r>
    <x v="1"/>
    <x v="12"/>
    <x v="12"/>
    <n v="100000"/>
    <n v="13901.760889712696"/>
    <n v="113901.76088971269"/>
    <x v="4"/>
    <m/>
    <s v="100%"/>
    <x v="59"/>
    <m/>
    <m/>
    <s v="Orange Roughy"/>
    <x v="2"/>
    <n v="12108.096"/>
    <n v="2245.9647512987281"/>
    <n v="7.9999999999999996E-6"/>
  </r>
  <r>
    <x v="1"/>
    <x v="12"/>
    <x v="12"/>
    <n v="100000"/>
    <n v="13901.760889712696"/>
    <n v="113901.76088971269"/>
    <x v="4"/>
    <m/>
    <s v="100%"/>
    <x v="51"/>
    <m/>
    <m/>
    <s v="Oreo"/>
    <x v="2"/>
    <n v="2022.5000000000002"/>
    <n v="375.15920831001654"/>
    <n v="0"/>
  </r>
  <r>
    <x v="1"/>
    <x v="12"/>
    <x v="12"/>
    <n v="100000"/>
    <n v="13901.760889712696"/>
    <n v="113901.76088971269"/>
    <x v="4"/>
    <m/>
    <s v="100%"/>
    <x v="52"/>
    <m/>
    <m/>
    <s v="Oreo"/>
    <x v="2"/>
    <n v="2710.15"/>
    <n v="502.71333913542207"/>
    <n v="9.9999999999999995E-7"/>
  </r>
  <r>
    <x v="1"/>
    <x v="12"/>
    <x v="12"/>
    <n v="100000"/>
    <n v="13901.760889712696"/>
    <n v="113901.76088971269"/>
    <x v="4"/>
    <m/>
    <s v="100%"/>
    <x v="53"/>
    <m/>
    <m/>
    <s v="Oreo"/>
    <x v="2"/>
    <n v="2912.4"/>
    <n v="540.2292599664238"/>
    <n v="9.9999999999999995E-7"/>
  </r>
  <r>
    <x v="1"/>
    <x v="12"/>
    <x v="12"/>
    <n v="100000"/>
    <n v="13901.760889712696"/>
    <n v="113901.76088971269"/>
    <x v="4"/>
    <m/>
    <s v="100%"/>
    <x v="54"/>
    <m/>
    <m/>
    <s v="Oreo"/>
    <x v="2"/>
    <n v="4854"/>
    <n v="900.38209994403962"/>
    <n v="3.0000000000000001E-6"/>
  </r>
  <r>
    <x v="1"/>
    <x v="12"/>
    <x v="12"/>
    <n v="100000"/>
    <n v="13901.760889712696"/>
    <n v="113901.76088971269"/>
    <x v="4"/>
    <m/>
    <s v="100%"/>
    <x v="118"/>
    <m/>
    <m/>
    <s v="Red Cod"/>
    <x v="3"/>
    <n v="33.833600000000004"/>
    <n v="6.275889537838208"/>
    <n v="0"/>
  </r>
  <r>
    <x v="1"/>
    <x v="12"/>
    <x v="12"/>
    <n v="100000"/>
    <n v="13901.760889712696"/>
    <n v="113901.76088971269"/>
    <x v="4"/>
    <m/>
    <s v="100%"/>
    <x v="119"/>
    <m/>
    <m/>
    <s v="Red Cod"/>
    <x v="3"/>
    <n v="3813.3999999999996"/>
    <n v="707.35828181429758"/>
    <n v="7.9999999999999996E-6"/>
  </r>
  <r>
    <x v="1"/>
    <x v="12"/>
    <x v="12"/>
    <n v="100000"/>
    <n v="13901.760889712696"/>
    <n v="113901.76088971269"/>
    <x v="4"/>
    <m/>
    <s v="100%"/>
    <x v="120"/>
    <m/>
    <m/>
    <s v="Red Cod"/>
    <x v="3"/>
    <n v="1919.41005"/>
    <n v="356.03676379742359"/>
    <n v="0"/>
  </r>
  <r>
    <x v="1"/>
    <x v="12"/>
    <x v="12"/>
    <n v="100000"/>
    <n v="13901.760889712696"/>
    <n v="113901.76088971269"/>
    <x v="4"/>
    <m/>
    <s v="100%"/>
    <x v="121"/>
    <m/>
    <m/>
    <s v="Red Snapper"/>
    <x v="3"/>
    <n v="577.72799999999995"/>
    <n v="107.16439015996498"/>
    <n v="0"/>
  </r>
  <r>
    <x v="1"/>
    <x v="12"/>
    <x v="12"/>
    <n v="100000"/>
    <n v="13901.760889712696"/>
    <n v="113901.76088971269"/>
    <x v="4"/>
    <m/>
    <s v="100%"/>
    <x v="122"/>
    <m/>
    <m/>
    <s v="Red Snapper"/>
    <x v="3"/>
    <n v="527.30999999999995"/>
    <n v="97.812213663265652"/>
    <n v="0"/>
  </r>
  <r>
    <x v="1"/>
    <x v="12"/>
    <x v="12"/>
    <n v="100000"/>
    <n v="13901.760889712696"/>
    <n v="113901.76088971269"/>
    <x v="4"/>
    <m/>
    <s v="100%"/>
    <x v="123"/>
    <m/>
    <m/>
    <s v="Ribaldo"/>
    <x v="3"/>
    <n v="95.832000000000008"/>
    <n v="17.776146971948332"/>
    <n v="0"/>
  </r>
  <r>
    <x v="1"/>
    <x v="12"/>
    <x v="12"/>
    <n v="100000"/>
    <n v="13901.760889712696"/>
    <n v="113901.76088971269"/>
    <x v="4"/>
    <m/>
    <s v="100%"/>
    <x v="124"/>
    <m/>
    <m/>
    <s v="Ribaldo"/>
    <x v="3"/>
    <n v="139.392"/>
    <n v="25.856213777379391"/>
    <n v="0"/>
  </r>
  <r>
    <x v="1"/>
    <x v="12"/>
    <x v="12"/>
    <n v="100000"/>
    <n v="13901.760889712696"/>
    <n v="113901.76088971269"/>
    <x v="4"/>
    <m/>
    <s v="100%"/>
    <x v="125"/>
    <m/>
    <m/>
    <s v="Rough Skate"/>
    <x v="3"/>
    <n v="54.833999999999996"/>
    <n v="10.171312745844965"/>
    <n v="0"/>
  </r>
  <r>
    <x v="1"/>
    <x v="12"/>
    <x v="12"/>
    <n v="100000"/>
    <n v="13901.760889712696"/>
    <n v="113901.76088971269"/>
    <x v="4"/>
    <m/>
    <s v="100%"/>
    <x v="126"/>
    <m/>
    <m/>
    <s v="Rough Skate"/>
    <x v="3"/>
    <n v="841.37700000000007"/>
    <n v="156.0693840347376"/>
    <n v="9.9999999999999995E-7"/>
  </r>
  <r>
    <x v="1"/>
    <x v="12"/>
    <x v="12"/>
    <n v="100000"/>
    <n v="13901.760889712696"/>
    <n v="113901.76088971269"/>
    <x v="4"/>
    <m/>
    <s v="100%"/>
    <x v="127"/>
    <m/>
    <m/>
    <s v="Rough Skate"/>
    <x v="3"/>
    <n v="90.248999999999995"/>
    <n v="16.740540613483649"/>
    <n v="0"/>
  </r>
  <r>
    <x v="1"/>
    <x v="12"/>
    <x v="12"/>
    <n v="100000"/>
    <n v="13901.760889712696"/>
    <n v="113901.76088971269"/>
    <x v="4"/>
    <m/>
    <s v="100%"/>
    <x v="128"/>
    <m/>
    <m/>
    <s v="Rough Skate"/>
    <x v="3"/>
    <n v="15.244"/>
    <n v="2.8276523962807865"/>
    <n v="0"/>
  </r>
  <r>
    <x v="1"/>
    <x v="12"/>
    <x v="12"/>
    <n v="100000"/>
    <n v="13901.760889712696"/>
    <n v="113901.76088971269"/>
    <x v="4"/>
    <m/>
    <s v="100%"/>
    <x v="62"/>
    <m/>
    <m/>
    <s v="Southern Blue Whiting"/>
    <x v="2"/>
    <n v="688.8"/>
    <n v="127.76744755695394"/>
    <n v="0"/>
  </r>
  <r>
    <x v="1"/>
    <x v="12"/>
    <x v="12"/>
    <n v="100000"/>
    <n v="13901.760889712696"/>
    <n v="113901.76088971269"/>
    <x v="4"/>
    <m/>
    <s v="100%"/>
    <x v="63"/>
    <m/>
    <m/>
    <s v="Southern Blue Whiting"/>
    <x v="2"/>
    <n v="3080.0000000000005"/>
    <n v="571.31785492946892"/>
    <n v="1.9999999999999999E-6"/>
  </r>
  <r>
    <x v="1"/>
    <x v="12"/>
    <x v="12"/>
    <n v="100000"/>
    <n v="13901.760889712696"/>
    <n v="113901.76088971269"/>
    <x v="4"/>
    <m/>
    <s v="100%"/>
    <x v="64"/>
    <m/>
    <m/>
    <s v="Southern Blue Whiting"/>
    <x v="2"/>
    <n v="13014.400000000001"/>
    <n v="2414.077627011065"/>
    <n v="4.8999999999999998E-5"/>
  </r>
  <r>
    <x v="1"/>
    <x v="12"/>
    <x v="12"/>
    <n v="100000"/>
    <n v="13901.760889712696"/>
    <n v="113901.76088971269"/>
    <x v="4"/>
    <m/>
    <s v="100%"/>
    <x v="65"/>
    <m/>
    <m/>
    <s v="Southern Blue Whiting"/>
    <x v="2"/>
    <n v="2644.4080000000004"/>
    <n v="490.51867081763862"/>
    <n v="5.0000000000000004E-6"/>
  </r>
  <r>
    <x v="1"/>
    <x v="12"/>
    <x v="12"/>
    <n v="100000"/>
    <n v="13901.760889712696"/>
    <n v="113901.76088971269"/>
    <x v="4"/>
    <m/>
    <s v="100%"/>
    <x v="129"/>
    <m/>
    <m/>
    <s v="School Shark"/>
    <x v="3"/>
    <n v="2222.0250000000001"/>
    <n v="412.16966123365358"/>
    <n v="9.9999999999999995E-7"/>
  </r>
  <r>
    <x v="1"/>
    <x v="12"/>
    <x v="12"/>
    <n v="100000"/>
    <n v="13901.760889712696"/>
    <n v="113901.76088971269"/>
    <x v="4"/>
    <m/>
    <s v="100%"/>
    <x v="130"/>
    <m/>
    <m/>
    <s v="School Shark"/>
    <x v="3"/>
    <n v="658.95479999999998"/>
    <n v="122.23137754268738"/>
    <n v="9.9999999999999995E-7"/>
  </r>
  <r>
    <x v="1"/>
    <x v="12"/>
    <x v="12"/>
    <n v="100000"/>
    <n v="13901.760889712696"/>
    <n v="113901.76088971269"/>
    <x v="4"/>
    <m/>
    <s v="100%"/>
    <x v="17"/>
    <m/>
    <m/>
    <s v="School Shark"/>
    <x v="3"/>
    <n v="1056.123"/>
    <n v="195.90322302002448"/>
    <n v="7.9999999999999996E-6"/>
  </r>
  <r>
    <x v="1"/>
    <x v="12"/>
    <x v="12"/>
    <n v="100000"/>
    <n v="13901.760889712696"/>
    <n v="113901.76088971269"/>
    <x v="4"/>
    <m/>
    <s v="100%"/>
    <x v="31"/>
    <m/>
    <m/>
    <s v="School Shark"/>
    <x v="3"/>
    <n v="745.3125"/>
    <n v="138.25010998445447"/>
    <n v="9.9999999999999995E-7"/>
  </r>
  <r>
    <x v="1"/>
    <x v="12"/>
    <x v="12"/>
    <n v="100000"/>
    <n v="13901.760889712696"/>
    <n v="113901.76088971269"/>
    <x v="4"/>
    <m/>
    <s v="100%"/>
    <x v="18"/>
    <m/>
    <m/>
    <s v="School Shark"/>
    <x v="3"/>
    <n v="1400.3600000000001"/>
    <n v="259.75671147046467"/>
    <n v="5.0000000000000004E-6"/>
  </r>
  <r>
    <x v="1"/>
    <x v="12"/>
    <x v="12"/>
    <n v="100000"/>
    <n v="13901.760889712696"/>
    <n v="113901.76088971269"/>
    <x v="4"/>
    <m/>
    <s v="100%"/>
    <x v="131"/>
    <m/>
    <m/>
    <s v="School Shark"/>
    <x v="3"/>
    <n v="2117.864"/>
    <n v="392.84854464686515"/>
    <n v="3.0000000000000001E-6"/>
  </r>
  <r>
    <x v="1"/>
    <x v="12"/>
    <x v="12"/>
    <n v="100000"/>
    <n v="13901.760889712696"/>
    <n v="113901.76088971269"/>
    <x v="4"/>
    <m/>
    <s v="100%"/>
    <x v="32"/>
    <m/>
    <m/>
    <s v="Scampi"/>
    <x v="2"/>
    <n v="2470.9450000000002"/>
    <n v="458.34253150931704"/>
    <n v="1.9999999999999999E-6"/>
  </r>
  <r>
    <x v="1"/>
    <x v="12"/>
    <x v="12"/>
    <n v="100000"/>
    <n v="13901.760889712696"/>
    <n v="113901.76088971269"/>
    <x v="4"/>
    <m/>
    <s v="100%"/>
    <x v="33"/>
    <m/>
    <m/>
    <s v="Scampi"/>
    <x v="2"/>
    <n v="2463.3000000000002"/>
    <n v="456.92443897654567"/>
    <n v="1.9999999999999999E-6"/>
  </r>
  <r>
    <x v="1"/>
    <x v="12"/>
    <x v="12"/>
    <n v="100000"/>
    <n v="13901.760889712696"/>
    <n v="113901.76088971269"/>
    <x v="4"/>
    <m/>
    <s v="100%"/>
    <x v="67"/>
    <m/>
    <m/>
    <s v="Scampi"/>
    <x v="2"/>
    <n v="1941.84"/>
    <n v="360.19735825202588"/>
    <n v="1.9999999999999999E-6"/>
  </r>
  <r>
    <x v="1"/>
    <x v="12"/>
    <x v="12"/>
    <n v="100000"/>
    <n v="13901.760889712696"/>
    <n v="113901.76088971269"/>
    <x v="4"/>
    <m/>
    <s v="100%"/>
    <x v="132"/>
    <m/>
    <m/>
    <s v="Scampi"/>
    <x v="2"/>
    <n v="4667.4179999999997"/>
    <n v="865.77248046077648"/>
    <n v="1.9999999999999999E-6"/>
  </r>
  <r>
    <x v="1"/>
    <x v="12"/>
    <x v="12"/>
    <n v="100000"/>
    <n v="13901.760889712696"/>
    <n v="113901.76088971269"/>
    <x v="4"/>
    <m/>
    <s v="100%"/>
    <x v="133"/>
    <m/>
    <m/>
    <s v="Scampi"/>
    <x v="2"/>
    <n v="691.5"/>
    <n v="128.26827814406744"/>
    <n v="0"/>
  </r>
  <r>
    <x v="1"/>
    <x v="12"/>
    <x v="12"/>
    <n v="100000"/>
    <n v="13901.760889712696"/>
    <n v="113901.76088971269"/>
    <x v="4"/>
    <m/>
    <s v="100%"/>
    <x v="134"/>
    <m/>
    <m/>
    <s v="Gemfish"/>
    <x v="3"/>
    <n v="711.29500000000007"/>
    <n v="131.94010831884955"/>
    <n v="0"/>
  </r>
  <r>
    <x v="1"/>
    <x v="12"/>
    <x v="12"/>
    <n v="100000"/>
    <n v="13901.760889712696"/>
    <n v="113901.76088971269"/>
    <x v="4"/>
    <m/>
    <s v="100%"/>
    <x v="135"/>
    <m/>
    <m/>
    <s v="Gemfish"/>
    <x v="2"/>
    <n v="2546.7280000000001"/>
    <n v="472.39973313273254"/>
    <n v="0"/>
  </r>
  <r>
    <x v="1"/>
    <x v="12"/>
    <x v="12"/>
    <n v="100000"/>
    <n v="13901.760889712696"/>
    <n v="113901.76088971269"/>
    <x v="4"/>
    <m/>
    <s v="100%"/>
    <x v="136"/>
    <m/>
    <m/>
    <s v="Gemfish"/>
    <x v="2"/>
    <n v="2158.1959999999999"/>
    <n v="400.32984066148049"/>
    <n v="0"/>
  </r>
  <r>
    <x v="1"/>
    <x v="12"/>
    <x v="12"/>
    <n v="100000"/>
    <n v="13901.760889712696"/>
    <n v="113901.76088971269"/>
    <x v="4"/>
    <m/>
    <s v="100%"/>
    <x v="34"/>
    <m/>
    <m/>
    <s v="Snapper"/>
    <x v="3"/>
    <n v="25627.5"/>
    <n v="4753.7169893522605"/>
    <n v="0"/>
  </r>
  <r>
    <x v="1"/>
    <x v="12"/>
    <x v="12"/>
    <n v="100000"/>
    <n v="13901.760889712696"/>
    <n v="113901.76088971269"/>
    <x v="4"/>
    <m/>
    <s v="100%"/>
    <x v="35"/>
    <m/>
    <m/>
    <s v="Snapper"/>
    <x v="3"/>
    <n v="2356.6579999999999"/>
    <n v="437.14311472804292"/>
    <n v="3.0000000000000001E-6"/>
  </r>
  <r>
    <x v="1"/>
    <x v="12"/>
    <x v="12"/>
    <n v="100000"/>
    <n v="13901.760889712696"/>
    <n v="113901.76088971269"/>
    <x v="4"/>
    <m/>
    <s v="100%"/>
    <x v="137"/>
    <m/>
    <m/>
    <s v="Snapper"/>
    <x v="3"/>
    <n v="185.85419999999996"/>
    <n v="34.474617816114439"/>
    <n v="0"/>
  </r>
  <r>
    <x v="1"/>
    <x v="12"/>
    <x v="12"/>
    <n v="100000"/>
    <n v="13901.760889712696"/>
    <n v="113901.76088971269"/>
    <x v="4"/>
    <m/>
    <s v="100%"/>
    <x v="138"/>
    <m/>
    <m/>
    <s v="Snapper"/>
    <x v="3"/>
    <n v="3049.9199999999996"/>
    <n v="565.73823120340433"/>
    <n v="6.0000000000000002E-6"/>
  </r>
  <r>
    <x v="1"/>
    <x v="12"/>
    <x v="12"/>
    <n v="100000"/>
    <n v="13901.760889712696"/>
    <n v="113901.76088971269"/>
    <x v="4"/>
    <m/>
    <s v="100%"/>
    <x v="139"/>
    <m/>
    <m/>
    <s v="Snapper"/>
    <x v="3"/>
    <n v="14076.16"/>
    <n v="2611.0264730012959"/>
    <n v="3.1000000000000001E-5"/>
  </r>
  <r>
    <x v="1"/>
    <x v="12"/>
    <x v="12"/>
    <n v="100000"/>
    <n v="13901.760889712696"/>
    <n v="113901.76088971269"/>
    <x v="4"/>
    <m/>
    <s v="100%"/>
    <x v="140"/>
    <m/>
    <m/>
    <s v="Spiny Dogfish"/>
    <x v="3"/>
    <n v="192.642"/>
    <n v="35.73370591211777"/>
    <n v="0"/>
  </r>
  <r>
    <x v="1"/>
    <x v="12"/>
    <x v="12"/>
    <n v="100000"/>
    <n v="13901.760889712696"/>
    <n v="113901.76088971269"/>
    <x v="4"/>
    <m/>
    <s v="100%"/>
    <x v="141"/>
    <m/>
    <m/>
    <s v="Spiny Dogfish"/>
    <x v="3"/>
    <n v="814.98"/>
    <n v="151.17293032805796"/>
    <n v="0"/>
  </r>
  <r>
    <x v="1"/>
    <x v="12"/>
    <x v="12"/>
    <n v="100000"/>
    <n v="13901.760889712696"/>
    <n v="113901.76088971269"/>
    <x v="4"/>
    <m/>
    <s v="100%"/>
    <x v="142"/>
    <m/>
    <m/>
    <s v="Spiny Dogfish"/>
    <x v="2"/>
    <n v="152.84399999999999"/>
    <n v="28.351463058064848"/>
    <n v="0"/>
  </r>
  <r>
    <x v="1"/>
    <x v="12"/>
    <x v="12"/>
    <n v="100000"/>
    <n v="13901.760889712696"/>
    <n v="113901.76088971269"/>
    <x v="4"/>
    <m/>
    <s v="100%"/>
    <x v="143"/>
    <m/>
    <m/>
    <s v="Spiny Dogfish"/>
    <x v="2"/>
    <n v="629"/>
    <n v="116.67497751644022"/>
    <n v="9.9999999999999995E-7"/>
  </r>
  <r>
    <x v="1"/>
    <x v="12"/>
    <x v="12"/>
    <n v="100000"/>
    <n v="13901.760889712696"/>
    <n v="113901.76088971269"/>
    <x v="4"/>
    <m/>
    <s v="100%"/>
    <x v="144"/>
    <m/>
    <m/>
    <s v="Spiny Dogfish"/>
    <x v="3"/>
    <n v="304.32"/>
    <n v="56.449171951992192"/>
    <n v="0"/>
  </r>
  <r>
    <x v="1"/>
    <x v="12"/>
    <x v="12"/>
    <n v="100000"/>
    <n v="13901.760889712696"/>
    <n v="113901.76088971269"/>
    <x v="4"/>
    <m/>
    <s v="100%"/>
    <x v="145"/>
    <m/>
    <m/>
    <s v="Spiny Dogfish"/>
    <x v="3"/>
    <n v="98.240000000000009"/>
    <n v="18.222813658529553"/>
    <n v="0"/>
  </r>
  <r>
    <x v="1"/>
    <x v="12"/>
    <x v="12"/>
    <n v="100000"/>
    <n v="13901.760889712696"/>
    <n v="113901.76088971269"/>
    <x v="4"/>
    <m/>
    <s v="100%"/>
    <x v="146"/>
    <m/>
    <m/>
    <s v="Sea Perch"/>
    <x v="3"/>
    <n v="64.554000000000002"/>
    <n v="11.97430285945355"/>
    <n v="0"/>
  </r>
  <r>
    <x v="1"/>
    <x v="12"/>
    <x v="12"/>
    <n v="100000"/>
    <n v="13901.760889712696"/>
    <n v="113901.76088971269"/>
    <x v="4"/>
    <m/>
    <s v="100%"/>
    <x v="147"/>
    <m/>
    <m/>
    <s v="Sea Perch"/>
    <x v="2"/>
    <n v="890"/>
    <n v="165.08860093741146"/>
    <n v="0"/>
  </r>
  <r>
    <x v="1"/>
    <x v="12"/>
    <x v="12"/>
    <n v="100000"/>
    <n v="13901.760889712696"/>
    <n v="113901.76088971269"/>
    <x v="4"/>
    <m/>
    <s v="100%"/>
    <x v="148"/>
    <m/>
    <m/>
    <s v="Sea Perch"/>
    <x v="2"/>
    <n v="782.6"/>
    <n v="145.16667313889687"/>
    <n v="0"/>
  </r>
  <r>
    <x v="1"/>
    <x v="12"/>
    <x v="12"/>
    <n v="100000"/>
    <n v="13901.760889712696"/>
    <n v="113901.76088971269"/>
    <x v="4"/>
    <m/>
    <s v="100%"/>
    <x v="149"/>
    <m/>
    <m/>
    <s v="Sea Perch"/>
    <x v="2"/>
    <n v="58.629999999999995"/>
    <n v="10.875443452764532"/>
    <n v="0"/>
  </r>
  <r>
    <x v="1"/>
    <x v="12"/>
    <x v="12"/>
    <n v="100000"/>
    <n v="13901.760889712696"/>
    <n v="113901.76088971269"/>
    <x v="4"/>
    <m/>
    <s v="100%"/>
    <x v="150"/>
    <m/>
    <m/>
    <s v="Rig"/>
    <x v="3"/>
    <n v="3604.2693119999999"/>
    <n v="668.56604283115337"/>
    <n v="9.0000000000000002E-6"/>
  </r>
  <r>
    <x v="1"/>
    <x v="12"/>
    <x v="12"/>
    <n v="100000"/>
    <n v="13901.760889712696"/>
    <n v="113901.76088971269"/>
    <x v="4"/>
    <m/>
    <s v="100%"/>
    <x v="20"/>
    <m/>
    <m/>
    <s v="Rig"/>
    <x v="3"/>
    <n v="3485.4599999999996"/>
    <n v="646.52776968911246"/>
    <n v="4.1E-5"/>
  </r>
  <r>
    <x v="1"/>
    <x v="12"/>
    <x v="12"/>
    <n v="100000"/>
    <n v="13901.760889712696"/>
    <n v="113901.76088971269"/>
    <x v="4"/>
    <m/>
    <s v="100%"/>
    <x v="151"/>
    <m/>
    <m/>
    <s v="Rig"/>
    <x v="3"/>
    <n v="1499.2379999999998"/>
    <n v="278.09786954180095"/>
    <n v="0"/>
  </r>
  <r>
    <x v="1"/>
    <x v="12"/>
    <x v="12"/>
    <n v="100000"/>
    <n v="13901.760889712696"/>
    <n v="113901.76088971269"/>
    <x v="4"/>
    <m/>
    <s v="100%"/>
    <x v="152"/>
    <m/>
    <m/>
    <s v="Rig"/>
    <x v="3"/>
    <n v="1665.9399999999998"/>
    <n v="309.01989196142836"/>
    <n v="3.0000000000000001E-6"/>
  </r>
  <r>
    <x v="1"/>
    <x v="12"/>
    <x v="12"/>
    <n v="100000"/>
    <n v="13901.760889712696"/>
    <n v="113901.76088971269"/>
    <x v="4"/>
    <m/>
    <s v="100%"/>
    <x v="21"/>
    <m/>
    <m/>
    <s v="Squid"/>
    <x v="2"/>
    <n v="64561.091283000002"/>
    <n v="11975.618241464023"/>
    <n v="1.11E-4"/>
  </r>
  <r>
    <x v="1"/>
    <x v="12"/>
    <x v="12"/>
    <n v="100000"/>
    <n v="13901.760889712696"/>
    <n v="113901.76088971269"/>
    <x v="4"/>
    <m/>
    <s v="100%"/>
    <x v="22"/>
    <m/>
    <m/>
    <s v="Squid"/>
    <x v="2"/>
    <n v="39943.839599999999"/>
    <n v="7409.2950512723291"/>
    <n v="2.1599999999999999E-4"/>
  </r>
  <r>
    <x v="1"/>
    <x v="12"/>
    <x v="12"/>
    <n v="100000"/>
    <n v="13901.760889712696"/>
    <n v="113901.76088971269"/>
    <x v="4"/>
    <m/>
    <s v="100%"/>
    <x v="153"/>
    <m/>
    <m/>
    <s v="Smooth Skate"/>
    <x v="3"/>
    <n v="17.094000000000001"/>
    <n v="3.1708140948585521"/>
    <n v="0"/>
  </r>
  <r>
    <x v="1"/>
    <x v="12"/>
    <x v="12"/>
    <n v="100000"/>
    <n v="13901.760889712696"/>
    <n v="113901.76088971269"/>
    <x v="4"/>
    <m/>
    <s v="100%"/>
    <x v="154"/>
    <m/>
    <m/>
    <s v="Smooth Skate"/>
    <x v="3"/>
    <n v="277.34100000000001"/>
    <n v="51.444761429868123"/>
    <n v="0"/>
  </r>
  <r>
    <x v="1"/>
    <x v="12"/>
    <x v="12"/>
    <n v="100000"/>
    <n v="13901.760889712696"/>
    <n v="113901.76088971269"/>
    <x v="4"/>
    <m/>
    <s v="100%"/>
    <x v="155"/>
    <m/>
    <m/>
    <s v="Smooth Skate"/>
    <x v="3"/>
    <n v="89.46"/>
    <n v="16.594186786360481"/>
    <n v="0"/>
  </r>
  <r>
    <x v="1"/>
    <x v="12"/>
    <x v="12"/>
    <n v="100000"/>
    <n v="13901.760889712696"/>
    <n v="113901.76088971269"/>
    <x v="4"/>
    <m/>
    <s v="100%"/>
    <x v="156"/>
    <m/>
    <m/>
    <s v="Smooth Skate"/>
    <x v="3"/>
    <n v="25.280999999999999"/>
    <n v="4.6894437306726955"/>
    <n v="0"/>
  </r>
  <r>
    <x v="1"/>
    <x v="12"/>
    <x v="12"/>
    <n v="100000"/>
    <n v="13901.760889712696"/>
    <n v="113901.76088971269"/>
    <x v="4"/>
    <m/>
    <s v="100%"/>
    <x v="157"/>
    <m/>
    <m/>
    <s v="Stargazer"/>
    <x v="3"/>
    <n v="51.471000000000004"/>
    <n v="9.5475004256736007"/>
    <n v="0"/>
  </r>
  <r>
    <x v="1"/>
    <x v="12"/>
    <x v="12"/>
    <n v="100000"/>
    <n v="13901.760889712696"/>
    <n v="113901.76088971269"/>
    <x v="4"/>
    <m/>
    <s v="100%"/>
    <x v="158"/>
    <m/>
    <m/>
    <s v="Stargazer"/>
    <x v="3"/>
    <n v="1394.7752"/>
    <n v="258.72077122494187"/>
    <n v="1.9999999999999999E-6"/>
  </r>
  <r>
    <x v="1"/>
    <x v="12"/>
    <x v="12"/>
    <n v="100000"/>
    <n v="13901.760889712696"/>
    <n v="113901.76088971269"/>
    <x v="4"/>
    <m/>
    <s v="100%"/>
    <x v="159"/>
    <m/>
    <m/>
    <s v="Stargazer"/>
    <x v="3"/>
    <n v="3152.5458000000003"/>
    <n v="584.77457922821634"/>
    <n v="9.9999999999999995E-7"/>
  </r>
  <r>
    <x v="1"/>
    <x v="12"/>
    <x v="12"/>
    <n v="100000"/>
    <n v="13901.760889712696"/>
    <n v="113901.76088971269"/>
    <x v="4"/>
    <m/>
    <s v="100%"/>
    <x v="160"/>
    <m/>
    <m/>
    <s v="Stargazer"/>
    <x v="3"/>
    <n v="1792.3519999999999"/>
    <n v="332.46840906446209"/>
    <n v="3.0000000000000001E-6"/>
  </r>
  <r>
    <x v="1"/>
    <x v="12"/>
    <x v="12"/>
    <n v="100000"/>
    <n v="13901.760889712696"/>
    <n v="113901.76088971269"/>
    <x v="4"/>
    <m/>
    <s v="100%"/>
    <x v="23"/>
    <m/>
    <m/>
    <s v="Stargazer"/>
    <x v="3"/>
    <n v="1363.992"/>
    <n v="253.01070895485583"/>
    <n v="1.9999999999999999E-6"/>
  </r>
  <r>
    <x v="1"/>
    <x v="12"/>
    <x v="12"/>
    <n v="100000"/>
    <n v="13901.760889712696"/>
    <n v="113901.76088971269"/>
    <x v="4"/>
    <m/>
    <s v="100%"/>
    <x v="2"/>
    <m/>
    <m/>
    <s v="Southern Bluefin Tuna"/>
    <x v="1"/>
    <n v="11840.724"/>
    <n v="2196.369167692169"/>
    <n v="6.2000000000000003E-5"/>
  </r>
  <r>
    <x v="1"/>
    <x v="12"/>
    <x v="12"/>
    <n v="100000"/>
    <n v="13901.760889712696"/>
    <n v="113901.76088971269"/>
    <x v="4"/>
    <m/>
    <s v="100%"/>
    <x v="161"/>
    <m/>
    <m/>
    <s v="Silver Warehou"/>
    <x v="2"/>
    <n v="2976"/>
    <n v="552.02660268509726"/>
    <n v="9.9999999999999995E-7"/>
  </r>
  <r>
    <x v="1"/>
    <x v="12"/>
    <x v="12"/>
    <n v="100000"/>
    <n v="13901.760889712696"/>
    <n v="113901.76088971269"/>
    <x v="4"/>
    <m/>
    <s v="100%"/>
    <x v="68"/>
    <m/>
    <m/>
    <s v="Silver Warehou"/>
    <x v="2"/>
    <n v="3708"/>
    <n v="687.80733963586704"/>
    <n v="3.9999999999999998E-6"/>
  </r>
  <r>
    <x v="1"/>
    <x v="12"/>
    <x v="12"/>
    <n v="100000"/>
    <n v="13901.760889712696"/>
    <n v="113901.76088971269"/>
    <x v="4"/>
    <m/>
    <s v="100%"/>
    <x v="69"/>
    <m/>
    <m/>
    <s v="Silver Warehou"/>
    <x v="2"/>
    <n v="5744.2500000000009"/>
    <n v="1065.5170740839617"/>
    <n v="6.9999999999999999E-6"/>
  </r>
  <r>
    <x v="1"/>
    <x v="12"/>
    <x v="12"/>
    <n v="100000"/>
    <n v="13901.760889712696"/>
    <n v="113901.76088971269"/>
    <x v="4"/>
    <m/>
    <s v="100%"/>
    <x v="3"/>
    <m/>
    <m/>
    <s v="Broadbill Swordfish"/>
    <x v="1"/>
    <n v="6015.3449999999993"/>
    <n v="1115.8032474223069"/>
    <n v="5.1999999999999997E-5"/>
  </r>
  <r>
    <x v="1"/>
    <x v="12"/>
    <x v="12"/>
    <n v="100000"/>
    <n v="13901.760889712696"/>
    <n v="113901.76088971269"/>
    <x v="4"/>
    <m/>
    <s v="100%"/>
    <x v="36"/>
    <m/>
    <m/>
    <s v="Tarakihi"/>
    <x v="3"/>
    <n v="3940.3620000000001"/>
    <n v="730.90881996285452"/>
    <n v="0"/>
  </r>
  <r>
    <x v="1"/>
    <x v="12"/>
    <x v="12"/>
    <n v="100000"/>
    <n v="13901.760889712696"/>
    <n v="113901.76088971269"/>
    <x v="4"/>
    <m/>
    <s v="100%"/>
    <x v="70"/>
    <m/>
    <m/>
    <s v="Tarakihi"/>
    <x v="3"/>
    <n v="4435.8719999999994"/>
    <n v="822.82236226678333"/>
    <n v="2.3E-5"/>
  </r>
  <r>
    <x v="1"/>
    <x v="12"/>
    <x v="12"/>
    <n v="100000"/>
    <n v="13901.760889712696"/>
    <n v="113901.76088971269"/>
    <x v="4"/>
    <m/>
    <s v="100%"/>
    <x v="24"/>
    <m/>
    <m/>
    <s v="Tarakihi"/>
    <x v="3"/>
    <n v="2373.48"/>
    <n v="440.26347477857001"/>
    <n v="1.1E-5"/>
  </r>
  <r>
    <x v="1"/>
    <x v="12"/>
    <x v="12"/>
    <n v="100000"/>
    <n v="13901.760889712696"/>
    <n v="113901.76088971269"/>
    <x v="4"/>
    <m/>
    <s v="100%"/>
    <x v="162"/>
    <m/>
    <m/>
    <s v="Tarakihi"/>
    <x v="3"/>
    <n v="1143.6954000000001"/>
    <n v="212.14727357814965"/>
    <n v="0"/>
  </r>
  <r>
    <x v="1"/>
    <x v="12"/>
    <x v="12"/>
    <n v="100000"/>
    <n v="13901.760889712696"/>
    <n v="113901.76088971269"/>
    <x v="4"/>
    <m/>
    <s v="100%"/>
    <x v="163"/>
    <m/>
    <m/>
    <s v="Tarakihi"/>
    <x v="3"/>
    <n v="417.81880000000001"/>
    <n v="77.502383300391159"/>
    <n v="0"/>
  </r>
  <r>
    <x v="1"/>
    <x v="12"/>
    <x v="12"/>
    <n v="100000"/>
    <n v="13901.760889712696"/>
    <n v="113901.76088971269"/>
    <x v="4"/>
    <m/>
    <s v="100%"/>
    <x v="25"/>
    <m/>
    <m/>
    <s v="Tarakihi"/>
    <x v="3"/>
    <n v="2864.7080000000001"/>
    <n v="531.38273686989908"/>
    <n v="5.0000000000000004E-6"/>
  </r>
  <r>
    <x v="1"/>
    <x v="12"/>
    <x v="12"/>
    <n v="100000"/>
    <n v="13901.760889712696"/>
    <n v="113901.76088971269"/>
    <x v="4"/>
    <m/>
    <s v="100%"/>
    <x v="164"/>
    <m/>
    <m/>
    <s v="Tarakihi"/>
    <x v="3"/>
    <n v="793.85879999999997"/>
    <n v="147.25509958859814"/>
    <n v="9.9999999999999995E-7"/>
  </r>
  <r>
    <x v="1"/>
    <x v="12"/>
    <x v="12"/>
    <n v="100000"/>
    <n v="13901.760889712696"/>
    <n v="113901.76088971269"/>
    <x v="4"/>
    <m/>
    <s v="100%"/>
    <x v="4"/>
    <m/>
    <m/>
    <s v="Pacific Bluefin Tuna"/>
    <x v="1"/>
    <n v="3016.7999999999997"/>
    <n v="559.59470933481214"/>
    <n v="2.0999999999999999E-5"/>
  </r>
  <r>
    <x v="1"/>
    <x v="12"/>
    <x v="12"/>
    <n v="100000"/>
    <n v="13901.760889712696"/>
    <n v="113901.76088971269"/>
    <x v="4"/>
    <m/>
    <s v="100%"/>
    <x v="37"/>
    <m/>
    <m/>
    <s v="Trevally"/>
    <x v="3"/>
    <n v="3357.3442360000004"/>
    <n v="622.7632166140703"/>
    <n v="9.0000000000000002E-6"/>
  </r>
  <r>
    <x v="1"/>
    <x v="12"/>
    <x v="12"/>
    <n v="100000"/>
    <n v="13901.760889712696"/>
    <n v="113901.76088971269"/>
    <x v="4"/>
    <m/>
    <s v="100%"/>
    <x v="165"/>
    <m/>
    <m/>
    <s v="Trevally"/>
    <x v="3"/>
    <n v="569.4"/>
    <n v="105.61960603793493"/>
    <n v="0"/>
  </r>
  <r>
    <x v="1"/>
    <x v="12"/>
    <x v="12"/>
    <n v="100000"/>
    <n v="13901.760889712696"/>
    <n v="113901.76088971269"/>
    <x v="4"/>
    <m/>
    <s v="100%"/>
    <x v="71"/>
    <m/>
    <m/>
    <s v="Trevally"/>
    <x v="3"/>
    <n v="4653.3958330000005"/>
    <n v="863.17146930106787"/>
    <n v="1.9000000000000001E-5"/>
  </r>
  <r>
    <x v="1"/>
    <x v="12"/>
    <x v="12"/>
    <n v="100000"/>
    <n v="13901.760889712696"/>
    <n v="113901.76088971269"/>
    <x v="4"/>
    <m/>
    <s v="100%"/>
    <x v="166"/>
    <m/>
    <m/>
    <s v="Trumpeter"/>
    <x v="3"/>
    <n v="143.31899999999999"/>
    <n v="26.58464404241446"/>
    <n v="0"/>
  </r>
  <r>
    <x v="1"/>
    <x v="12"/>
    <x v="12"/>
    <n v="100000"/>
    <n v="13901.760889712696"/>
    <n v="113901.76088971269"/>
    <x v="4"/>
    <m/>
    <s v="100%"/>
    <x v="167"/>
    <m/>
    <m/>
    <s v="Trumpeter"/>
    <x v="3"/>
    <n v="209.273"/>
    <n v="38.81863683592686"/>
    <n v="0"/>
  </r>
  <r>
    <x v="1"/>
    <x v="12"/>
    <x v="12"/>
    <n v="100000"/>
    <n v="13901.760889712696"/>
    <n v="113901.76088971269"/>
    <x v="4"/>
    <m/>
    <s v="100%"/>
    <x v="168"/>
    <m/>
    <m/>
    <s v="Blue Warehou"/>
    <x v="3"/>
    <n v="56.52640000000001"/>
    <n v="10.485240777560108"/>
    <n v="0"/>
  </r>
  <r>
    <x v="1"/>
    <x v="12"/>
    <x v="12"/>
    <n v="100000"/>
    <n v="13901.760889712696"/>
    <n v="113901.76088971269"/>
    <x v="4"/>
    <m/>
    <s v="100%"/>
    <x v="169"/>
    <m/>
    <m/>
    <s v="Blue Warehou"/>
    <x v="3"/>
    <n v="356.72"/>
    <n v="66.16899519819485"/>
    <n v="0"/>
  </r>
  <r>
    <x v="1"/>
    <x v="12"/>
    <x v="12"/>
    <n v="100000"/>
    <n v="13901.760889712696"/>
    <n v="113901.76088971269"/>
    <x v="4"/>
    <m/>
    <s v="100%"/>
    <x v="26"/>
    <m/>
    <m/>
    <s v="Blue Warehou"/>
    <x v="3"/>
    <n v="3221.7084"/>
    <n v="597.60374425202963"/>
    <n v="9.9999999999999995E-7"/>
  </r>
  <r>
    <x v="1"/>
    <x v="12"/>
    <x v="12"/>
    <n v="100000"/>
    <n v="13901.760889712696"/>
    <n v="113901.76088971269"/>
    <x v="4"/>
    <m/>
    <s v="100%"/>
    <x v="170"/>
    <m/>
    <m/>
    <s v="Blue Warehou"/>
    <x v="3"/>
    <n v="1909.1277150000001"/>
    <n v="354.12946458447999"/>
    <n v="0"/>
  </r>
  <r>
    <x v="1"/>
    <x v="12"/>
    <x v="12"/>
    <n v="100000"/>
    <n v="13901.760889712696"/>
    <n v="113901.76088971269"/>
    <x v="4"/>
    <m/>
    <s v="100%"/>
    <x v="171"/>
    <m/>
    <m/>
    <s v="Blue Warehou"/>
    <x v="3"/>
    <n v="219.52"/>
    <n v="40.719381660427601"/>
    <n v="0"/>
  </r>
  <r>
    <x v="1"/>
    <x v="12"/>
    <x v="12"/>
    <n v="100000"/>
    <n v="13901.760889712696"/>
    <n v="113901.76088971269"/>
    <x v="4"/>
    <m/>
    <s v="100%"/>
    <x v="172"/>
    <m/>
    <m/>
    <s v="White Warehou"/>
    <x v="2"/>
    <n v="141.036"/>
    <n v="26.161163957088494"/>
    <n v="0"/>
  </r>
  <r>
    <x v="1"/>
    <x v="12"/>
    <x v="12"/>
    <n v="100000"/>
    <n v="13901.760889712696"/>
    <n v="113901.76088971269"/>
    <x v="4"/>
    <m/>
    <s v="100%"/>
    <x v="173"/>
    <m/>
    <m/>
    <s v="White Warehou"/>
    <x v="2"/>
    <n v="1169.4979999999998"/>
    <n v="216.93347035854021"/>
    <n v="0"/>
  </r>
  <r>
    <x v="1"/>
    <x v="12"/>
    <x v="12"/>
    <n v="100000"/>
    <n v="13901.760889712696"/>
    <n v="113901.76088971269"/>
    <x v="4"/>
    <m/>
    <s v="100%"/>
    <x v="174"/>
    <m/>
    <m/>
    <s v="White Warehou"/>
    <x v="2"/>
    <n v="706.53"/>
    <n v="131.05623507899921"/>
    <n v="0"/>
  </r>
  <r>
    <x v="1"/>
    <x v="12"/>
    <x v="12"/>
    <n v="100000"/>
    <n v="13901.760889712696"/>
    <n v="113901.76088971269"/>
    <x v="4"/>
    <m/>
    <s v="100%"/>
    <x v="72"/>
    <m/>
    <m/>
    <s v="White Warehou"/>
    <x v="2"/>
    <n v="4200.2849999999999"/>
    <n v="779.12266762741035"/>
    <n v="3.9999999999999998E-6"/>
  </r>
  <r>
    <x v="1"/>
    <x v="12"/>
    <x v="12"/>
    <n v="100000"/>
    <n v="13901.760889712696"/>
    <n v="113901.76088971269"/>
    <x v="4"/>
    <m/>
    <s v="100%"/>
    <x v="175"/>
    <m/>
    <m/>
    <s v="White Warehou"/>
    <x v="2"/>
    <n v="215.64599999999999"/>
    <n v="40.000782514324754"/>
    <n v="0"/>
  </r>
  <r>
    <x v="1"/>
    <x v="12"/>
    <x v="12"/>
    <n v="100000"/>
    <n v="13901.760889712696"/>
    <n v="113901.76088971269"/>
    <x v="4"/>
    <m/>
    <s v="100%"/>
    <x v="176"/>
    <m/>
    <m/>
    <s v="Yellow-eyed Mullet"/>
    <x v="3"/>
    <n v="99.320000000000007"/>
    <n v="18.423145893374951"/>
    <n v="0"/>
  </r>
  <r>
    <x v="1"/>
    <x v="12"/>
    <x v="12"/>
    <n v="100000"/>
    <n v="13901.760889712696"/>
    <n v="113901.76088971269"/>
    <x v="4"/>
    <m/>
    <s v="100%"/>
    <x v="177"/>
    <m/>
    <m/>
    <s v="Yellow-eyed Mullet"/>
    <x v="3"/>
    <n v="11.16"/>
    <n v="2.0700997600691142"/>
    <n v="0"/>
  </r>
  <r>
    <x v="1"/>
    <x v="12"/>
    <x v="12"/>
    <n v="100000"/>
    <n v="13901.760889712696"/>
    <n v="113901.76088971269"/>
    <x v="4"/>
    <m/>
    <s v="100%"/>
    <x v="178"/>
    <m/>
    <m/>
    <s v="Yellow-eyed Mullet"/>
    <x v="3"/>
    <n v="85.969000000000008"/>
    <n v="15.946631386503737"/>
    <n v="0"/>
  </r>
  <r>
    <x v="1"/>
    <x v="13"/>
    <x v="13"/>
    <n v="90000"/>
    <n v="12511.584800741426"/>
    <n v="102511.58480074143"/>
    <x v="5"/>
    <m/>
    <n v="0.33329999999999999"/>
    <x v="38"/>
    <m/>
    <m/>
    <s v="Barracuda"/>
    <x v="3"/>
    <n v="3553.1472880000001"/>
    <n v="293.81247871955264"/>
    <n v="1.0000000000000001E-5"/>
  </r>
  <r>
    <x v="1"/>
    <x v="13"/>
    <x v="13"/>
    <n v="90000"/>
    <n v="12511.584800741426"/>
    <n v="102511.58480074143"/>
    <x v="5"/>
    <m/>
    <n v="0.33329999999999999"/>
    <x v="39"/>
    <m/>
    <m/>
    <s v="Barracuda"/>
    <x v="2"/>
    <n v="951.03287999999998"/>
    <n v="78.64163941649548"/>
    <n v="9.9999999999999995E-7"/>
  </r>
  <r>
    <x v="1"/>
    <x v="13"/>
    <x v="13"/>
    <n v="90000"/>
    <n v="12511.584800741426"/>
    <n v="102511.58480074143"/>
    <x v="5"/>
    <m/>
    <n v="0.33329999999999999"/>
    <x v="5"/>
    <m/>
    <m/>
    <s v="Barracuda"/>
    <x v="2"/>
    <n v="2558.4"/>
    <n v="211.5560613247799"/>
    <n v="6.0000000000000002E-6"/>
  </r>
  <r>
    <x v="1"/>
    <x v="13"/>
    <x v="13"/>
    <n v="90000"/>
    <n v="12511.584800741426"/>
    <n v="102511.58480074143"/>
    <x v="5"/>
    <m/>
    <n v="0.33329999999999999"/>
    <x v="40"/>
    <m/>
    <m/>
    <s v="Bluenose"/>
    <x v="3"/>
    <n v="415.15200000000004"/>
    <n v="34.329237793583893"/>
    <n v="9.9999999999999995E-7"/>
  </r>
  <r>
    <x v="1"/>
    <x v="13"/>
    <x v="13"/>
    <n v="90000"/>
    <n v="12511.584800741426"/>
    <n v="102511.58480074143"/>
    <x v="5"/>
    <m/>
    <n v="0.33329999999999999"/>
    <x v="41"/>
    <m/>
    <m/>
    <s v="Alfonsino"/>
    <x v="2"/>
    <n v="787.8"/>
    <n v="65.14378717622796"/>
    <n v="0"/>
  </r>
  <r>
    <x v="1"/>
    <x v="13"/>
    <x v="13"/>
    <n v="90000"/>
    <n v="12511.584800741426"/>
    <n v="102511.58480074143"/>
    <x v="5"/>
    <m/>
    <n v="0.33329999999999999"/>
    <x v="7"/>
    <m/>
    <m/>
    <s v="Alfonsino"/>
    <x v="2"/>
    <n v="4217.3144000000002"/>
    <n v="348.73296741411718"/>
    <n v="9.9999999999999995E-7"/>
  </r>
  <r>
    <x v="1"/>
    <x v="13"/>
    <x v="13"/>
    <n v="90000"/>
    <n v="12511.584800741426"/>
    <n v="102511.58480074143"/>
    <x v="5"/>
    <m/>
    <n v="0.33329999999999999"/>
    <x v="42"/>
    <m/>
    <m/>
    <s v="Alfonsino"/>
    <x v="2"/>
    <n v="2180.4431999999997"/>
    <n v="180.30252319199471"/>
    <n v="9.9999999999999995E-7"/>
  </r>
  <r>
    <x v="1"/>
    <x v="13"/>
    <x v="13"/>
    <n v="90000"/>
    <n v="12511.584800741426"/>
    <n v="102511.58480074143"/>
    <x v="5"/>
    <m/>
    <n v="0.33329999999999999"/>
    <x v="43"/>
    <m/>
    <m/>
    <s v="Black Cardinal Fish"/>
    <x v="2"/>
    <n v="172.8"/>
    <n v="14.288964742386637"/>
    <n v="0"/>
  </r>
  <r>
    <x v="1"/>
    <x v="13"/>
    <x v="13"/>
    <n v="90000"/>
    <n v="12511.584800741426"/>
    <n v="102511.58480074143"/>
    <x v="5"/>
    <m/>
    <n v="0.33329999999999999"/>
    <x v="44"/>
    <m/>
    <m/>
    <s v="Hake"/>
    <x v="2"/>
    <n v="5825.5990820000006"/>
    <n v="481.72326322903911"/>
    <n v="6.0000000000000002E-6"/>
  </r>
  <r>
    <x v="1"/>
    <x v="13"/>
    <x v="13"/>
    <n v="90000"/>
    <n v="12511.584800741426"/>
    <n v="102511.58480074143"/>
    <x v="5"/>
    <m/>
    <n v="0.33329999999999999"/>
    <x v="11"/>
    <m/>
    <m/>
    <s v="Hoki"/>
    <x v="2"/>
    <n v="81840"/>
    <n v="6767.4124682692263"/>
    <n v="1.4300000000000001E-4"/>
  </r>
  <r>
    <x v="1"/>
    <x v="13"/>
    <x v="13"/>
    <n v="90000"/>
    <n v="12511.584800741426"/>
    <n v="102511.58480074143"/>
    <x v="5"/>
    <m/>
    <n v="0.33329999999999999"/>
    <x v="45"/>
    <m/>
    <m/>
    <s v="Hapuku and Bass"/>
    <x v="3"/>
    <n v="2019.1162000000002"/>
    <n v="166.96226963299586"/>
    <n v="6.0000000000000002E-6"/>
  </r>
  <r>
    <x v="1"/>
    <x v="13"/>
    <x v="13"/>
    <n v="90000"/>
    <n v="12511.584800741426"/>
    <n v="102511.58480074143"/>
    <x v="5"/>
    <m/>
    <n v="0.33329999999999999"/>
    <x v="46"/>
    <m/>
    <m/>
    <s v="Hapuku and Bass"/>
    <x v="3"/>
    <n v="540.48400000000004"/>
    <n v="44.693037151759825"/>
    <n v="1.9999999999999999E-6"/>
  </r>
  <r>
    <x v="1"/>
    <x v="13"/>
    <x v="13"/>
    <n v="90000"/>
    <n v="12511.584800741426"/>
    <n v="102511.58480074143"/>
    <x v="5"/>
    <m/>
    <n v="0.33329999999999999"/>
    <x v="47"/>
    <m/>
    <m/>
    <s v="Jack Mackerel"/>
    <x v="2"/>
    <n v="2256.46"/>
    <n v="186.58841077896844"/>
    <n v="3.0000000000000001E-6"/>
  </r>
  <r>
    <x v="1"/>
    <x v="13"/>
    <x v="13"/>
    <n v="90000"/>
    <n v="12511.584800741426"/>
    <n v="102511.58480074143"/>
    <x v="5"/>
    <m/>
    <n v="0.33329999999999999"/>
    <x v="13"/>
    <m/>
    <m/>
    <s v="Jack Mackerel"/>
    <x v="2"/>
    <n v="10021.433999999999"/>
    <n v="828.68007577635797"/>
    <n v="0"/>
  </r>
  <r>
    <x v="1"/>
    <x v="13"/>
    <x v="13"/>
    <n v="90000"/>
    <n v="12511.584800741426"/>
    <n v="102511.58480074143"/>
    <x v="5"/>
    <m/>
    <n v="0.33329999999999999"/>
    <x v="48"/>
    <m/>
    <m/>
    <s v="Ling"/>
    <x v="3"/>
    <n v="1739.2"/>
    <n v="143.81578402753956"/>
    <n v="6.0000000000000002E-6"/>
  </r>
  <r>
    <x v="1"/>
    <x v="13"/>
    <x v="13"/>
    <n v="90000"/>
    <n v="12511.584800741426"/>
    <n v="102511.58480074143"/>
    <x v="5"/>
    <m/>
    <n v="0.33329999999999999"/>
    <x v="49"/>
    <m/>
    <m/>
    <s v="Ling"/>
    <x v="3"/>
    <n v="3563.6779999999999"/>
    <n v="294.68327138436877"/>
    <n v="3.9999999999999998E-6"/>
  </r>
  <r>
    <x v="1"/>
    <x v="13"/>
    <x v="13"/>
    <n v="90000"/>
    <n v="12511.584800741426"/>
    <n v="102511.58480074143"/>
    <x v="5"/>
    <m/>
    <n v="0.33329999999999999"/>
    <x v="50"/>
    <m/>
    <m/>
    <s v="Ling"/>
    <x v="2"/>
    <n v="16592.687999999998"/>
    <n v="1372.0621169758203"/>
    <n v="1.8E-5"/>
  </r>
  <r>
    <x v="1"/>
    <x v="13"/>
    <x v="13"/>
    <n v="90000"/>
    <n v="12511.584800741426"/>
    <n v="102511.58480074143"/>
    <x v="5"/>
    <m/>
    <n v="0.33329999999999999"/>
    <x v="15"/>
    <m/>
    <m/>
    <s v="Ling"/>
    <x v="2"/>
    <n v="27028.89"/>
    <n v="2235.0396772907793"/>
    <n v="1.5999999999999999E-5"/>
  </r>
  <r>
    <x v="1"/>
    <x v="13"/>
    <x v="13"/>
    <n v="90000"/>
    <n v="12511.584800741426"/>
    <n v="102511.58480074143"/>
    <x v="5"/>
    <m/>
    <n v="0.33329999999999999"/>
    <x v="16"/>
    <m/>
    <m/>
    <s v="Ling"/>
    <x v="2"/>
    <n v="10137.290999999999"/>
    <n v="838.26038010597995"/>
    <n v="9.0000000000000002E-6"/>
  </r>
  <r>
    <x v="1"/>
    <x v="13"/>
    <x v="13"/>
    <n v="90000"/>
    <n v="12511.584800741426"/>
    <n v="102511.58480074143"/>
    <x v="5"/>
    <m/>
    <n v="0.33329999999999999"/>
    <x v="51"/>
    <m/>
    <m/>
    <s v="Oreo"/>
    <x v="2"/>
    <n v="2022.5000000000002"/>
    <n v="167.24207865438063"/>
    <n v="0"/>
  </r>
  <r>
    <x v="1"/>
    <x v="13"/>
    <x v="13"/>
    <n v="90000"/>
    <n v="12511.584800741426"/>
    <n v="102511.58480074143"/>
    <x v="5"/>
    <m/>
    <n v="0.33329999999999999"/>
    <x v="52"/>
    <m/>
    <m/>
    <s v="Oreo"/>
    <x v="2"/>
    <n v="2710.15"/>
    <n v="224.10438539687001"/>
    <n v="9.9999999999999995E-7"/>
  </r>
  <r>
    <x v="1"/>
    <x v="13"/>
    <x v="13"/>
    <n v="90000"/>
    <n v="12511.584800741426"/>
    <n v="102511.58480074143"/>
    <x v="5"/>
    <m/>
    <n v="0.33329999999999999"/>
    <x v="53"/>
    <m/>
    <m/>
    <s v="Oreo"/>
    <x v="2"/>
    <n v="2912.4"/>
    <n v="240.82859326230809"/>
    <n v="9.9999999999999995E-7"/>
  </r>
  <r>
    <x v="1"/>
    <x v="13"/>
    <x v="13"/>
    <n v="90000"/>
    <n v="12511.584800741426"/>
    <n v="102511.58480074143"/>
    <x v="5"/>
    <m/>
    <n v="0.33329999999999999"/>
    <x v="54"/>
    <m/>
    <m/>
    <s v="Oreo"/>
    <x v="2"/>
    <n v="4854"/>
    <n v="401.38098877051345"/>
    <n v="3.0000000000000001E-6"/>
  </r>
  <r>
    <x v="1"/>
    <x v="13"/>
    <x v="13"/>
    <n v="90000"/>
    <n v="12511.584800741426"/>
    <n v="102511.58480074143"/>
    <x v="5"/>
    <m/>
    <n v="0.33329999999999999"/>
    <x v="55"/>
    <m/>
    <m/>
    <s v="Orange Roughy"/>
    <x v="2"/>
    <n v="4389"/>
    <n v="362.92978156443826"/>
    <n v="1.9999999999999999E-6"/>
  </r>
  <r>
    <x v="1"/>
    <x v="13"/>
    <x v="13"/>
    <n v="90000"/>
    <n v="12511.584800741426"/>
    <n v="102511.58480074143"/>
    <x v="5"/>
    <m/>
    <n v="0.33329999999999999"/>
    <x v="56"/>
    <m/>
    <m/>
    <s v="Orange Roughy"/>
    <x v="2"/>
    <n v="1984.2079999999999"/>
    <n v="164.07568375903642"/>
    <n v="0"/>
  </r>
  <r>
    <x v="1"/>
    <x v="13"/>
    <x v="13"/>
    <n v="90000"/>
    <n v="12511.584800741426"/>
    <n v="102511.58480074143"/>
    <x v="5"/>
    <m/>
    <n v="0.33329999999999999"/>
    <x v="57"/>
    <m/>
    <m/>
    <s v="Orange Roughy"/>
    <x v="2"/>
    <n v="218.33999999999997"/>
    <n v="18.054702325536443"/>
    <n v="0"/>
  </r>
  <r>
    <x v="1"/>
    <x v="13"/>
    <x v="13"/>
    <n v="90000"/>
    <n v="12511.584800741426"/>
    <n v="102511.58480074143"/>
    <x v="5"/>
    <m/>
    <n v="0.33329999999999999"/>
    <x v="58"/>
    <m/>
    <m/>
    <s v="Orange Roughy"/>
    <x v="2"/>
    <n v="444.09299999999996"/>
    <n v="36.722391315629089"/>
    <n v="0"/>
  </r>
  <r>
    <x v="1"/>
    <x v="13"/>
    <x v="13"/>
    <n v="90000"/>
    <n v="12511.584800741426"/>
    <n v="102511.58480074143"/>
    <x v="5"/>
    <m/>
    <n v="0.33329999999999999"/>
    <x v="59"/>
    <m/>
    <m/>
    <s v="Orange Roughy"/>
    <x v="2"/>
    <n v="12108.096"/>
    <n v="1001.2277594990314"/>
    <n v="7.9999999999999996E-6"/>
  </r>
  <r>
    <x v="1"/>
    <x v="13"/>
    <x v="13"/>
    <n v="90000"/>
    <n v="12511.584800741426"/>
    <n v="102511.58480074143"/>
    <x v="5"/>
    <m/>
    <n v="0.33329999999999999"/>
    <x v="60"/>
    <m/>
    <m/>
    <s v="Orange Roughy"/>
    <x v="2"/>
    <n v="2285.9550000000004"/>
    <n v="189.02737498658823"/>
    <n v="0"/>
  </r>
  <r>
    <x v="1"/>
    <x v="13"/>
    <x v="13"/>
    <n v="90000"/>
    <n v="12511.584800741426"/>
    <n v="102511.58480074143"/>
    <x v="5"/>
    <m/>
    <n v="0.33329999999999999"/>
    <x v="61"/>
    <m/>
    <m/>
    <s v="Orange Roughy"/>
    <x v="2"/>
    <n v="1.66"/>
    <n v="0.137266675187279"/>
    <n v="0"/>
  </r>
  <r>
    <x v="1"/>
    <x v="13"/>
    <x v="13"/>
    <n v="90000"/>
    <n v="12511.584800741426"/>
    <n v="102511.58480074143"/>
    <x v="5"/>
    <m/>
    <n v="0.33329999999999999"/>
    <x v="62"/>
    <m/>
    <m/>
    <s v="Southern Blue Whiting"/>
    <x v="2"/>
    <n v="688.8"/>
    <n v="56.95740112590228"/>
    <n v="0"/>
  </r>
  <r>
    <x v="1"/>
    <x v="13"/>
    <x v="13"/>
    <n v="90000"/>
    <n v="12511.584800741426"/>
    <n v="102511.58480074143"/>
    <x v="5"/>
    <m/>
    <n v="0.33329999999999999"/>
    <x v="63"/>
    <m/>
    <m/>
    <s v="Southern Blue Whiting"/>
    <x v="2"/>
    <n v="3080.0000000000005"/>
    <n v="254.6875660101322"/>
    <n v="1.9999999999999999E-6"/>
  </r>
  <r>
    <x v="1"/>
    <x v="13"/>
    <x v="13"/>
    <n v="90000"/>
    <n v="12511.584800741426"/>
    <n v="102511.58480074143"/>
    <x v="5"/>
    <m/>
    <n v="0.33329999999999999"/>
    <x v="64"/>
    <m/>
    <m/>
    <s v="Southern Blue Whiting"/>
    <x v="2"/>
    <n v="13014.400000000001"/>
    <n v="1076.1707334682676"/>
    <n v="4.8999999999999998E-5"/>
  </r>
  <r>
    <x v="1"/>
    <x v="13"/>
    <x v="13"/>
    <n v="90000"/>
    <n v="12511.584800741426"/>
    <n v="102511.58480074143"/>
    <x v="5"/>
    <m/>
    <n v="0.33329999999999999"/>
    <x v="65"/>
    <m/>
    <m/>
    <s v="Southern Blue Whiting"/>
    <x v="2"/>
    <n v="2644.4080000000004"/>
    <n v="218.66812891484469"/>
    <n v="5.0000000000000004E-6"/>
  </r>
  <r>
    <x v="1"/>
    <x v="13"/>
    <x v="13"/>
    <n v="90000"/>
    <n v="12511.584800741426"/>
    <n v="102511.58480074143"/>
    <x v="5"/>
    <m/>
    <n v="0.33329999999999999"/>
    <x v="18"/>
    <m/>
    <m/>
    <s v="School Shark"/>
    <x v="3"/>
    <n v="1400.3600000000001"/>
    <n v="115.79684413569763"/>
    <n v="5.0000000000000004E-6"/>
  </r>
  <r>
    <x v="1"/>
    <x v="13"/>
    <x v="13"/>
    <n v="90000"/>
    <n v="12511.584800741426"/>
    <n v="102511.58480074143"/>
    <x v="5"/>
    <m/>
    <n v="0.33329999999999999"/>
    <x v="33"/>
    <m/>
    <m/>
    <s v="Scampi"/>
    <x v="2"/>
    <n v="2463.3000000000002"/>
    <n v="203.69216927037616"/>
    <n v="1.9999999999999999E-6"/>
  </r>
  <r>
    <x v="1"/>
    <x v="13"/>
    <x v="13"/>
    <n v="90000"/>
    <n v="12511.584800741426"/>
    <n v="102511.58480074143"/>
    <x v="5"/>
    <m/>
    <n v="0.33329999999999999"/>
    <x v="66"/>
    <m/>
    <m/>
    <s v="Scampi"/>
    <x v="2"/>
    <n v="7317.8879999999999"/>
    <n v="605.12178021258251"/>
    <n v="1.9999999999999999E-6"/>
  </r>
  <r>
    <x v="1"/>
    <x v="13"/>
    <x v="13"/>
    <n v="90000"/>
    <n v="12511.584800741426"/>
    <n v="102511.58480074143"/>
    <x v="5"/>
    <m/>
    <n v="0.33329999999999999"/>
    <x v="67"/>
    <m/>
    <m/>
    <s v="Scampi"/>
    <x v="2"/>
    <n v="1941.84"/>
    <n v="160.5722412925698"/>
    <n v="1.9999999999999999E-6"/>
  </r>
  <r>
    <x v="1"/>
    <x v="13"/>
    <x v="13"/>
    <n v="90000"/>
    <n v="12511.584800741426"/>
    <n v="102511.58480074143"/>
    <x v="5"/>
    <m/>
    <n v="0.33329999999999999"/>
    <x v="34"/>
    <m/>
    <m/>
    <s v="Snapper"/>
    <x v="3"/>
    <n v="25627.5"/>
    <n v="2119.1576616638513"/>
    <n v="0"/>
  </r>
  <r>
    <x v="1"/>
    <x v="13"/>
    <x v="13"/>
    <n v="90000"/>
    <n v="12511.584800741426"/>
    <n v="102511.58480074143"/>
    <x v="5"/>
    <m/>
    <n v="0.33329999999999999"/>
    <x v="20"/>
    <m/>
    <m/>
    <s v="Rig"/>
    <x v="3"/>
    <n v="3485.4599999999996"/>
    <n v="288.21536487846595"/>
    <n v="4.1E-5"/>
  </r>
  <r>
    <x v="1"/>
    <x v="13"/>
    <x v="13"/>
    <n v="90000"/>
    <n v="12511.584800741426"/>
    <n v="102511.58480074143"/>
    <x v="5"/>
    <m/>
    <n v="0.33329999999999999"/>
    <x v="21"/>
    <m/>
    <m/>
    <s v="Squid"/>
    <x v="2"/>
    <n v="64561.091283000002"/>
    <n v="5338.6062330601399"/>
    <n v="1.11E-4"/>
  </r>
  <r>
    <x v="1"/>
    <x v="13"/>
    <x v="13"/>
    <n v="90000"/>
    <n v="12511.584800741426"/>
    <n v="102511.58480074143"/>
    <x v="5"/>
    <m/>
    <n v="0.33329999999999999"/>
    <x v="22"/>
    <m/>
    <m/>
    <s v="Squid"/>
    <x v="2"/>
    <n v="39943.839599999999"/>
    <n v="3302.9867807867308"/>
    <n v="2.1599999999999999E-4"/>
  </r>
  <r>
    <x v="1"/>
    <x v="13"/>
    <x v="13"/>
    <n v="90000"/>
    <n v="12511.584800741426"/>
    <n v="102511.58480074143"/>
    <x v="5"/>
    <m/>
    <n v="0.33329999999999999"/>
    <x v="68"/>
    <m/>
    <m/>
    <s v="Silver Warehou"/>
    <x v="2"/>
    <n v="3708"/>
    <n v="306.61736843037988"/>
    <n v="3.9999999999999998E-6"/>
  </r>
  <r>
    <x v="1"/>
    <x v="13"/>
    <x v="13"/>
    <n v="90000"/>
    <n v="12511.584800741426"/>
    <n v="102511.58480074143"/>
    <x v="5"/>
    <m/>
    <n v="0.33329999999999999"/>
    <x v="69"/>
    <m/>
    <m/>
    <s v="Silver Warehou"/>
    <x v="2"/>
    <n v="5744.2500000000009"/>
    <n v="474.99644514730574"/>
    <n v="6.9999999999999999E-6"/>
  </r>
  <r>
    <x v="1"/>
    <x v="13"/>
    <x v="13"/>
    <n v="90000"/>
    <n v="12511.584800741426"/>
    <n v="102511.58480074143"/>
    <x v="5"/>
    <m/>
    <n v="0.33329999999999999"/>
    <x v="36"/>
    <m/>
    <m/>
    <s v="Tarakihi"/>
    <x v="3"/>
    <n v="3940.3620000000001"/>
    <n v="325.8315607074079"/>
    <n v="0"/>
  </r>
  <r>
    <x v="1"/>
    <x v="13"/>
    <x v="13"/>
    <n v="90000"/>
    <n v="12511.584800741426"/>
    <n v="102511.58480074143"/>
    <x v="5"/>
    <m/>
    <n v="0.33329999999999999"/>
    <x v="70"/>
    <m/>
    <m/>
    <s v="Tarakihi"/>
    <x v="3"/>
    <n v="4435.8719999999994"/>
    <n v="366.80566325081065"/>
    <n v="2.3E-5"/>
  </r>
  <r>
    <x v="1"/>
    <x v="13"/>
    <x v="13"/>
    <n v="90000"/>
    <n v="12511.584800741426"/>
    <n v="102511.58480074143"/>
    <x v="5"/>
    <m/>
    <n v="0.33329999999999999"/>
    <x v="37"/>
    <m/>
    <m/>
    <s v="Trevally"/>
    <x v="3"/>
    <n v="3357.3442360000004"/>
    <n v="277.62137393668405"/>
    <n v="9.0000000000000002E-6"/>
  </r>
  <r>
    <x v="1"/>
    <x v="13"/>
    <x v="13"/>
    <n v="90000"/>
    <n v="12511.584800741426"/>
    <n v="102511.58480074143"/>
    <x v="5"/>
    <m/>
    <n v="0.33329999999999999"/>
    <x v="71"/>
    <m/>
    <m/>
    <s v="Trevally"/>
    <x v="3"/>
    <n v="4653.3958330000005"/>
    <n v="384.79287610014984"/>
    <n v="1.9000000000000001E-5"/>
  </r>
  <r>
    <x v="1"/>
    <x v="13"/>
    <x v="13"/>
    <n v="90000"/>
    <n v="12511.584800741426"/>
    <n v="102511.58480074143"/>
    <x v="5"/>
    <m/>
    <n v="0.33329999999999999"/>
    <x v="72"/>
    <m/>
    <m/>
    <s v="White Warehou"/>
    <x v="2"/>
    <n v="4200.2849999999999"/>
    <n v="347.32479324638564"/>
    <n v="3.9999999999999998E-6"/>
  </r>
  <r>
    <x v="1"/>
    <x v="13"/>
    <x v="13"/>
    <n v="90000"/>
    <n v="12511.584800741426"/>
    <n v="102511.58480074143"/>
    <x v="5"/>
    <m/>
    <n v="0.33329999999999999"/>
    <x v="27"/>
    <m/>
    <m/>
    <s v="Bluenose"/>
    <x v="3"/>
    <n v="2022.3899999999999"/>
    <n v="167.23298266988024"/>
    <n v="6.0000000000000002E-6"/>
  </r>
  <r>
    <x v="1"/>
    <x v="13"/>
    <x v="13"/>
    <n v="90000"/>
    <n v="12511.584800741426"/>
    <n v="102511.58480074143"/>
    <x v="5"/>
    <m/>
    <n v="0.33329999999999999"/>
    <x v="76"/>
    <m/>
    <m/>
    <s v="Bluenose"/>
    <x v="3"/>
    <n v="1506.453"/>
    <n v="124.56975580476026"/>
    <n v="0"/>
  </r>
  <r>
    <x v="1"/>
    <x v="13"/>
    <x v="13"/>
    <n v="90000"/>
    <n v="12511.584800741426"/>
    <n v="102511.58480074143"/>
    <x v="5"/>
    <m/>
    <n v="0.33329999999999999"/>
    <x v="179"/>
    <m/>
    <m/>
    <s v="Black Cardinal Fish"/>
    <x v="2"/>
    <n v="439.56"/>
    <n v="36.347554063446005"/>
    <n v="0"/>
  </r>
  <r>
    <x v="1"/>
    <x v="13"/>
    <x v="13"/>
    <n v="90000"/>
    <n v="12511.584800741426"/>
    <n v="102511.58480074143"/>
    <x v="5"/>
    <m/>
    <n v="0.33329999999999999"/>
    <x v="98"/>
    <m/>
    <m/>
    <s v="Hake"/>
    <x v="2"/>
    <n v="2683.232"/>
    <n v="221.87851529886325"/>
    <n v="9.9999999999999995E-7"/>
  </r>
  <r>
    <x v="1"/>
    <x v="14"/>
    <x v="14"/>
    <n v="30000"/>
    <n v="4170.5282669138087"/>
    <n v="34170.528266913811"/>
    <x v="4"/>
    <m/>
    <s v="100%"/>
    <x v="38"/>
    <m/>
    <m/>
    <s v="Barracuda"/>
    <x v="3"/>
    <n v="3553.1472880000001"/>
    <n v="607.53146572452374"/>
    <n v="1.0000000000000001E-5"/>
  </r>
  <r>
    <x v="1"/>
    <x v="14"/>
    <x v="14"/>
    <n v="30000"/>
    <n v="4170.5282669138087"/>
    <n v="34170.528266913811"/>
    <x v="4"/>
    <m/>
    <s v="100%"/>
    <x v="5"/>
    <m/>
    <m/>
    <s v="Barracuda"/>
    <x v="2"/>
    <n v="2558.4"/>
    <n v="437.4455590847495"/>
    <n v="6.0000000000000002E-6"/>
  </r>
  <r>
    <x v="1"/>
    <x v="14"/>
    <x v="14"/>
    <n v="30000"/>
    <n v="4170.5282669138087"/>
    <n v="34170.528266913811"/>
    <x v="4"/>
    <m/>
    <s v="100%"/>
    <x v="6"/>
    <m/>
    <m/>
    <s v="Barracuda"/>
    <x v="2"/>
    <n v="3977.5356679999995"/>
    <n v="680.09510399773001"/>
    <n v="1.1E-5"/>
  </r>
  <r>
    <x v="1"/>
    <x v="14"/>
    <x v="14"/>
    <n v="30000"/>
    <n v="4170.5282669138087"/>
    <n v="34170.528266913811"/>
    <x v="4"/>
    <m/>
    <s v="100%"/>
    <x v="1"/>
    <m/>
    <m/>
    <s v="Bigeye Tuna"/>
    <x v="1"/>
    <n v="7122.15"/>
    <n v="1217.7739558456256"/>
    <n v="7.2000000000000002E-5"/>
  </r>
  <r>
    <x v="1"/>
    <x v="14"/>
    <x v="14"/>
    <n v="30000"/>
    <n v="4170.5282669138087"/>
    <n v="34170.528266913811"/>
    <x v="4"/>
    <m/>
    <s v="100%"/>
    <x v="180"/>
    <m/>
    <m/>
    <s v="Butterfish"/>
    <x v="3"/>
    <n v="252.37800000000001"/>
    <n v="43.152609173972373"/>
    <n v="9.9999999999999995E-7"/>
  </r>
  <r>
    <x v="1"/>
    <x v="14"/>
    <x v="14"/>
    <n v="30000"/>
    <n v="4170.5282669138087"/>
    <n v="34170.528266913811"/>
    <x v="4"/>
    <m/>
    <s v="100%"/>
    <x v="73"/>
    <m/>
    <m/>
    <s v="Butterfish"/>
    <x v="3"/>
    <n v="245.25"/>
    <n v="41.933834961512979"/>
    <n v="1.9999999999999999E-6"/>
  </r>
  <r>
    <x v="1"/>
    <x v="14"/>
    <x v="14"/>
    <n v="30000"/>
    <n v="4170.5282669138087"/>
    <n v="34170.528266913811"/>
    <x v="4"/>
    <m/>
    <s v="100%"/>
    <x v="78"/>
    <m/>
    <m/>
    <s v="Butterfish"/>
    <x v="3"/>
    <n v="216.714"/>
    <n v="37.054634494798471"/>
    <n v="0"/>
  </r>
  <r>
    <x v="1"/>
    <x v="14"/>
    <x v="14"/>
    <n v="30000"/>
    <n v="4170.5282669138087"/>
    <n v="34170.528266913811"/>
    <x v="4"/>
    <m/>
    <s v="100%"/>
    <x v="27"/>
    <m/>
    <m/>
    <s v="Bluenose"/>
    <x v="3"/>
    <n v="2022.3899999999999"/>
    <n v="345.79640565877366"/>
    <n v="6.0000000000000002E-6"/>
  </r>
  <r>
    <x v="1"/>
    <x v="14"/>
    <x v="14"/>
    <n v="30000"/>
    <n v="4170.5282669138087"/>
    <n v="34170.528266913811"/>
    <x v="4"/>
    <m/>
    <s v="100%"/>
    <x v="76"/>
    <m/>
    <m/>
    <s v="Bluenose"/>
    <x v="3"/>
    <n v="1506.453"/>
    <n v="257.57941479827161"/>
    <n v="0"/>
  </r>
  <r>
    <x v="1"/>
    <x v="14"/>
    <x v="14"/>
    <n v="30000"/>
    <n v="4170.5282669138087"/>
    <n v="34170.528266913811"/>
    <x v="4"/>
    <m/>
    <s v="100%"/>
    <x v="40"/>
    <m/>
    <m/>
    <s v="Bluenose"/>
    <x v="3"/>
    <n v="415.15200000000004"/>
    <n v="70.984364737786095"/>
    <n v="9.9999999999999995E-7"/>
  </r>
  <r>
    <x v="1"/>
    <x v="14"/>
    <x v="14"/>
    <n v="30000"/>
    <n v="4170.5282669138087"/>
    <n v="34170.528266913811"/>
    <x v="4"/>
    <m/>
    <s v="100%"/>
    <x v="77"/>
    <m/>
    <m/>
    <s v="Bluenose"/>
    <x v="3"/>
    <n v="153.51"/>
    <n v="26.247759449304212"/>
    <n v="0"/>
  </r>
  <r>
    <x v="1"/>
    <x v="14"/>
    <x v="14"/>
    <n v="30000"/>
    <n v="4170.5282669138087"/>
    <n v="34170.528266913811"/>
    <x v="4"/>
    <m/>
    <s v="100%"/>
    <x v="181"/>
    <m/>
    <m/>
    <s v="Bluenose"/>
    <x v="3"/>
    <n v="130.33600000000001"/>
    <n v="22.285375386518883"/>
    <n v="0"/>
  </r>
  <r>
    <x v="1"/>
    <x v="14"/>
    <x v="14"/>
    <n v="30000"/>
    <n v="4170.5282669138087"/>
    <n v="34170.528266913811"/>
    <x v="4"/>
    <m/>
    <s v="100%"/>
    <x v="8"/>
    <m/>
    <m/>
    <s v="Elephant Fish"/>
    <x v="3"/>
    <n v="3634"/>
    <n v="621.35598878751557"/>
    <n v="0"/>
  </r>
  <r>
    <x v="1"/>
    <x v="14"/>
    <x v="14"/>
    <n v="30000"/>
    <n v="4170.5282669138087"/>
    <n v="34170.528266913811"/>
    <x v="4"/>
    <m/>
    <s v="100%"/>
    <x v="83"/>
    <m/>
    <m/>
    <s v="Flatfish"/>
    <x v="3"/>
    <n v="10260.81"/>
    <n v="1754.4347119732599"/>
    <n v="3.0000000000000001E-5"/>
  </r>
  <r>
    <x v="1"/>
    <x v="14"/>
    <x v="14"/>
    <n v="30000"/>
    <n v="4170.5282669138087"/>
    <n v="34170.528266913811"/>
    <x v="4"/>
    <m/>
    <s v="100%"/>
    <x v="84"/>
    <m/>
    <m/>
    <s v="Flatfish"/>
    <x v="3"/>
    <n v="719.09999999999991"/>
    <n v="122.95462067614264"/>
    <n v="1.9999999999999999E-6"/>
  </r>
  <r>
    <x v="1"/>
    <x v="14"/>
    <x v="14"/>
    <n v="30000"/>
    <n v="4170.5282669138087"/>
    <n v="34170.528266913811"/>
    <x v="4"/>
    <m/>
    <s v="100%"/>
    <x v="9"/>
    <m/>
    <m/>
    <s v="Flatfish"/>
    <x v="3"/>
    <n v="5691.4"/>
    <n v="973.13854556556566"/>
    <n v="2.0999999999999999E-5"/>
  </r>
  <r>
    <x v="1"/>
    <x v="14"/>
    <x v="14"/>
    <n v="30000"/>
    <n v="4170.5282669138087"/>
    <n v="34170.528266913811"/>
    <x v="4"/>
    <m/>
    <s v="100%"/>
    <x v="85"/>
    <m/>
    <m/>
    <s v="Flatfish"/>
    <x v="3"/>
    <n v="1735.4879999999998"/>
    <n v="296.74074360728332"/>
    <n v="5.0000000000000004E-6"/>
  </r>
  <r>
    <x v="1"/>
    <x v="14"/>
    <x v="14"/>
    <n v="30000"/>
    <n v="4170.5282669138087"/>
    <n v="34170.528266913811"/>
    <x v="4"/>
    <m/>
    <s v="100%"/>
    <x v="86"/>
    <m/>
    <m/>
    <s v="Grey Mullet"/>
    <x v="3"/>
    <n v="6682.1172199999992"/>
    <n v="1142.5353749111678"/>
    <n v="1.2999999999999999E-5"/>
  </r>
  <r>
    <x v="1"/>
    <x v="14"/>
    <x v="14"/>
    <n v="30000"/>
    <n v="4170.5282669138087"/>
    <n v="34170.528266913811"/>
    <x v="4"/>
    <m/>
    <s v="100%"/>
    <x v="28"/>
    <m/>
    <m/>
    <s v="Gurnard"/>
    <x v="3"/>
    <n v="2828"/>
    <n v="483.54285533601922"/>
    <n v="3.0000000000000001E-6"/>
  </r>
  <r>
    <x v="1"/>
    <x v="14"/>
    <x v="14"/>
    <n v="30000"/>
    <n v="4170.5282669138087"/>
    <n v="34170.528266913811"/>
    <x v="4"/>
    <m/>
    <s v="100%"/>
    <x v="29"/>
    <m/>
    <m/>
    <s v="Gurnard"/>
    <x v="3"/>
    <n v="2605.1340420000001"/>
    <n v="445.43633422975427"/>
    <n v="3.9999999999999998E-6"/>
  </r>
  <r>
    <x v="1"/>
    <x v="14"/>
    <x v="14"/>
    <n v="30000"/>
    <n v="4170.5282669138087"/>
    <n v="34170.528266913811"/>
    <x v="4"/>
    <m/>
    <s v="100%"/>
    <x v="10"/>
    <m/>
    <m/>
    <s v="Gurnard"/>
    <x v="3"/>
    <n v="5084.3959999999997"/>
    <n v="869.35055144944647"/>
    <n v="1.2999999999999999E-5"/>
  </r>
  <r>
    <x v="1"/>
    <x v="14"/>
    <x v="14"/>
    <n v="30000"/>
    <n v="4170.5282669138087"/>
    <n v="34170.528266913811"/>
    <x v="4"/>
    <m/>
    <s v="100%"/>
    <x v="95"/>
    <m/>
    <m/>
    <s v="Gurnard"/>
    <x v="3"/>
    <n v="4587.8"/>
    <n v="784.44056283967086"/>
    <n v="0"/>
  </r>
  <r>
    <x v="1"/>
    <x v="14"/>
    <x v="14"/>
    <n v="30000"/>
    <n v="4170.5282669138087"/>
    <n v="34170.528266913811"/>
    <x v="4"/>
    <m/>
    <s v="100%"/>
    <x v="96"/>
    <m/>
    <m/>
    <s v="Gurnard"/>
    <x v="3"/>
    <n v="2064.7032000000004"/>
    <n v="353.03128739371152"/>
    <n v="0"/>
  </r>
  <r>
    <x v="1"/>
    <x v="14"/>
    <x v="14"/>
    <n v="30000"/>
    <n v="4170.5282669138087"/>
    <n v="34170.528266913811"/>
    <x v="4"/>
    <m/>
    <s v="100%"/>
    <x v="99"/>
    <m/>
    <m/>
    <s v="Hapuku and Bass"/>
    <x v="3"/>
    <n v="1406.86"/>
    <n v="240.55060164711173"/>
    <n v="3.0000000000000001E-6"/>
  </r>
  <r>
    <x v="1"/>
    <x v="14"/>
    <x v="14"/>
    <n v="30000"/>
    <n v="4170.5282669138087"/>
    <n v="34170.528266913811"/>
    <x v="4"/>
    <m/>
    <s v="100%"/>
    <x v="100"/>
    <m/>
    <m/>
    <s v="Hapuku and Bass"/>
    <x v="3"/>
    <n v="588.48"/>
    <n v="100.62068582324633"/>
    <n v="9.9999999999999995E-7"/>
  </r>
  <r>
    <x v="1"/>
    <x v="14"/>
    <x v="14"/>
    <n v="30000"/>
    <n v="4170.5282669138087"/>
    <n v="34170.528266913811"/>
    <x v="4"/>
    <m/>
    <s v="100%"/>
    <x v="12"/>
    <m/>
    <m/>
    <s v="Hapuku and Bass"/>
    <x v="3"/>
    <n v="1748.8869000000002"/>
    <n v="299.03174161448345"/>
    <n v="2.5000000000000001E-5"/>
  </r>
  <r>
    <x v="1"/>
    <x v="14"/>
    <x v="14"/>
    <n v="30000"/>
    <n v="4170.5282669138087"/>
    <n v="34170.528266913811"/>
    <x v="4"/>
    <m/>
    <s v="100%"/>
    <x v="101"/>
    <m/>
    <m/>
    <s v="Hapuku and Bass"/>
    <x v="3"/>
    <n v="1548.1574000000003"/>
    <n v="264.71020145176374"/>
    <n v="3.9999999999999998E-6"/>
  </r>
  <r>
    <x v="1"/>
    <x v="14"/>
    <x v="14"/>
    <n v="30000"/>
    <n v="4170.5282669138087"/>
    <n v="34170.528266913811"/>
    <x v="4"/>
    <m/>
    <s v="100%"/>
    <x v="45"/>
    <m/>
    <m/>
    <s v="Hapuku and Bass"/>
    <x v="3"/>
    <n v="2019.1162000000002"/>
    <n v="345.236638119948"/>
    <n v="6.0000000000000002E-6"/>
  </r>
  <r>
    <x v="1"/>
    <x v="14"/>
    <x v="14"/>
    <n v="30000"/>
    <n v="4170.5282669138087"/>
    <n v="34170.528266913811"/>
    <x v="4"/>
    <m/>
    <s v="100%"/>
    <x v="46"/>
    <m/>
    <m/>
    <s v="Hapuku and Bass"/>
    <x v="3"/>
    <n v="540.48400000000004"/>
    <n v="92.414136005457223"/>
    <n v="1.9999999999999999E-6"/>
  </r>
  <r>
    <x v="1"/>
    <x v="14"/>
    <x v="14"/>
    <n v="30000"/>
    <n v="4170.5282669138087"/>
    <n v="34170.528266913811"/>
    <x v="4"/>
    <m/>
    <s v="100%"/>
    <x v="102"/>
    <m/>
    <m/>
    <s v="Hapuku and Bass"/>
    <x v="3"/>
    <n v="291.16999999999996"/>
    <n v="49.785421919444381"/>
    <n v="9.9999999999999995E-7"/>
  </r>
  <r>
    <x v="1"/>
    <x v="14"/>
    <x v="14"/>
    <n v="30000"/>
    <n v="4170.5282669138087"/>
    <n v="34170.528266913811"/>
    <x v="4"/>
    <m/>
    <s v="100%"/>
    <x v="30"/>
    <m/>
    <m/>
    <s v="John Dory"/>
    <x v="3"/>
    <n v="2986.6979999999999"/>
    <n v="510.67767996689457"/>
    <n v="7.9999999999999996E-6"/>
  </r>
  <r>
    <x v="1"/>
    <x v="14"/>
    <x v="14"/>
    <n v="30000"/>
    <n v="4170.5282669138087"/>
    <n v="34170.528266913811"/>
    <x v="4"/>
    <m/>
    <s v="100%"/>
    <x v="105"/>
    <m/>
    <m/>
    <s v="John Dory"/>
    <x v="3"/>
    <n v="1674.4"/>
    <n v="286.29567078310839"/>
    <n v="1.9999999999999999E-6"/>
  </r>
  <r>
    <x v="1"/>
    <x v="14"/>
    <x v="14"/>
    <n v="30000"/>
    <n v="4170.5282669138087"/>
    <n v="34170.528266913811"/>
    <x v="4"/>
    <m/>
    <s v="100%"/>
    <x v="182"/>
    <m/>
    <m/>
    <s v="Kahawai"/>
    <x v="3"/>
    <n v="1340.5250000000001"/>
    <n v="229.20837558320974"/>
    <n v="1.9999999999999999E-6"/>
  </r>
  <r>
    <x v="1"/>
    <x v="14"/>
    <x v="14"/>
    <n v="30000"/>
    <n v="4170.5282669138087"/>
    <n v="34170.528266913811"/>
    <x v="4"/>
    <m/>
    <s v="100%"/>
    <x v="48"/>
    <m/>
    <m/>
    <s v="Ling"/>
    <x v="3"/>
    <n v="1739.2"/>
    <n v="297.37543635092101"/>
    <n v="6.0000000000000002E-6"/>
  </r>
  <r>
    <x v="1"/>
    <x v="14"/>
    <x v="14"/>
    <n v="30000"/>
    <n v="4170.5282669138087"/>
    <n v="34170.528266913811"/>
    <x v="4"/>
    <m/>
    <s v="100%"/>
    <x v="49"/>
    <m/>
    <m/>
    <s v="Ling"/>
    <x v="3"/>
    <n v="3563.6779999999999"/>
    <n v="609.33204936992729"/>
    <n v="3.9999999999999998E-6"/>
  </r>
  <r>
    <x v="1"/>
    <x v="14"/>
    <x v="14"/>
    <n v="30000"/>
    <n v="4170.5282669138087"/>
    <n v="34170.528266913811"/>
    <x v="4"/>
    <m/>
    <s v="100%"/>
    <x v="115"/>
    <m/>
    <m/>
    <s v="Blue Moki"/>
    <x v="3"/>
    <n v="962.22595000000013"/>
    <n v="164.52527699484219"/>
    <n v="1.9999999999999999E-6"/>
  </r>
  <r>
    <x v="1"/>
    <x v="14"/>
    <x v="14"/>
    <n v="30000"/>
    <n v="4170.5282669138087"/>
    <n v="34170.528266913811"/>
    <x v="4"/>
    <m/>
    <s v="100%"/>
    <x v="119"/>
    <m/>
    <m/>
    <s v="Red Cod"/>
    <x v="3"/>
    <n v="3813.3999999999996"/>
    <n v="652.0305249428485"/>
    <n v="7.9999999999999996E-6"/>
  </r>
  <r>
    <x v="1"/>
    <x v="14"/>
    <x v="14"/>
    <n v="30000"/>
    <n v="4170.5282669138087"/>
    <n v="34170.528266913811"/>
    <x v="4"/>
    <m/>
    <s v="100%"/>
    <x v="126"/>
    <m/>
    <m/>
    <s v="Rough Skate"/>
    <x v="3"/>
    <n v="841.37700000000007"/>
    <n v="143.86203571218311"/>
    <n v="9.9999999999999995E-7"/>
  </r>
  <r>
    <x v="1"/>
    <x v="14"/>
    <x v="14"/>
    <n v="30000"/>
    <n v="4170.5282669138087"/>
    <n v="34170.528266913811"/>
    <x v="4"/>
    <m/>
    <s v="100%"/>
    <x v="34"/>
    <m/>
    <m/>
    <s v="Snapper"/>
    <x v="3"/>
    <n v="25627.5"/>
    <n v="4381.893396436999"/>
    <n v="0"/>
  </r>
  <r>
    <x v="1"/>
    <x v="14"/>
    <x v="14"/>
    <n v="30000"/>
    <n v="4170.5282669138087"/>
    <n v="34170.528266913811"/>
    <x v="4"/>
    <m/>
    <s v="100%"/>
    <x v="138"/>
    <m/>
    <m/>
    <s v="Snapper"/>
    <x v="3"/>
    <n v="3049.9199999999996"/>
    <n v="521.48763272504652"/>
    <n v="6.0000000000000002E-6"/>
  </r>
  <r>
    <x v="1"/>
    <x v="14"/>
    <x v="14"/>
    <n v="30000"/>
    <n v="4170.5282669138087"/>
    <n v="34170.528266913811"/>
    <x v="4"/>
    <m/>
    <s v="100%"/>
    <x v="139"/>
    <m/>
    <m/>
    <s v="Snapper"/>
    <x v="3"/>
    <n v="14076.16"/>
    <n v="2406.7986557873623"/>
    <n v="3.1000000000000001E-5"/>
  </r>
  <r>
    <x v="1"/>
    <x v="14"/>
    <x v="14"/>
    <n v="30000"/>
    <n v="4170.5282669138087"/>
    <n v="34170.528266913811"/>
    <x v="4"/>
    <m/>
    <s v="100%"/>
    <x v="130"/>
    <m/>
    <m/>
    <s v="School Shark"/>
    <x v="3"/>
    <n v="658.95479999999998"/>
    <n v="112.67075160161791"/>
    <n v="9.9999999999999995E-7"/>
  </r>
  <r>
    <x v="1"/>
    <x v="14"/>
    <x v="14"/>
    <n v="30000"/>
    <n v="4170.5282669138087"/>
    <n v="34170.528266913811"/>
    <x v="4"/>
    <m/>
    <s v="100%"/>
    <x v="17"/>
    <m/>
    <m/>
    <s v="School Shark"/>
    <x v="3"/>
    <n v="1056.123"/>
    <n v="180.58017362307027"/>
    <n v="7.9999999999999996E-6"/>
  </r>
  <r>
    <x v="1"/>
    <x v="14"/>
    <x v="14"/>
    <n v="30000"/>
    <n v="4170.5282669138087"/>
    <n v="34170.528266913811"/>
    <x v="4"/>
    <m/>
    <s v="100%"/>
    <x v="18"/>
    <m/>
    <m/>
    <s v="School Shark"/>
    <x v="3"/>
    <n v="1400.3600000000001"/>
    <n v="239.43920540959971"/>
    <n v="5.0000000000000004E-6"/>
  </r>
  <r>
    <x v="1"/>
    <x v="14"/>
    <x v="14"/>
    <n v="30000"/>
    <n v="4170.5282669138087"/>
    <n v="34170.528266913811"/>
    <x v="4"/>
    <m/>
    <s v="100%"/>
    <x v="131"/>
    <m/>
    <m/>
    <s v="School Shark"/>
    <x v="3"/>
    <n v="2117.864"/>
    <n v="362.12093556342398"/>
    <n v="3.0000000000000001E-6"/>
  </r>
  <r>
    <x v="1"/>
    <x v="14"/>
    <x v="14"/>
    <n v="30000"/>
    <n v="4170.5282669138087"/>
    <n v="34170.528266913811"/>
    <x v="4"/>
    <m/>
    <s v="100%"/>
    <x v="19"/>
    <m/>
    <m/>
    <s v="School Shark"/>
    <x v="3"/>
    <n v="2050.404"/>
    <n v="350.58635245841413"/>
    <n v="6.0000000000000002E-6"/>
  </r>
  <r>
    <x v="1"/>
    <x v="14"/>
    <x v="14"/>
    <n v="30000"/>
    <n v="4170.5282669138087"/>
    <n v="34170.528266913811"/>
    <x v="4"/>
    <m/>
    <s v="100%"/>
    <x v="150"/>
    <m/>
    <m/>
    <s v="Rig"/>
    <x v="3"/>
    <n v="3604.2693119999999"/>
    <n v="616.2725157441547"/>
    <n v="9.0000000000000002E-6"/>
  </r>
  <r>
    <x v="1"/>
    <x v="14"/>
    <x v="14"/>
    <n v="30000"/>
    <n v="4170.5282669138087"/>
    <n v="34170.528266913811"/>
    <x v="4"/>
    <m/>
    <s v="100%"/>
    <x v="20"/>
    <m/>
    <m/>
    <s v="Rig"/>
    <x v="3"/>
    <n v="3485.4599999999996"/>
    <n v="595.95801999981654"/>
    <n v="4.1E-5"/>
  </r>
  <r>
    <x v="1"/>
    <x v="14"/>
    <x v="14"/>
    <n v="30000"/>
    <n v="4170.5282669138087"/>
    <n v="34170.528266913811"/>
    <x v="4"/>
    <m/>
    <s v="100%"/>
    <x v="152"/>
    <m/>
    <m/>
    <s v="Rig"/>
    <x v="3"/>
    <n v="1665.9399999999998"/>
    <n v="284.84914583397727"/>
    <n v="3.0000000000000001E-6"/>
  </r>
  <r>
    <x v="1"/>
    <x v="14"/>
    <x v="14"/>
    <n v="30000"/>
    <n v="4170.5282669138087"/>
    <n v="34170.528266913811"/>
    <x v="4"/>
    <m/>
    <s v="100%"/>
    <x v="158"/>
    <m/>
    <m/>
    <s v="Stargazer"/>
    <x v="3"/>
    <n v="1394.7752"/>
    <n v="238.48429376232929"/>
    <n v="1.9999999999999999E-6"/>
  </r>
  <r>
    <x v="1"/>
    <x v="14"/>
    <x v="14"/>
    <n v="30000"/>
    <n v="4170.5282669138087"/>
    <n v="34170.528266913811"/>
    <x v="4"/>
    <m/>
    <s v="100%"/>
    <x v="160"/>
    <m/>
    <m/>
    <s v="Stargazer"/>
    <x v="3"/>
    <n v="1792.3519999999999"/>
    <n v="306.46357986111195"/>
    <n v="3.0000000000000001E-6"/>
  </r>
  <r>
    <x v="1"/>
    <x v="14"/>
    <x v="14"/>
    <n v="30000"/>
    <n v="4170.5282669138087"/>
    <n v="34170.528266913811"/>
    <x v="4"/>
    <m/>
    <s v="100%"/>
    <x v="23"/>
    <m/>
    <m/>
    <s v="Stargazer"/>
    <x v="3"/>
    <n v="1363.992"/>
    <n v="233.22085796870138"/>
    <n v="1.9999999999999999E-6"/>
  </r>
  <r>
    <x v="1"/>
    <x v="14"/>
    <x v="14"/>
    <n v="30000"/>
    <n v="4170.5282669138087"/>
    <n v="34170.528266913811"/>
    <x v="4"/>
    <m/>
    <s v="100%"/>
    <x v="2"/>
    <m/>
    <m/>
    <s v="Southern Bluefin Tuna"/>
    <x v="1"/>
    <n v="11840.724"/>
    <n v="2024.57478507982"/>
    <n v="6.2000000000000003E-5"/>
  </r>
  <r>
    <x v="1"/>
    <x v="14"/>
    <x v="14"/>
    <n v="30000"/>
    <n v="4170.5282669138087"/>
    <n v="34170.528266913811"/>
    <x v="4"/>
    <m/>
    <s v="100%"/>
    <x v="3"/>
    <m/>
    <m/>
    <s v="Broadbill Swordfish"/>
    <x v="1"/>
    <n v="6015.3449999999993"/>
    <n v="1028.5279692826189"/>
    <n v="5.1999999999999997E-5"/>
  </r>
  <r>
    <x v="1"/>
    <x v="14"/>
    <x v="14"/>
    <n v="30000"/>
    <n v="4170.5282669138087"/>
    <n v="34170.528266913811"/>
    <x v="4"/>
    <m/>
    <s v="100%"/>
    <x v="36"/>
    <m/>
    <m/>
    <s v="Tarakihi"/>
    <x v="3"/>
    <n v="3940.3620000000001"/>
    <n v="673.73900019008033"/>
    <n v="0"/>
  </r>
  <r>
    <x v="1"/>
    <x v="14"/>
    <x v="14"/>
    <n v="30000"/>
    <n v="4170.5282669138087"/>
    <n v="34170.528266913811"/>
    <x v="4"/>
    <m/>
    <s v="100%"/>
    <x v="70"/>
    <m/>
    <m/>
    <s v="Tarakihi"/>
    <x v="3"/>
    <n v="4435.8719999999994"/>
    <n v="758.4633001361733"/>
    <n v="2.3E-5"/>
  </r>
  <r>
    <x v="1"/>
    <x v="14"/>
    <x v="14"/>
    <n v="30000"/>
    <n v="4170.5282669138087"/>
    <n v="34170.528266913811"/>
    <x v="4"/>
    <m/>
    <s v="100%"/>
    <x v="24"/>
    <m/>
    <m/>
    <s v="Tarakihi"/>
    <x v="3"/>
    <n v="2373.48"/>
    <n v="405.82719104771388"/>
    <n v="1.1E-5"/>
  </r>
  <r>
    <x v="1"/>
    <x v="14"/>
    <x v="14"/>
    <n v="30000"/>
    <n v="4170.5282669138087"/>
    <n v="34170.528266913811"/>
    <x v="4"/>
    <m/>
    <s v="100%"/>
    <x v="25"/>
    <m/>
    <m/>
    <s v="Tarakihi"/>
    <x v="3"/>
    <n v="2864.7080000000001"/>
    <n v="489.8193373493412"/>
    <n v="5.0000000000000004E-6"/>
  </r>
  <r>
    <x v="1"/>
    <x v="14"/>
    <x v="14"/>
    <n v="30000"/>
    <n v="4170.5282669138087"/>
    <n v="34170.528266913811"/>
    <x v="4"/>
    <m/>
    <s v="100%"/>
    <x v="164"/>
    <m/>
    <m/>
    <s v="Tarakihi"/>
    <x v="3"/>
    <n v="793.85879999999997"/>
    <n v="135.73718206705297"/>
    <n v="9.9999999999999995E-7"/>
  </r>
  <r>
    <x v="1"/>
    <x v="14"/>
    <x v="14"/>
    <n v="30000"/>
    <n v="4170.5282669138087"/>
    <n v="34170.528266913811"/>
    <x v="4"/>
    <m/>
    <s v="100%"/>
    <x v="4"/>
    <m/>
    <m/>
    <s v="Pacific Bluefin Tuna"/>
    <x v="1"/>
    <n v="3016.7999999999997"/>
    <n v="515.82464143483128"/>
    <n v="2.0999999999999999E-5"/>
  </r>
  <r>
    <x v="1"/>
    <x v="14"/>
    <x v="14"/>
    <n v="30000"/>
    <n v="4170.5282669138087"/>
    <n v="34170.528266913811"/>
    <x v="4"/>
    <m/>
    <s v="100%"/>
    <x v="37"/>
    <m/>
    <m/>
    <s v="Trevally"/>
    <x v="3"/>
    <n v="3357.3442360000004"/>
    <n v="574.05226952664998"/>
    <n v="9.0000000000000002E-6"/>
  </r>
  <r>
    <x v="1"/>
    <x v="14"/>
    <x v="14"/>
    <n v="30000"/>
    <n v="4170.5282669138087"/>
    <n v="34170.528266913811"/>
    <x v="4"/>
    <m/>
    <s v="100%"/>
    <x v="71"/>
    <m/>
    <m/>
    <s v="Trevally"/>
    <x v="3"/>
    <n v="4653.3958330000005"/>
    <n v="795.65640314623545"/>
    <n v="1.9000000000000001E-5"/>
  </r>
  <r>
    <x v="1"/>
    <x v="14"/>
    <x v="14"/>
    <n v="30000"/>
    <n v="4170.5282669138087"/>
    <n v="34170.528266913811"/>
    <x v="4"/>
    <m/>
    <s v="100%"/>
    <x v="176"/>
    <m/>
    <m/>
    <s v="Yellow-eyed Mullet"/>
    <x v="3"/>
    <n v="99.320000000000007"/>
    <n v="16.98213450918438"/>
    <n v="0"/>
  </r>
  <r>
    <x v="1"/>
    <x v="15"/>
    <x v="15"/>
    <n v="80000"/>
    <n v="11121.408711770157"/>
    <n v="91121.408711770157"/>
    <x v="4"/>
    <m/>
    <s v="100%"/>
    <x v="38"/>
    <m/>
    <m/>
    <s v="Barracuda"/>
    <x v="3"/>
    <n v="3553.1472880000001"/>
    <n v="1620.0839085987297"/>
    <n v="1.0000000000000001E-5"/>
  </r>
  <r>
    <x v="1"/>
    <x v="15"/>
    <x v="15"/>
    <n v="80000"/>
    <n v="11121.408711770157"/>
    <n v="91121.408711770157"/>
    <x v="4"/>
    <m/>
    <s v="100%"/>
    <x v="5"/>
    <m/>
    <m/>
    <s v="Barracuda"/>
    <x v="2"/>
    <n v="2558.4"/>
    <n v="1166.5214908926653"/>
    <n v="6.0000000000000002E-6"/>
  </r>
  <r>
    <x v="1"/>
    <x v="15"/>
    <x v="15"/>
    <n v="80000"/>
    <n v="11121.408711770157"/>
    <n v="91121.408711770157"/>
    <x v="4"/>
    <m/>
    <s v="100%"/>
    <x v="6"/>
    <m/>
    <m/>
    <s v="Barracuda"/>
    <x v="2"/>
    <n v="3977.5356679999995"/>
    <n v="1813.5869439939465"/>
    <n v="1.1E-5"/>
  </r>
  <r>
    <x v="1"/>
    <x v="15"/>
    <x v="15"/>
    <n v="80000"/>
    <n v="11121.408711770157"/>
    <n v="91121.408711770157"/>
    <x v="4"/>
    <m/>
    <s v="100%"/>
    <x v="1"/>
    <m/>
    <m/>
    <s v="Bigeye Tuna"/>
    <x v="1"/>
    <n v="7122.15"/>
    <n v="3247.3972155883348"/>
    <n v="7.2000000000000002E-5"/>
  </r>
  <r>
    <x v="1"/>
    <x v="15"/>
    <x v="15"/>
    <n v="80000"/>
    <n v="11121.408711770157"/>
    <n v="91121.408711770157"/>
    <x v="4"/>
    <m/>
    <s v="100%"/>
    <x v="180"/>
    <m/>
    <m/>
    <s v="Butterfish"/>
    <x v="3"/>
    <n v="252.37800000000001"/>
    <n v="115.07362446392631"/>
    <n v="9.9999999999999995E-7"/>
  </r>
  <r>
    <x v="1"/>
    <x v="15"/>
    <x v="15"/>
    <n v="80000"/>
    <n v="11121.408711770157"/>
    <n v="91121.408711770157"/>
    <x v="4"/>
    <m/>
    <s v="100%"/>
    <x v="73"/>
    <m/>
    <m/>
    <s v="Butterfish"/>
    <x v="3"/>
    <n v="245.25"/>
    <n v="111.82355989736794"/>
    <n v="1.9999999999999999E-6"/>
  </r>
  <r>
    <x v="1"/>
    <x v="15"/>
    <x v="15"/>
    <n v="80000"/>
    <n v="11121.408711770157"/>
    <n v="91121.408711770157"/>
    <x v="4"/>
    <m/>
    <s v="100%"/>
    <x v="78"/>
    <m/>
    <m/>
    <s v="Butterfish"/>
    <x v="3"/>
    <n v="216.714"/>
    <n v="98.812358652795908"/>
    <n v="0"/>
  </r>
  <r>
    <x v="1"/>
    <x v="15"/>
    <x v="15"/>
    <n v="80000"/>
    <n v="11121.408711770157"/>
    <n v="91121.408711770157"/>
    <x v="4"/>
    <m/>
    <s v="100%"/>
    <x v="27"/>
    <m/>
    <m/>
    <s v="Bluenose"/>
    <x v="3"/>
    <n v="2022.3899999999999"/>
    <n v="922.12374842339636"/>
    <n v="6.0000000000000002E-6"/>
  </r>
  <r>
    <x v="1"/>
    <x v="15"/>
    <x v="15"/>
    <n v="80000"/>
    <n v="11121.408711770157"/>
    <n v="91121.408711770157"/>
    <x v="4"/>
    <m/>
    <s v="100%"/>
    <x v="76"/>
    <m/>
    <m/>
    <s v="Bluenose"/>
    <x v="3"/>
    <n v="1506.453"/>
    <n v="686.8784394620576"/>
    <n v="0"/>
  </r>
  <r>
    <x v="1"/>
    <x v="15"/>
    <x v="15"/>
    <n v="80000"/>
    <n v="11121.408711770157"/>
    <n v="91121.408711770157"/>
    <x v="4"/>
    <m/>
    <s v="100%"/>
    <x v="40"/>
    <m/>
    <m/>
    <s v="Bluenose"/>
    <x v="3"/>
    <n v="415.15200000000004"/>
    <n v="189.29163930076291"/>
    <n v="9.9999999999999995E-7"/>
  </r>
  <r>
    <x v="1"/>
    <x v="15"/>
    <x v="15"/>
    <n v="80000"/>
    <n v="11121.408711770157"/>
    <n v="91121.408711770157"/>
    <x v="4"/>
    <m/>
    <s v="100%"/>
    <x v="77"/>
    <m/>
    <m/>
    <s v="Bluenose"/>
    <x v="3"/>
    <n v="153.51"/>
    <n v="69.994025198144556"/>
    <n v="0"/>
  </r>
  <r>
    <x v="1"/>
    <x v="15"/>
    <x v="15"/>
    <n v="80000"/>
    <n v="11121.408711770157"/>
    <n v="91121.408711770157"/>
    <x v="4"/>
    <m/>
    <s v="100%"/>
    <x v="181"/>
    <m/>
    <m/>
    <s v="Bluenose"/>
    <x v="3"/>
    <n v="130.33600000000001"/>
    <n v="59.42766769738369"/>
    <n v="0"/>
  </r>
  <r>
    <x v="1"/>
    <x v="15"/>
    <x v="15"/>
    <n v="80000"/>
    <n v="11121.408711770157"/>
    <n v="91121.408711770157"/>
    <x v="4"/>
    <m/>
    <s v="100%"/>
    <x v="8"/>
    <m/>
    <m/>
    <s v="Elephant Fish"/>
    <x v="3"/>
    <n v="3634"/>
    <n v="1656.9493034333746"/>
    <n v="0"/>
  </r>
  <r>
    <x v="1"/>
    <x v="15"/>
    <x v="15"/>
    <n v="80000"/>
    <n v="11121.408711770157"/>
    <n v="91121.408711770157"/>
    <x v="4"/>
    <m/>
    <s v="100%"/>
    <x v="83"/>
    <m/>
    <m/>
    <s v="Flatfish"/>
    <x v="3"/>
    <n v="10260.81"/>
    <n v="4678.4925652620268"/>
    <n v="3.0000000000000001E-5"/>
  </r>
  <r>
    <x v="1"/>
    <x v="15"/>
    <x v="15"/>
    <n v="80000"/>
    <n v="11121.408711770157"/>
    <n v="91121.408711770157"/>
    <x v="4"/>
    <m/>
    <s v="100%"/>
    <x v="84"/>
    <m/>
    <m/>
    <s v="Flatfish"/>
    <x v="3"/>
    <n v="719.09999999999991"/>
    <n v="327.8789884697137"/>
    <n v="1.9999999999999999E-6"/>
  </r>
  <r>
    <x v="1"/>
    <x v="15"/>
    <x v="15"/>
    <n v="80000"/>
    <n v="11121.408711770157"/>
    <n v="91121.408711770157"/>
    <x v="4"/>
    <m/>
    <s v="100%"/>
    <x v="9"/>
    <m/>
    <m/>
    <s v="Flatfish"/>
    <x v="3"/>
    <n v="5691.4"/>
    <n v="2595.0361215081748"/>
    <n v="2.0999999999999999E-5"/>
  </r>
  <r>
    <x v="1"/>
    <x v="15"/>
    <x v="15"/>
    <n v="80000"/>
    <n v="11121.408711770157"/>
    <n v="91121.408711770157"/>
    <x v="4"/>
    <m/>
    <s v="100%"/>
    <x v="85"/>
    <m/>
    <m/>
    <s v="Flatfish"/>
    <x v="3"/>
    <n v="1735.4879999999998"/>
    <n v="791.30864961942211"/>
    <n v="5.0000000000000004E-6"/>
  </r>
  <r>
    <x v="1"/>
    <x v="15"/>
    <x v="15"/>
    <n v="80000"/>
    <n v="11121.408711770157"/>
    <n v="91121.408711770157"/>
    <x v="4"/>
    <m/>
    <s v="100%"/>
    <x v="86"/>
    <m/>
    <m/>
    <s v="Grey Mullet"/>
    <x v="3"/>
    <n v="6682.1172199999992"/>
    <n v="3046.7609997631143"/>
    <n v="1.2999999999999999E-5"/>
  </r>
  <r>
    <x v="1"/>
    <x v="15"/>
    <x v="15"/>
    <n v="80000"/>
    <n v="11121.408711770157"/>
    <n v="91121.408711770157"/>
    <x v="4"/>
    <m/>
    <s v="100%"/>
    <x v="28"/>
    <m/>
    <m/>
    <s v="Gurnard"/>
    <x v="3"/>
    <n v="2828"/>
    <n v="1289.4476142293845"/>
    <n v="3.0000000000000001E-6"/>
  </r>
  <r>
    <x v="1"/>
    <x v="15"/>
    <x v="15"/>
    <n v="80000"/>
    <n v="11121.408711770157"/>
    <n v="91121.408711770157"/>
    <x v="4"/>
    <m/>
    <s v="100%"/>
    <x v="29"/>
    <m/>
    <m/>
    <s v="Gurnard"/>
    <x v="3"/>
    <n v="2605.1340420000001"/>
    <n v="1187.8302246126782"/>
    <n v="3.9999999999999998E-6"/>
  </r>
  <r>
    <x v="1"/>
    <x v="15"/>
    <x v="15"/>
    <n v="80000"/>
    <n v="11121.408711770157"/>
    <n v="91121.408711770157"/>
    <x v="4"/>
    <m/>
    <s v="100%"/>
    <x v="10"/>
    <m/>
    <m/>
    <s v="Gurnard"/>
    <x v="3"/>
    <n v="5084.3959999999997"/>
    <n v="2318.2681371985236"/>
    <n v="1.2999999999999999E-5"/>
  </r>
  <r>
    <x v="1"/>
    <x v="15"/>
    <x v="15"/>
    <n v="80000"/>
    <n v="11121.408711770157"/>
    <n v="91121.408711770157"/>
    <x v="4"/>
    <m/>
    <s v="100%"/>
    <x v="95"/>
    <m/>
    <m/>
    <s v="Gurnard"/>
    <x v="3"/>
    <n v="4587.8"/>
    <n v="2091.841500905789"/>
    <n v="0"/>
  </r>
  <r>
    <x v="1"/>
    <x v="15"/>
    <x v="15"/>
    <n v="80000"/>
    <n v="11121.408711770157"/>
    <n v="91121.408711770157"/>
    <x v="4"/>
    <m/>
    <s v="100%"/>
    <x v="96"/>
    <m/>
    <m/>
    <s v="Gurnard"/>
    <x v="3"/>
    <n v="2064.7032000000004"/>
    <n v="941.41676638323065"/>
    <n v="0"/>
  </r>
  <r>
    <x v="1"/>
    <x v="15"/>
    <x v="15"/>
    <n v="80000"/>
    <n v="11121.408711770157"/>
    <n v="91121.408711770157"/>
    <x v="4"/>
    <m/>
    <s v="100%"/>
    <x v="99"/>
    <m/>
    <m/>
    <s v="Hapuku and Bass"/>
    <x v="3"/>
    <n v="1406.86"/>
    <n v="641.46827105896455"/>
    <n v="3.0000000000000001E-6"/>
  </r>
  <r>
    <x v="1"/>
    <x v="15"/>
    <x v="15"/>
    <n v="80000"/>
    <n v="11121.408711770157"/>
    <n v="91121.408711770157"/>
    <x v="4"/>
    <m/>
    <s v="100%"/>
    <x v="100"/>
    <m/>
    <m/>
    <s v="Hapuku and Bass"/>
    <x v="3"/>
    <n v="588.48"/>
    <n v="268.32182886199018"/>
    <n v="9.9999999999999995E-7"/>
  </r>
  <r>
    <x v="1"/>
    <x v="15"/>
    <x v="15"/>
    <n v="80000"/>
    <n v="11121.408711770157"/>
    <n v="91121.408711770157"/>
    <x v="4"/>
    <m/>
    <s v="100%"/>
    <x v="12"/>
    <m/>
    <m/>
    <s v="Hapuku and Bass"/>
    <x v="3"/>
    <n v="1748.8869000000002"/>
    <n v="797.41797763862257"/>
    <n v="2.5000000000000001E-5"/>
  </r>
  <r>
    <x v="1"/>
    <x v="15"/>
    <x v="15"/>
    <n v="80000"/>
    <n v="11121.408711770157"/>
    <n v="91121.408711770157"/>
    <x v="4"/>
    <m/>
    <s v="100%"/>
    <x v="101"/>
    <m/>
    <m/>
    <s v="Hapuku and Bass"/>
    <x v="3"/>
    <n v="1548.1574000000003"/>
    <n v="705.89387053803648"/>
    <n v="3.9999999999999998E-6"/>
  </r>
  <r>
    <x v="1"/>
    <x v="15"/>
    <x v="15"/>
    <n v="80000"/>
    <n v="11121.408711770157"/>
    <n v="91121.408711770157"/>
    <x v="4"/>
    <m/>
    <s v="100%"/>
    <x v="45"/>
    <m/>
    <m/>
    <s v="Hapuku and Bass"/>
    <x v="3"/>
    <n v="2019.1162000000002"/>
    <n v="920.63103498652788"/>
    <n v="6.0000000000000002E-6"/>
  </r>
  <r>
    <x v="1"/>
    <x v="15"/>
    <x v="15"/>
    <n v="80000"/>
    <n v="11121.408711770157"/>
    <n v="91121.408711770157"/>
    <x v="4"/>
    <m/>
    <s v="100%"/>
    <x v="46"/>
    <m/>
    <m/>
    <s v="Hapuku and Bass"/>
    <x v="3"/>
    <n v="540.48400000000004"/>
    <n v="246.43769601455259"/>
    <n v="1.9999999999999999E-6"/>
  </r>
  <r>
    <x v="1"/>
    <x v="15"/>
    <x v="15"/>
    <n v="80000"/>
    <n v="11121.408711770157"/>
    <n v="91121.408711770157"/>
    <x v="4"/>
    <m/>
    <s v="100%"/>
    <x v="102"/>
    <m/>
    <m/>
    <s v="Hapuku and Bass"/>
    <x v="3"/>
    <n v="291.16999999999996"/>
    <n v="132.76112511851832"/>
    <n v="9.9999999999999995E-7"/>
  </r>
  <r>
    <x v="1"/>
    <x v="15"/>
    <x v="15"/>
    <n v="80000"/>
    <n v="11121.408711770157"/>
    <n v="91121.408711770157"/>
    <x v="4"/>
    <m/>
    <s v="100%"/>
    <x v="30"/>
    <m/>
    <m/>
    <s v="John Dory"/>
    <x v="3"/>
    <n v="2986.6979999999999"/>
    <n v="1361.8071465783853"/>
    <n v="7.9999999999999996E-6"/>
  </r>
  <r>
    <x v="1"/>
    <x v="15"/>
    <x v="15"/>
    <n v="80000"/>
    <n v="11121.408711770157"/>
    <n v="91121.408711770157"/>
    <x v="4"/>
    <m/>
    <s v="100%"/>
    <x v="105"/>
    <m/>
    <m/>
    <s v="John Dory"/>
    <x v="3"/>
    <n v="1674.4"/>
    <n v="763.45512208828916"/>
    <n v="1.9999999999999999E-6"/>
  </r>
  <r>
    <x v="1"/>
    <x v="15"/>
    <x v="15"/>
    <n v="80000"/>
    <n v="11121.408711770157"/>
    <n v="91121.408711770157"/>
    <x v="4"/>
    <m/>
    <s v="100%"/>
    <x v="182"/>
    <m/>
    <m/>
    <s v="Kahawai"/>
    <x v="3"/>
    <n v="1340.5250000000001"/>
    <n v="611.22233488855932"/>
    <n v="1.9999999999999999E-6"/>
  </r>
  <r>
    <x v="1"/>
    <x v="15"/>
    <x v="15"/>
    <n v="80000"/>
    <n v="11121.408711770157"/>
    <n v="91121.408711770157"/>
    <x v="4"/>
    <m/>
    <s v="100%"/>
    <x v="48"/>
    <m/>
    <m/>
    <s v="Ling"/>
    <x v="3"/>
    <n v="1739.2"/>
    <n v="793.00116360245602"/>
    <n v="6.0000000000000002E-6"/>
  </r>
  <r>
    <x v="1"/>
    <x v="15"/>
    <x v="15"/>
    <n v="80000"/>
    <n v="11121.408711770157"/>
    <n v="91121.408711770157"/>
    <x v="4"/>
    <m/>
    <s v="100%"/>
    <x v="49"/>
    <m/>
    <m/>
    <s v="Ling"/>
    <x v="3"/>
    <n v="3563.6779999999999"/>
    <n v="1624.8854649864727"/>
    <n v="3.9999999999999998E-6"/>
  </r>
  <r>
    <x v="1"/>
    <x v="15"/>
    <x v="15"/>
    <n v="80000"/>
    <n v="11121.408711770157"/>
    <n v="91121.408711770157"/>
    <x v="4"/>
    <m/>
    <s v="100%"/>
    <x v="115"/>
    <m/>
    <m/>
    <s v="Blue Moki"/>
    <x v="3"/>
    <n v="962.22595000000013"/>
    <n v="438.73407198624585"/>
    <n v="1.9999999999999999E-6"/>
  </r>
  <r>
    <x v="1"/>
    <x v="15"/>
    <x v="15"/>
    <n v="80000"/>
    <n v="11121.408711770157"/>
    <n v="91121.408711770157"/>
    <x v="4"/>
    <m/>
    <s v="100%"/>
    <x v="119"/>
    <m/>
    <m/>
    <s v="Red Cod"/>
    <x v="3"/>
    <n v="3813.3999999999996"/>
    <n v="1738.7480665142625"/>
    <n v="7.9999999999999996E-6"/>
  </r>
  <r>
    <x v="1"/>
    <x v="15"/>
    <x v="15"/>
    <n v="80000"/>
    <n v="11121.408711770157"/>
    <n v="91121.408711770157"/>
    <x v="4"/>
    <m/>
    <s v="100%"/>
    <x v="126"/>
    <m/>
    <m/>
    <s v="Rough Skate"/>
    <x v="3"/>
    <n v="841.37700000000007"/>
    <n v="383.63209523248833"/>
    <n v="9.9999999999999995E-7"/>
  </r>
  <r>
    <x v="1"/>
    <x v="15"/>
    <x v="15"/>
    <n v="80000"/>
    <n v="11121.408711770157"/>
    <n v="91121.408711770157"/>
    <x v="4"/>
    <m/>
    <s v="100%"/>
    <x v="34"/>
    <m/>
    <m/>
    <s v="Snapper"/>
    <x v="3"/>
    <n v="25627.5"/>
    <n v="11685.049057165328"/>
    <n v="0"/>
  </r>
  <r>
    <x v="1"/>
    <x v="15"/>
    <x v="15"/>
    <n v="80000"/>
    <n v="11121.408711770157"/>
    <n v="91121.408711770157"/>
    <x v="4"/>
    <m/>
    <s v="100%"/>
    <x v="138"/>
    <m/>
    <m/>
    <s v="Snapper"/>
    <x v="3"/>
    <n v="3049.9199999999996"/>
    <n v="1390.6336872667905"/>
    <n v="6.0000000000000002E-6"/>
  </r>
  <r>
    <x v="1"/>
    <x v="15"/>
    <x v="15"/>
    <n v="80000"/>
    <n v="11121.408711770157"/>
    <n v="91121.408711770157"/>
    <x v="4"/>
    <m/>
    <s v="100%"/>
    <x v="139"/>
    <m/>
    <m/>
    <s v="Snapper"/>
    <x v="3"/>
    <n v="14076.16"/>
    <n v="6418.1297487662987"/>
    <n v="3.1000000000000001E-5"/>
  </r>
  <r>
    <x v="1"/>
    <x v="15"/>
    <x v="15"/>
    <n v="80000"/>
    <n v="11121.408711770157"/>
    <n v="91121.408711770157"/>
    <x v="4"/>
    <m/>
    <s v="100%"/>
    <x v="130"/>
    <m/>
    <m/>
    <s v="School Shark"/>
    <x v="3"/>
    <n v="658.95479999999998"/>
    <n v="300.45533760431442"/>
    <n v="9.9999999999999995E-7"/>
  </r>
  <r>
    <x v="1"/>
    <x v="15"/>
    <x v="15"/>
    <n v="80000"/>
    <n v="11121.408711770157"/>
    <n v="91121.408711770157"/>
    <x v="4"/>
    <m/>
    <s v="100%"/>
    <x v="17"/>
    <m/>
    <m/>
    <s v="School Shark"/>
    <x v="3"/>
    <n v="1056.123"/>
    <n v="481.54712966152067"/>
    <n v="7.9999999999999996E-6"/>
  </r>
  <r>
    <x v="1"/>
    <x v="15"/>
    <x v="15"/>
    <n v="80000"/>
    <n v="11121.408711770157"/>
    <n v="91121.408711770157"/>
    <x v="4"/>
    <m/>
    <s v="100%"/>
    <x v="18"/>
    <m/>
    <m/>
    <s v="School Shark"/>
    <x v="3"/>
    <n v="1400.3600000000001"/>
    <n v="638.50454775893252"/>
    <n v="5.0000000000000004E-6"/>
  </r>
  <r>
    <x v="1"/>
    <x v="15"/>
    <x v="15"/>
    <n v="80000"/>
    <n v="11121.408711770157"/>
    <n v="91121.408711770157"/>
    <x v="4"/>
    <m/>
    <s v="100%"/>
    <x v="131"/>
    <m/>
    <m/>
    <s v="School Shark"/>
    <x v="3"/>
    <n v="2117.864"/>
    <n v="965.65582816913059"/>
    <n v="3.0000000000000001E-6"/>
  </r>
  <r>
    <x v="1"/>
    <x v="15"/>
    <x v="15"/>
    <n v="80000"/>
    <n v="11121.408711770157"/>
    <n v="91121.408711770157"/>
    <x v="4"/>
    <m/>
    <s v="100%"/>
    <x v="19"/>
    <m/>
    <m/>
    <s v="School Shark"/>
    <x v="3"/>
    <n v="2050.404"/>
    <n v="934.89693988910426"/>
    <n v="6.0000000000000002E-6"/>
  </r>
  <r>
    <x v="1"/>
    <x v="15"/>
    <x v="15"/>
    <n v="80000"/>
    <n v="11121.408711770157"/>
    <n v="91121.408711770157"/>
    <x v="4"/>
    <m/>
    <s v="100%"/>
    <x v="150"/>
    <m/>
    <m/>
    <s v="Rig"/>
    <x v="3"/>
    <n v="3604.2693119999999"/>
    <n v="1643.3933753177459"/>
    <n v="9.0000000000000002E-6"/>
  </r>
  <r>
    <x v="1"/>
    <x v="15"/>
    <x v="15"/>
    <n v="80000"/>
    <n v="11121.408711770157"/>
    <n v="91121.408711770157"/>
    <x v="4"/>
    <m/>
    <s v="100%"/>
    <x v="20"/>
    <m/>
    <m/>
    <s v="Rig"/>
    <x v="3"/>
    <n v="3485.4599999999996"/>
    <n v="1589.2213866661775"/>
    <n v="4.1E-5"/>
  </r>
  <r>
    <x v="1"/>
    <x v="15"/>
    <x v="15"/>
    <n v="80000"/>
    <n v="11121.408711770157"/>
    <n v="91121.408711770157"/>
    <x v="4"/>
    <m/>
    <s v="100%"/>
    <x v="152"/>
    <m/>
    <m/>
    <s v="Rig"/>
    <x v="3"/>
    <n v="1665.9399999999998"/>
    <n v="759.5977222239394"/>
    <n v="3.0000000000000001E-6"/>
  </r>
  <r>
    <x v="1"/>
    <x v="15"/>
    <x v="15"/>
    <n v="80000"/>
    <n v="11121.408711770157"/>
    <n v="91121.408711770157"/>
    <x v="4"/>
    <m/>
    <s v="100%"/>
    <x v="158"/>
    <m/>
    <m/>
    <s v="Stargazer"/>
    <x v="3"/>
    <n v="1394.7752"/>
    <n v="635.9581166995448"/>
    <n v="1.9999999999999999E-6"/>
  </r>
  <r>
    <x v="1"/>
    <x v="15"/>
    <x v="15"/>
    <n v="80000"/>
    <n v="11121.408711770157"/>
    <n v="91121.408711770157"/>
    <x v="4"/>
    <m/>
    <s v="100%"/>
    <x v="160"/>
    <m/>
    <m/>
    <s v="Stargazer"/>
    <x v="3"/>
    <n v="1792.3519999999999"/>
    <n v="817.23621296296528"/>
    <n v="3.0000000000000001E-6"/>
  </r>
  <r>
    <x v="1"/>
    <x v="15"/>
    <x v="15"/>
    <n v="80000"/>
    <n v="11121.408711770157"/>
    <n v="91121.408711770157"/>
    <x v="4"/>
    <m/>
    <s v="100%"/>
    <x v="23"/>
    <m/>
    <m/>
    <s v="Stargazer"/>
    <x v="3"/>
    <n v="1363.992"/>
    <n v="621.9222879165369"/>
    <n v="1.9999999999999999E-6"/>
  </r>
  <r>
    <x v="1"/>
    <x v="15"/>
    <x v="15"/>
    <n v="80000"/>
    <n v="11121.408711770157"/>
    <n v="91121.408711770157"/>
    <x v="4"/>
    <m/>
    <s v="100%"/>
    <x v="2"/>
    <m/>
    <m/>
    <s v="Southern Bluefin Tuna"/>
    <x v="1"/>
    <n v="11840.724"/>
    <n v="5398.8660935461867"/>
    <n v="6.2000000000000003E-5"/>
  </r>
  <r>
    <x v="1"/>
    <x v="15"/>
    <x v="15"/>
    <n v="80000"/>
    <n v="11121.408711770157"/>
    <n v="91121.408711770157"/>
    <x v="4"/>
    <m/>
    <s v="100%"/>
    <x v="3"/>
    <m/>
    <m/>
    <s v="Broadbill Swordfish"/>
    <x v="1"/>
    <n v="6015.3449999999993"/>
    <n v="2742.741251420317"/>
    <n v="5.1999999999999997E-5"/>
  </r>
  <r>
    <x v="1"/>
    <x v="15"/>
    <x v="15"/>
    <n v="80000"/>
    <n v="11121.408711770157"/>
    <n v="91121.408711770157"/>
    <x v="4"/>
    <m/>
    <s v="100%"/>
    <x v="36"/>
    <m/>
    <m/>
    <s v="Tarakihi"/>
    <x v="3"/>
    <n v="3940.3620000000001"/>
    <n v="1796.6373338402145"/>
    <n v="0"/>
  </r>
  <r>
    <x v="1"/>
    <x v="15"/>
    <x v="15"/>
    <n v="80000"/>
    <n v="11121.408711770157"/>
    <n v="91121.408711770157"/>
    <x v="4"/>
    <m/>
    <s v="100%"/>
    <x v="70"/>
    <m/>
    <m/>
    <s v="Tarakihi"/>
    <x v="3"/>
    <n v="4435.8719999999994"/>
    <n v="2022.5688003631287"/>
    <n v="2.3E-5"/>
  </r>
  <r>
    <x v="1"/>
    <x v="15"/>
    <x v="15"/>
    <n v="80000"/>
    <n v="11121.408711770157"/>
    <n v="91121.408711770157"/>
    <x v="4"/>
    <m/>
    <s v="100%"/>
    <x v="24"/>
    <m/>
    <m/>
    <s v="Tarakihi"/>
    <x v="3"/>
    <n v="2373.48"/>
    <n v="1082.2058427939037"/>
    <n v="1.1E-5"/>
  </r>
  <r>
    <x v="1"/>
    <x v="15"/>
    <x v="15"/>
    <n v="80000"/>
    <n v="11121.408711770157"/>
    <n v="91121.408711770157"/>
    <x v="4"/>
    <m/>
    <s v="100%"/>
    <x v="25"/>
    <m/>
    <m/>
    <s v="Tarakihi"/>
    <x v="3"/>
    <n v="2864.7080000000001"/>
    <n v="1306.1848995982432"/>
    <n v="5.0000000000000004E-6"/>
  </r>
  <r>
    <x v="1"/>
    <x v="15"/>
    <x v="15"/>
    <n v="80000"/>
    <n v="11121.408711770157"/>
    <n v="91121.408711770157"/>
    <x v="4"/>
    <m/>
    <s v="100%"/>
    <x v="164"/>
    <m/>
    <m/>
    <s v="Tarakihi"/>
    <x v="3"/>
    <n v="793.85879999999997"/>
    <n v="361.96581884547459"/>
    <n v="9.9999999999999995E-7"/>
  </r>
  <r>
    <x v="1"/>
    <x v="15"/>
    <x v="15"/>
    <n v="80000"/>
    <n v="11121.408711770157"/>
    <n v="91121.408711770157"/>
    <x v="4"/>
    <m/>
    <s v="100%"/>
    <x v="4"/>
    <m/>
    <m/>
    <s v="Pacific Bluefin Tuna"/>
    <x v="1"/>
    <n v="3016.7999999999997"/>
    <n v="1375.5323771595497"/>
    <n v="2.0999999999999999E-5"/>
  </r>
  <r>
    <x v="1"/>
    <x v="15"/>
    <x v="15"/>
    <n v="80000"/>
    <n v="11121.408711770157"/>
    <n v="91121.408711770157"/>
    <x v="4"/>
    <m/>
    <s v="100%"/>
    <x v="37"/>
    <m/>
    <m/>
    <s v="Trevally"/>
    <x v="3"/>
    <n v="3357.3442360000004"/>
    <n v="1530.8060520710665"/>
    <n v="9.0000000000000002E-6"/>
  </r>
  <r>
    <x v="1"/>
    <x v="15"/>
    <x v="15"/>
    <n v="80000"/>
    <n v="11121.408711770157"/>
    <n v="91121.408711770157"/>
    <x v="4"/>
    <m/>
    <s v="100%"/>
    <x v="71"/>
    <m/>
    <m/>
    <s v="Trevally"/>
    <x v="3"/>
    <n v="4653.3958330000005"/>
    <n v="2121.7504083899612"/>
    <n v="1.9000000000000001E-5"/>
  </r>
  <r>
    <x v="1"/>
    <x v="15"/>
    <x v="15"/>
    <n v="80000"/>
    <n v="11121.408711770157"/>
    <n v="91121.408711770157"/>
    <x v="4"/>
    <m/>
    <s v="100%"/>
    <x v="176"/>
    <m/>
    <m/>
    <s v="Yellow-eyed Mullet"/>
    <x v="3"/>
    <n v="99.320000000000007"/>
    <n v="45.285692024491688"/>
    <n v="0"/>
  </r>
  <r>
    <x v="1"/>
    <x v="16"/>
    <x v="16"/>
    <n v="20000"/>
    <n v="2780.3521779425391"/>
    <n v="22780.352177942539"/>
    <x v="4"/>
    <m/>
    <s v="100%"/>
    <x v="1"/>
    <m/>
    <m/>
    <s v="Bigeye Tuna"/>
    <x v="1"/>
    <n v="7122.15"/>
    <n v="5795.4983086145958"/>
    <n v="7.2000000000000002E-5"/>
  </r>
  <r>
    <x v="1"/>
    <x v="16"/>
    <x v="16"/>
    <n v="20000"/>
    <n v="2780.3521779425391"/>
    <n v="22780.352177942539"/>
    <x v="4"/>
    <m/>
    <s v="100%"/>
    <x v="2"/>
    <m/>
    <m/>
    <s v="Southern Bluefin Tuna"/>
    <x v="1"/>
    <n v="11840.724"/>
    <n v="9635.1376922379131"/>
    <n v="6.2000000000000003E-5"/>
  </r>
  <r>
    <x v="1"/>
    <x v="16"/>
    <x v="16"/>
    <n v="20000"/>
    <n v="2780.3521779425391"/>
    <n v="22780.352177942539"/>
    <x v="4"/>
    <m/>
    <s v="100%"/>
    <x v="3"/>
    <m/>
    <m/>
    <s v="Broadbill Swordfish"/>
    <x v="1"/>
    <n v="6015.3449999999993"/>
    <n v="4894.8592452045041"/>
    <n v="5.1999999999999997E-5"/>
  </r>
  <r>
    <x v="1"/>
    <x v="16"/>
    <x v="16"/>
    <n v="20000"/>
    <n v="2780.3521779425391"/>
    <n v="22780.352177942539"/>
    <x v="4"/>
    <m/>
    <s v="100%"/>
    <x v="4"/>
    <m/>
    <m/>
    <s v="Pacific Bluefin Tuna"/>
    <x v="1"/>
    <n v="3016.7999999999997"/>
    <n v="2454.8569318855275"/>
    <n v="2.0999999999999999E-5"/>
  </r>
  <r>
    <x v="1"/>
    <x v="17"/>
    <x v="17"/>
    <n v="48500"/>
    <n v="6742.3540315106584"/>
    <n v="55242.354031510658"/>
    <x v="5"/>
    <m/>
    <n v="0.33329999999999999"/>
    <x v="38"/>
    <m/>
    <m/>
    <s v="Barracuda"/>
    <x v="3"/>
    <n v="3553.1472880000001"/>
    <n v="160.92284752614344"/>
    <n v="1.0000000000000001E-5"/>
  </r>
  <r>
    <x v="1"/>
    <x v="17"/>
    <x v="17"/>
    <n v="48500"/>
    <n v="6742.3540315106584"/>
    <n v="55242.354031510658"/>
    <x v="5"/>
    <m/>
    <n v="0.33329999999999999"/>
    <x v="39"/>
    <m/>
    <m/>
    <s v="Barracuda"/>
    <x v="2"/>
    <n v="951.03287999999998"/>
    <n v="43.072495096800246"/>
    <n v="9.9999999999999995E-7"/>
  </r>
  <r>
    <x v="1"/>
    <x v="17"/>
    <x v="17"/>
    <n v="48500"/>
    <n v="6742.3540315106584"/>
    <n v="55242.354031510658"/>
    <x v="5"/>
    <m/>
    <n v="0.33329999999999999"/>
    <x v="5"/>
    <m/>
    <m/>
    <s v="Barracuda"/>
    <x v="2"/>
    <n v="2558.4"/>
    <n v="115.87051696430699"/>
    <n v="6.0000000000000002E-6"/>
  </r>
  <r>
    <x v="1"/>
    <x v="17"/>
    <x v="17"/>
    <n v="48500"/>
    <n v="6742.3540315106584"/>
    <n v="55242.354031510658"/>
    <x v="5"/>
    <m/>
    <n v="0.33329999999999999"/>
    <x v="40"/>
    <m/>
    <m/>
    <s v="Bluenose"/>
    <x v="3"/>
    <n v="415.15200000000004"/>
    <n v="18.802328353176197"/>
    <n v="9.9999999999999995E-7"/>
  </r>
  <r>
    <x v="1"/>
    <x v="17"/>
    <x v="17"/>
    <n v="48500"/>
    <n v="6742.3540315106584"/>
    <n v="55242.354031510658"/>
    <x v="5"/>
    <m/>
    <n v="0.33329999999999999"/>
    <x v="41"/>
    <m/>
    <m/>
    <s v="Alfonsino"/>
    <x v="2"/>
    <n v="787.8"/>
    <n v="35.67964089449697"/>
    <n v="0"/>
  </r>
  <r>
    <x v="1"/>
    <x v="17"/>
    <x v="17"/>
    <n v="48500"/>
    <n v="6742.3540315106584"/>
    <n v="55242.354031510658"/>
    <x v="5"/>
    <m/>
    <n v="0.33329999999999999"/>
    <x v="7"/>
    <m/>
    <m/>
    <s v="Alfonsino"/>
    <x v="2"/>
    <n v="4217.3144000000002"/>
    <n v="191.0031268484272"/>
    <n v="9.9999999999999995E-7"/>
  </r>
  <r>
    <x v="1"/>
    <x v="17"/>
    <x v="17"/>
    <n v="48500"/>
    <n v="6742.3540315106584"/>
    <n v="55242.354031510658"/>
    <x v="5"/>
    <m/>
    <n v="0.33329999999999999"/>
    <x v="42"/>
    <m/>
    <m/>
    <s v="Alfonsino"/>
    <x v="2"/>
    <n v="2180.4431999999997"/>
    <n v="98.752767665458023"/>
    <n v="9.9999999999999995E-7"/>
  </r>
  <r>
    <x v="1"/>
    <x v="17"/>
    <x v="17"/>
    <n v="48500"/>
    <n v="6742.3540315106584"/>
    <n v="55242.354031510658"/>
    <x v="5"/>
    <m/>
    <n v="0.33329999999999999"/>
    <x v="43"/>
    <m/>
    <m/>
    <s v="Black Cardinal Fish"/>
    <x v="2"/>
    <n v="172.8"/>
    <n v="7.8261512396154824"/>
    <n v="0"/>
  </r>
  <r>
    <x v="1"/>
    <x v="17"/>
    <x v="17"/>
    <n v="48500"/>
    <n v="6742.3540315106584"/>
    <n v="55242.354031510658"/>
    <x v="5"/>
    <m/>
    <n v="0.33329999999999999"/>
    <x v="44"/>
    <m/>
    <m/>
    <s v="Hake"/>
    <x v="2"/>
    <n v="5825.5990820000006"/>
    <n v="263.84270530727497"/>
    <n v="6.0000000000000002E-6"/>
  </r>
  <r>
    <x v="1"/>
    <x v="17"/>
    <x v="17"/>
    <n v="48500"/>
    <n v="6742.3540315106584"/>
    <n v="55242.354031510658"/>
    <x v="5"/>
    <m/>
    <n v="0.33329999999999999"/>
    <x v="11"/>
    <m/>
    <m/>
    <s v="Hoki"/>
    <x v="2"/>
    <n v="81840"/>
    <n v="3706.5521843178876"/>
    <n v="1.4300000000000001E-4"/>
  </r>
  <r>
    <x v="1"/>
    <x v="17"/>
    <x v="17"/>
    <n v="48500"/>
    <n v="6742.3540315106584"/>
    <n v="55242.354031510658"/>
    <x v="5"/>
    <m/>
    <n v="0.33329999999999999"/>
    <x v="45"/>
    <m/>
    <m/>
    <s v="Hapuku and Bass"/>
    <x v="3"/>
    <n v="2019.1162000000002"/>
    <n v="91.446231201144101"/>
    <n v="6.0000000000000002E-6"/>
  </r>
  <r>
    <x v="1"/>
    <x v="17"/>
    <x v="17"/>
    <n v="48500"/>
    <n v="6742.3540315106584"/>
    <n v="55242.354031510658"/>
    <x v="5"/>
    <m/>
    <n v="0.33329999999999999"/>
    <x v="46"/>
    <m/>
    <m/>
    <s v="Hapuku and Bass"/>
    <x v="3"/>
    <n v="540.48400000000004"/>
    <n v="24.478643093705635"/>
    <n v="1.9999999999999999E-6"/>
  </r>
  <r>
    <x v="1"/>
    <x v="17"/>
    <x v="17"/>
    <n v="48500"/>
    <n v="6742.3540315106584"/>
    <n v="55242.354031510658"/>
    <x v="5"/>
    <m/>
    <n v="0.33329999999999999"/>
    <x v="47"/>
    <m/>
    <m/>
    <s v="Jack Mackerel"/>
    <x v="2"/>
    <n v="2256.46"/>
    <n v="102.19558579943721"/>
    <n v="3.0000000000000001E-6"/>
  </r>
  <r>
    <x v="1"/>
    <x v="17"/>
    <x v="17"/>
    <n v="48500"/>
    <n v="6742.3540315106584"/>
    <n v="55242.354031510658"/>
    <x v="5"/>
    <m/>
    <n v="0.33329999999999999"/>
    <x v="13"/>
    <m/>
    <m/>
    <s v="Jack Mackerel"/>
    <x v="2"/>
    <n v="10021.433999999999"/>
    <n v="453.87302153833758"/>
    <n v="0"/>
  </r>
  <r>
    <x v="1"/>
    <x v="17"/>
    <x v="17"/>
    <n v="48500"/>
    <n v="6742.3540315106584"/>
    <n v="55242.354031510658"/>
    <x v="5"/>
    <m/>
    <n v="0.33329999999999999"/>
    <x v="48"/>
    <m/>
    <m/>
    <s v="Ling"/>
    <x v="3"/>
    <n v="1739.2"/>
    <n v="78.76876293946323"/>
    <n v="6.0000000000000002E-6"/>
  </r>
  <r>
    <x v="1"/>
    <x v="17"/>
    <x v="17"/>
    <n v="48500"/>
    <n v="6742.3540315106584"/>
    <n v="55242.354031510658"/>
    <x v="5"/>
    <m/>
    <n v="0.33329999999999999"/>
    <x v="49"/>
    <m/>
    <m/>
    <s v="Ling"/>
    <x v="3"/>
    <n v="3563.6779999999999"/>
    <n v="161.39978586394921"/>
    <n v="3.9999999999999998E-6"/>
  </r>
  <r>
    <x v="1"/>
    <x v="17"/>
    <x v="17"/>
    <n v="48500"/>
    <n v="6742.3540315106584"/>
    <n v="55242.354031510658"/>
    <x v="5"/>
    <m/>
    <n v="0.33329999999999999"/>
    <x v="50"/>
    <m/>
    <m/>
    <s v="Ling"/>
    <x v="2"/>
    <n v="16592.687999999998"/>
    <n v="751.48660740597745"/>
    <n v="1.8E-5"/>
  </r>
  <r>
    <x v="1"/>
    <x v="17"/>
    <x v="17"/>
    <n v="48500"/>
    <n v="6742.3540315106584"/>
    <n v="55242.354031510658"/>
    <x v="5"/>
    <m/>
    <n v="0.33329999999999999"/>
    <x v="15"/>
    <m/>
    <m/>
    <s v="Ling"/>
    <x v="2"/>
    <n v="27028.89"/>
    <n v="1224.1445658502923"/>
    <n v="1.5999999999999999E-5"/>
  </r>
  <r>
    <x v="1"/>
    <x v="17"/>
    <x v="17"/>
    <n v="48500"/>
    <n v="6742.3540315106584"/>
    <n v="55242.354031510658"/>
    <x v="5"/>
    <m/>
    <n v="0.33329999999999999"/>
    <x v="16"/>
    <m/>
    <m/>
    <s v="Ling"/>
    <x v="2"/>
    <n v="10137.290999999999"/>
    <n v="459.12021137727351"/>
    <n v="9.0000000000000002E-6"/>
  </r>
  <r>
    <x v="1"/>
    <x v="17"/>
    <x v="17"/>
    <n v="48500"/>
    <n v="6742.3540315106584"/>
    <n v="55242.354031510658"/>
    <x v="5"/>
    <m/>
    <n v="0.33329999999999999"/>
    <x v="51"/>
    <m/>
    <m/>
    <s v="Oreo"/>
    <x v="2"/>
    <n v="2022.5000000000002"/>
    <n v="91.599484271541158"/>
    <n v="0"/>
  </r>
  <r>
    <x v="1"/>
    <x v="17"/>
    <x v="17"/>
    <n v="48500"/>
    <n v="6742.3540315106584"/>
    <n v="55242.354031510658"/>
    <x v="5"/>
    <m/>
    <n v="0.33329999999999999"/>
    <x v="52"/>
    <m/>
    <m/>
    <s v="Oreo"/>
    <x v="2"/>
    <n v="2710.15"/>
    <n v="122.74330892386514"/>
    <n v="9.9999999999999995E-7"/>
  </r>
  <r>
    <x v="1"/>
    <x v="17"/>
    <x v="17"/>
    <n v="48500"/>
    <n v="6742.3540315106584"/>
    <n v="55242.354031510658"/>
    <x v="5"/>
    <m/>
    <n v="0.33329999999999999"/>
    <x v="53"/>
    <m/>
    <m/>
    <s v="Oreo"/>
    <x v="2"/>
    <n v="2912.4"/>
    <n v="131.90325735101928"/>
    <n v="9.9999999999999995E-7"/>
  </r>
  <r>
    <x v="1"/>
    <x v="17"/>
    <x v="17"/>
    <n v="48500"/>
    <n v="6742.3540315106584"/>
    <n v="55242.354031510658"/>
    <x v="5"/>
    <m/>
    <n v="0.33329999999999999"/>
    <x v="54"/>
    <m/>
    <m/>
    <s v="Oreo"/>
    <x v="2"/>
    <n v="4854"/>
    <n v="219.83876225169877"/>
    <n v="3.0000000000000001E-6"/>
  </r>
  <r>
    <x v="1"/>
    <x v="17"/>
    <x v="17"/>
    <n v="48500"/>
    <n v="6742.3540315106584"/>
    <n v="55242.354031510658"/>
    <x v="5"/>
    <m/>
    <n v="0.33329999999999999"/>
    <x v="55"/>
    <m/>
    <m/>
    <s v="Orange Roughy"/>
    <x v="2"/>
    <n v="4389"/>
    <n v="198.77880665898351"/>
    <n v="1.9999999999999999E-6"/>
  </r>
  <r>
    <x v="1"/>
    <x v="17"/>
    <x v="17"/>
    <n v="48500"/>
    <n v="6742.3540315106584"/>
    <n v="55242.354031510658"/>
    <x v="5"/>
    <m/>
    <n v="0.33329999999999999"/>
    <x v="56"/>
    <m/>
    <m/>
    <s v="Orange Roughy"/>
    <x v="2"/>
    <n v="1984.2079999999999"/>
    <n v="89.86523089615136"/>
    <n v="0"/>
  </r>
  <r>
    <x v="1"/>
    <x v="17"/>
    <x v="17"/>
    <n v="48500"/>
    <n v="6742.3540315106584"/>
    <n v="55242.354031510658"/>
    <x v="5"/>
    <m/>
    <n v="0.33329999999999999"/>
    <x v="57"/>
    <m/>
    <m/>
    <s v="Orange Roughy"/>
    <x v="2"/>
    <n v="218.33999999999997"/>
    <n v="9.8886681808891446"/>
    <n v="0"/>
  </r>
  <r>
    <x v="1"/>
    <x v="17"/>
    <x v="17"/>
    <n v="48500"/>
    <n v="6742.3540315106584"/>
    <n v="55242.354031510658"/>
    <x v="5"/>
    <m/>
    <n v="0.33329999999999999"/>
    <x v="58"/>
    <m/>
    <m/>
    <s v="Orange Roughy"/>
    <x v="2"/>
    <n v="444.09299999999996"/>
    <n v="20.113072815130543"/>
    <n v="0"/>
  </r>
  <r>
    <x v="1"/>
    <x v="17"/>
    <x v="17"/>
    <n v="48500"/>
    <n v="6742.3540315106584"/>
    <n v="55242.354031510658"/>
    <x v="5"/>
    <m/>
    <n v="0.33329999999999999"/>
    <x v="59"/>
    <m/>
    <m/>
    <s v="Orange Roughy"/>
    <x v="2"/>
    <n v="12108.096"/>
    <n v="548.37841735985683"/>
    <n v="7.9999999999999996E-6"/>
  </r>
  <r>
    <x v="1"/>
    <x v="17"/>
    <x v="17"/>
    <n v="48500"/>
    <n v="6742.3540315106584"/>
    <n v="55242.354031510658"/>
    <x v="5"/>
    <m/>
    <n v="0.33329999999999999"/>
    <x v="60"/>
    <m/>
    <m/>
    <s v="Orange Roughy"/>
    <x v="2"/>
    <n v="2285.9550000000004"/>
    <n v="103.53142104719451"/>
    <n v="0"/>
  </r>
  <r>
    <x v="1"/>
    <x v="17"/>
    <x v="17"/>
    <n v="48500"/>
    <n v="6742.3540315106584"/>
    <n v="55242.354031510658"/>
    <x v="5"/>
    <m/>
    <n v="0.33329999999999999"/>
    <x v="61"/>
    <m/>
    <m/>
    <s v="Orange Roughy"/>
    <x v="2"/>
    <n v="1.66"/>
    <n v="7.5181776954639457E-2"/>
    <n v="0"/>
  </r>
  <r>
    <x v="1"/>
    <x v="17"/>
    <x v="17"/>
    <n v="48500"/>
    <n v="6742.3540315106584"/>
    <n v="55242.354031510658"/>
    <x v="5"/>
    <m/>
    <n v="0.33329999999999999"/>
    <x v="62"/>
    <m/>
    <m/>
    <s v="Southern Blue Whiting"/>
    <x v="2"/>
    <n v="688.8"/>
    <n v="31.195908413467265"/>
    <n v="0"/>
  </r>
  <r>
    <x v="1"/>
    <x v="17"/>
    <x v="17"/>
    <n v="48500"/>
    <n v="6742.3540315106584"/>
    <n v="55242.354031510658"/>
    <x v="5"/>
    <m/>
    <n v="0.33329999999999999"/>
    <x v="63"/>
    <m/>
    <m/>
    <s v="Southern Blue Whiting"/>
    <x v="2"/>
    <n v="3080.0000000000005"/>
    <n v="139.493899409813"/>
    <n v="1.9999999999999999E-6"/>
  </r>
  <r>
    <x v="1"/>
    <x v="17"/>
    <x v="17"/>
    <n v="48500"/>
    <n v="6742.3540315106584"/>
    <n v="55242.354031510658"/>
    <x v="5"/>
    <m/>
    <n v="0.33329999999999999"/>
    <x v="64"/>
    <m/>
    <m/>
    <s v="Southern Blue Whiting"/>
    <x v="2"/>
    <n v="13014.400000000001"/>
    <n v="589.42513132437341"/>
    <n v="4.8999999999999998E-5"/>
  </r>
  <r>
    <x v="1"/>
    <x v="17"/>
    <x v="17"/>
    <n v="48500"/>
    <n v="6742.3540315106584"/>
    <n v="55242.354031510658"/>
    <x v="5"/>
    <m/>
    <n v="0.33329999999999999"/>
    <x v="65"/>
    <m/>
    <m/>
    <s v="Southern Blue Whiting"/>
    <x v="2"/>
    <n v="2644.4080000000004"/>
    <n v="119.76583881509896"/>
    <n v="5.0000000000000004E-6"/>
  </r>
  <r>
    <x v="1"/>
    <x v="17"/>
    <x v="17"/>
    <n v="48500"/>
    <n v="6742.3540315106584"/>
    <n v="55242.354031510658"/>
    <x v="5"/>
    <m/>
    <n v="0.33329999999999999"/>
    <x v="18"/>
    <m/>
    <m/>
    <s v="School Shark"/>
    <x v="3"/>
    <n v="1400.3600000000001"/>
    <n v="63.422622395300557"/>
    <n v="5.0000000000000004E-6"/>
  </r>
  <r>
    <x v="1"/>
    <x v="17"/>
    <x v="17"/>
    <n v="48500"/>
    <n v="6742.3540315106584"/>
    <n v="55242.354031510658"/>
    <x v="5"/>
    <m/>
    <n v="0.33329999999999999"/>
    <x v="33"/>
    <m/>
    <m/>
    <s v="Scampi"/>
    <x v="2"/>
    <n v="2463.3000000000002"/>
    <n v="111.56341636889361"/>
    <n v="1.9999999999999999E-6"/>
  </r>
  <r>
    <x v="1"/>
    <x v="17"/>
    <x v="17"/>
    <n v="48500"/>
    <n v="6742.3540315106584"/>
    <n v="55242.354031510658"/>
    <x v="5"/>
    <m/>
    <n v="0.33329999999999999"/>
    <x v="66"/>
    <m/>
    <m/>
    <s v="Scampi"/>
    <x v="2"/>
    <n v="7317.8879999999999"/>
    <n v="331.42880927411602"/>
    <n v="1.9999999999999999E-6"/>
  </r>
  <r>
    <x v="1"/>
    <x v="17"/>
    <x v="17"/>
    <n v="48500"/>
    <n v="6742.3540315106584"/>
    <n v="55242.354031510658"/>
    <x v="5"/>
    <m/>
    <n v="0.33329999999999999"/>
    <x v="67"/>
    <m/>
    <m/>
    <s v="Scampi"/>
    <x v="2"/>
    <n v="1941.84"/>
    <n v="87.946374555178977"/>
    <n v="1.9999999999999999E-6"/>
  </r>
  <r>
    <x v="1"/>
    <x v="17"/>
    <x v="17"/>
    <n v="48500"/>
    <n v="6742.3540315106584"/>
    <n v="55242.354031510658"/>
    <x v="5"/>
    <m/>
    <n v="0.33329999999999999"/>
    <x v="34"/>
    <m/>
    <m/>
    <s v="Snapper"/>
    <x v="3"/>
    <n v="25627.5"/>
    <n v="1160.6752945210981"/>
    <n v="0"/>
  </r>
  <r>
    <x v="1"/>
    <x v="17"/>
    <x v="17"/>
    <n v="48500"/>
    <n v="6742.3540315106584"/>
    <n v="55242.354031510658"/>
    <x v="5"/>
    <m/>
    <n v="0.33329999999999999"/>
    <x v="20"/>
    <m/>
    <m/>
    <s v="Rig"/>
    <x v="3"/>
    <n v="3485.4599999999996"/>
    <n v="157.85727488211904"/>
    <n v="4.1E-5"/>
  </r>
  <r>
    <x v="1"/>
    <x v="17"/>
    <x v="17"/>
    <n v="48500"/>
    <n v="6742.3540315106584"/>
    <n v="55242.354031510658"/>
    <x v="5"/>
    <m/>
    <n v="0.33329999999999999"/>
    <x v="21"/>
    <m/>
    <m/>
    <s v="Squid"/>
    <x v="2"/>
    <n v="64561.091283000002"/>
    <n v="2923.9864848112193"/>
    <n v="1.11E-4"/>
  </r>
  <r>
    <x v="1"/>
    <x v="17"/>
    <x v="17"/>
    <n v="48500"/>
    <n v="6742.3540315106584"/>
    <n v="55242.354031510658"/>
    <x v="5"/>
    <m/>
    <n v="0.33329999999999999"/>
    <x v="22"/>
    <m/>
    <m/>
    <s v="Squid"/>
    <x v="2"/>
    <n v="39943.839599999999"/>
    <n v="1809.0655659753584"/>
    <n v="2.1599999999999999E-4"/>
  </r>
  <r>
    <x v="1"/>
    <x v="17"/>
    <x v="17"/>
    <n v="48500"/>
    <n v="6742.3540315106584"/>
    <n v="55242.354031510658"/>
    <x v="5"/>
    <m/>
    <n v="0.33329999999999999"/>
    <x v="68"/>
    <m/>
    <m/>
    <s v="Silver Warehou"/>
    <x v="2"/>
    <n v="3708"/>
    <n v="167.93616201674888"/>
    <n v="3.9999999999999998E-6"/>
  </r>
  <r>
    <x v="1"/>
    <x v="17"/>
    <x v="17"/>
    <n v="48500"/>
    <n v="6742.3540315106584"/>
    <n v="55242.354031510658"/>
    <x v="5"/>
    <m/>
    <n v="0.33329999999999999"/>
    <x v="69"/>
    <m/>
    <m/>
    <s v="Silver Warehou"/>
    <x v="2"/>
    <n v="5744.2500000000009"/>
    <n v="260.15838691065528"/>
    <n v="6.9999999999999999E-6"/>
  </r>
  <r>
    <x v="1"/>
    <x v="17"/>
    <x v="17"/>
    <n v="48500"/>
    <n v="6742.3540315106584"/>
    <n v="55242.354031510658"/>
    <x v="5"/>
    <m/>
    <n v="0.33329999999999999"/>
    <x v="36"/>
    <m/>
    <m/>
    <s v="Tarakihi"/>
    <x v="3"/>
    <n v="3940.3620000000001"/>
    <n v="178.45988976176932"/>
    <n v="0"/>
  </r>
  <r>
    <x v="1"/>
    <x v="17"/>
    <x v="17"/>
    <n v="48500"/>
    <n v="6742.3540315106584"/>
    <n v="55242.354031510658"/>
    <x v="5"/>
    <m/>
    <n v="0.33329999999999999"/>
    <x v="70"/>
    <m/>
    <m/>
    <s v="Tarakihi"/>
    <x v="3"/>
    <n v="4435.8719999999994"/>
    <n v="200.90165018272918"/>
    <n v="2.3E-5"/>
  </r>
  <r>
    <x v="1"/>
    <x v="17"/>
    <x v="17"/>
    <n v="48500"/>
    <n v="6742.3540315106584"/>
    <n v="55242.354031510658"/>
    <x v="5"/>
    <m/>
    <n v="0.33329999999999999"/>
    <x v="37"/>
    <m/>
    <m/>
    <s v="Trevally"/>
    <x v="3"/>
    <n v="3357.3442360000004"/>
    <n v="152.05488283788944"/>
    <n v="9.0000000000000002E-6"/>
  </r>
  <r>
    <x v="1"/>
    <x v="17"/>
    <x v="17"/>
    <n v="48500"/>
    <n v="6742.3540315106584"/>
    <n v="55242.354031510658"/>
    <x v="5"/>
    <m/>
    <n v="0.33329999999999999"/>
    <x v="71"/>
    <m/>
    <m/>
    <s v="Trevally"/>
    <x v="3"/>
    <n v="4653.3958330000005"/>
    <n v="210.75335397485225"/>
    <n v="1.9000000000000001E-5"/>
  </r>
  <r>
    <x v="1"/>
    <x v="17"/>
    <x v="17"/>
    <n v="48500"/>
    <n v="6742.3540315106584"/>
    <n v="55242.354031510658"/>
    <x v="5"/>
    <m/>
    <n v="0.33329999999999999"/>
    <x v="72"/>
    <m/>
    <m/>
    <s v="White Warehou"/>
    <x v="2"/>
    <n v="4200.2849999999999"/>
    <n v="190.23186145537215"/>
    <n v="3.9999999999999998E-6"/>
  </r>
  <r>
    <x v="1"/>
    <x v="18"/>
    <x v="18"/>
    <n v="15000"/>
    <n v="2085.2641334569043"/>
    <n v="17085"/>
    <x v="4"/>
    <m/>
    <s v="100%"/>
    <x v="38"/>
    <m/>
    <m/>
    <s v="Barracuda"/>
    <x v="3"/>
    <n v="3553.1472880000001"/>
    <n v="99.873221259613516"/>
    <n v="1.0000000000000001E-5"/>
  </r>
  <r>
    <x v="1"/>
    <x v="18"/>
    <x v="18"/>
    <n v="15000"/>
    <n v="2085.2641334569043"/>
    <n v="17085"/>
    <x v="4"/>
    <m/>
    <s v="100%"/>
    <x v="39"/>
    <m/>
    <m/>
    <s v="Barracuda"/>
    <x v="2"/>
    <n v="951.03287999999998"/>
    <n v="26.731995481918638"/>
    <n v="9.9999999999999995E-7"/>
  </r>
  <r>
    <x v="1"/>
    <x v="18"/>
    <x v="18"/>
    <n v="15000"/>
    <n v="2085.2641334569043"/>
    <n v="17085"/>
    <x v="4"/>
    <m/>
    <s v="100%"/>
    <x v="5"/>
    <m/>
    <m/>
    <s v="Barracuda"/>
    <x v="2"/>
    <n v="2558.4"/>
    <n v="71.912484498896234"/>
    <n v="6.0000000000000002E-6"/>
  </r>
  <r>
    <x v="1"/>
    <x v="18"/>
    <x v="18"/>
    <n v="15000"/>
    <n v="2085.2641334569043"/>
    <n v="17085"/>
    <x v="4"/>
    <m/>
    <s v="100%"/>
    <x v="6"/>
    <m/>
    <m/>
    <s v="Barracuda"/>
    <x v="2"/>
    <n v="3977.5356679999995"/>
    <n v="111.80209195937182"/>
    <n v="1.1E-5"/>
  </r>
  <r>
    <x v="1"/>
    <x v="18"/>
    <x v="18"/>
    <n v="15000"/>
    <n v="2085.2641334569043"/>
    <n v="17085"/>
    <x v="4"/>
    <m/>
    <s v="100%"/>
    <x v="1"/>
    <m/>
    <m/>
    <s v="Bigeye Tuna"/>
    <x v="1"/>
    <n v="7122.15"/>
    <n v="200.19211283372962"/>
    <n v="7.2000000000000002E-5"/>
  </r>
  <r>
    <x v="1"/>
    <x v="18"/>
    <x v="18"/>
    <n v="15000"/>
    <n v="2085.2641334569043"/>
    <n v="17085"/>
    <x v="4"/>
    <m/>
    <s v="100%"/>
    <x v="27"/>
    <m/>
    <m/>
    <s v="Bluenose"/>
    <x v="3"/>
    <n v="2022.3899999999999"/>
    <n v="56.846110665151173"/>
    <n v="6.0000000000000002E-6"/>
  </r>
  <r>
    <x v="1"/>
    <x v="18"/>
    <x v="18"/>
    <n v="15000"/>
    <n v="2085.2641334569043"/>
    <n v="17085"/>
    <x v="4"/>
    <m/>
    <s v="100%"/>
    <x v="76"/>
    <m/>
    <m/>
    <s v="Bluenose"/>
    <x v="3"/>
    <n v="1506.453"/>
    <n v="42.343956383214405"/>
    <n v="0"/>
  </r>
  <r>
    <x v="1"/>
    <x v="18"/>
    <x v="18"/>
    <n v="15000"/>
    <n v="2085.2641334569043"/>
    <n v="17085"/>
    <x v="4"/>
    <m/>
    <s v="100%"/>
    <x v="40"/>
    <m/>
    <m/>
    <s v="Bluenose"/>
    <x v="3"/>
    <n v="415.15200000000004"/>
    <n v="11.669251002456916"/>
    <n v="9.9999999999999995E-7"/>
  </r>
  <r>
    <x v="1"/>
    <x v="18"/>
    <x v="18"/>
    <n v="15000"/>
    <n v="2085.2641334569043"/>
    <n v="17085"/>
    <x v="4"/>
    <m/>
    <s v="100%"/>
    <x v="77"/>
    <m/>
    <m/>
    <s v="Bluenose"/>
    <x v="3"/>
    <n v="153.51"/>
    <n v="4.3149177202257505"/>
    <n v="0"/>
  </r>
  <r>
    <x v="1"/>
    <x v="18"/>
    <x v="18"/>
    <n v="15000"/>
    <n v="2085.2641334569043"/>
    <n v="17085"/>
    <x v="4"/>
    <m/>
    <s v="100%"/>
    <x v="73"/>
    <m/>
    <m/>
    <s v="Butterfish"/>
    <x v="3"/>
    <n v="245.25"/>
    <n v="6.893580684550618"/>
    <n v="1.9999999999999999E-6"/>
  </r>
  <r>
    <x v="1"/>
    <x v="18"/>
    <x v="18"/>
    <n v="15000"/>
    <n v="2085.2641334569043"/>
    <n v="17085"/>
    <x v="4"/>
    <m/>
    <s v="100%"/>
    <x v="78"/>
    <m/>
    <m/>
    <s v="Butterfish"/>
    <x v="3"/>
    <n v="216.714"/>
    <n v="6.0914798959090835"/>
    <n v="0"/>
  </r>
  <r>
    <x v="1"/>
    <x v="18"/>
    <x v="18"/>
    <n v="15000"/>
    <n v="2085.2641334569043"/>
    <n v="17085"/>
    <x v="4"/>
    <m/>
    <s v="100%"/>
    <x v="183"/>
    <m/>
    <m/>
    <s v="Blue Shark"/>
    <x v="1"/>
    <n v="232.5"/>
    <n v="6.5351988140999744"/>
    <n v="0"/>
  </r>
  <r>
    <x v="1"/>
    <x v="18"/>
    <x v="18"/>
    <n v="15000"/>
    <n v="2085.2641334569043"/>
    <n v="17085"/>
    <x v="4"/>
    <m/>
    <s v="100%"/>
    <x v="8"/>
    <m/>
    <m/>
    <s v="Elephant Fish"/>
    <x v="3"/>
    <n v="3634"/>
    <n v="102.1458601739325"/>
    <n v="0"/>
  </r>
  <r>
    <x v="1"/>
    <x v="18"/>
    <x v="18"/>
    <n v="15000"/>
    <n v="2085.2641334569043"/>
    <n v="17085"/>
    <x v="4"/>
    <m/>
    <s v="100%"/>
    <x v="79"/>
    <m/>
    <m/>
    <s v="Elephant Fish"/>
    <x v="3"/>
    <n v="495.89"/>
    <n v="13.938665548060373"/>
    <n v="3.0000000000000001E-6"/>
  </r>
  <r>
    <x v="1"/>
    <x v="18"/>
    <x v="18"/>
    <n v="15000"/>
    <n v="2085.2641334569043"/>
    <n v="17085"/>
    <x v="4"/>
    <m/>
    <s v="100%"/>
    <x v="80"/>
    <m/>
    <m/>
    <s v="Elephant Fish"/>
    <x v="3"/>
    <n v="226.554"/>
    <n v="6.3680663747509918"/>
    <n v="0"/>
  </r>
  <r>
    <x v="1"/>
    <x v="18"/>
    <x v="18"/>
    <n v="15000"/>
    <n v="2085.2641334569043"/>
    <n v="17085"/>
    <x v="4"/>
    <m/>
    <s v="100%"/>
    <x v="74"/>
    <m/>
    <m/>
    <s v="Blue Mackerel"/>
    <x v="3"/>
    <n v="3723.44"/>
    <n v="104.65987385966628"/>
    <n v="0"/>
  </r>
  <r>
    <x v="1"/>
    <x v="18"/>
    <x v="18"/>
    <n v="15000"/>
    <n v="2085.2641334569043"/>
    <n v="17085"/>
    <x v="4"/>
    <m/>
    <s v="100%"/>
    <x v="81"/>
    <m/>
    <m/>
    <s v="Blue Mackerel"/>
    <x v="2"/>
    <n v="172.38"/>
    <n v="4.8453228884927038"/>
    <n v="0"/>
  </r>
  <r>
    <x v="1"/>
    <x v="18"/>
    <x v="18"/>
    <n v="15000"/>
    <n v="2085.2641334569043"/>
    <n v="17085"/>
    <x v="4"/>
    <m/>
    <s v="100%"/>
    <x v="82"/>
    <m/>
    <m/>
    <s v="Blue Mackerel"/>
    <x v="2"/>
    <n v="1182.55"/>
    <n v="33.239567129522257"/>
    <n v="9.9999999999999995E-7"/>
  </r>
  <r>
    <x v="1"/>
    <x v="18"/>
    <x v="18"/>
    <n v="15000"/>
    <n v="2085.2641334569043"/>
    <n v="17085"/>
    <x v="4"/>
    <m/>
    <s v="100%"/>
    <x v="83"/>
    <m/>
    <m/>
    <s v="Flatfish"/>
    <x v="3"/>
    <n v="10260.81"/>
    <n v="288.41476706969962"/>
    <n v="3.0000000000000001E-5"/>
  </r>
  <r>
    <x v="1"/>
    <x v="18"/>
    <x v="18"/>
    <n v="15000"/>
    <n v="2085.2641334569043"/>
    <n v="17085"/>
    <x v="4"/>
    <m/>
    <s v="100%"/>
    <x v="84"/>
    <m/>
    <m/>
    <s v="Flatfish"/>
    <x v="3"/>
    <n v="719.09999999999991"/>
    <n v="20.212737493416306"/>
    <n v="1.9999999999999999E-6"/>
  </r>
  <r>
    <x v="1"/>
    <x v="18"/>
    <x v="18"/>
    <n v="15000"/>
    <n v="2085.2641334569043"/>
    <n v="17085"/>
    <x v="4"/>
    <m/>
    <s v="100%"/>
    <x v="9"/>
    <m/>
    <m/>
    <s v="Flatfish"/>
    <x v="3"/>
    <n v="5691.4"/>
    <n v="159.97604529276816"/>
    <n v="2.0999999999999999E-5"/>
  </r>
  <r>
    <x v="1"/>
    <x v="18"/>
    <x v="18"/>
    <n v="15000"/>
    <n v="2085.2641334569043"/>
    <n v="17085"/>
    <x v="4"/>
    <m/>
    <s v="100%"/>
    <x v="85"/>
    <m/>
    <m/>
    <s v="Flatfish"/>
    <x v="3"/>
    <n v="1735.4879999999998"/>
    <n v="48.78175965369779"/>
    <n v="5.0000000000000004E-6"/>
  </r>
  <r>
    <x v="1"/>
    <x v="18"/>
    <x v="18"/>
    <n v="15000"/>
    <n v="2085.2641334569043"/>
    <n v="17085"/>
    <x v="4"/>
    <m/>
    <s v="100%"/>
    <x v="86"/>
    <m/>
    <m/>
    <s v="Grey Mullet"/>
    <x v="3"/>
    <n v="6682.1172199999992"/>
    <n v="187.82350336267103"/>
    <n v="1.2999999999999999E-5"/>
  </r>
  <r>
    <x v="1"/>
    <x v="18"/>
    <x v="18"/>
    <n v="15000"/>
    <n v="2085.2641334569043"/>
    <n v="17085"/>
    <x v="4"/>
    <m/>
    <s v="100%"/>
    <x v="87"/>
    <m/>
    <m/>
    <s v="Ghost Shark dark"/>
    <x v="3"/>
    <n v="10.14"/>
    <n v="0.28501899344074733"/>
    <n v="0"/>
  </r>
  <r>
    <x v="1"/>
    <x v="18"/>
    <x v="18"/>
    <n v="15000"/>
    <n v="2085.2641334569043"/>
    <n v="17085"/>
    <x v="4"/>
    <m/>
    <s v="100%"/>
    <x v="88"/>
    <m/>
    <m/>
    <s v="Ghost Shark dark"/>
    <x v="3"/>
    <n v="496.51499999999999"/>
    <n v="13.956233286807953"/>
    <n v="0"/>
  </r>
  <r>
    <x v="1"/>
    <x v="18"/>
    <x v="18"/>
    <n v="15000"/>
    <n v="2085.2641334569043"/>
    <n v="17085"/>
    <x v="4"/>
    <m/>
    <s v="100%"/>
    <x v="89"/>
    <m/>
    <m/>
    <s v="Ghost Shark dark"/>
    <x v="2"/>
    <n v="153.17999999999998"/>
    <n v="4.3056419541670286"/>
    <n v="0"/>
  </r>
  <r>
    <x v="1"/>
    <x v="18"/>
    <x v="18"/>
    <n v="15000"/>
    <n v="2085.2641334569043"/>
    <n v="17085"/>
    <x v="4"/>
    <m/>
    <s v="100%"/>
    <x v="90"/>
    <m/>
    <m/>
    <s v="Ghost Shark dark"/>
    <x v="3"/>
    <n v="486.51400000000001"/>
    <n v="13.675121358464668"/>
    <n v="0"/>
  </r>
  <r>
    <x v="1"/>
    <x v="18"/>
    <x v="18"/>
    <n v="15000"/>
    <n v="2085.2641334569043"/>
    <n v="17085"/>
    <x v="4"/>
    <m/>
    <s v="100%"/>
    <x v="91"/>
    <m/>
    <m/>
    <s v="Ghost Shark dark"/>
    <x v="3"/>
    <n v="16.524000000000001"/>
    <n v="0.4644629041040344"/>
    <n v="0"/>
  </r>
  <r>
    <x v="1"/>
    <x v="18"/>
    <x v="18"/>
    <n v="15000"/>
    <n v="2085.2641334569043"/>
    <n v="17085"/>
    <x v="4"/>
    <m/>
    <s v="100%"/>
    <x v="92"/>
    <m/>
    <m/>
    <s v="Ghost Shark dark"/>
    <x v="3"/>
    <n v="3.3"/>
    <n v="9.2757660587225441E-2"/>
    <n v="0"/>
  </r>
  <r>
    <x v="1"/>
    <x v="18"/>
    <x v="18"/>
    <n v="15000"/>
    <n v="2085.2641334569043"/>
    <n v="17085"/>
    <x v="4"/>
    <m/>
    <s v="100%"/>
    <x v="93"/>
    <m/>
    <m/>
    <s v="Ghost Shark pale"/>
    <x v="2"/>
    <n v="471.5"/>
    <n v="13.253102111174787"/>
    <n v="0"/>
  </r>
  <r>
    <x v="1"/>
    <x v="18"/>
    <x v="18"/>
    <n v="15000"/>
    <n v="2085.2641334569043"/>
    <n v="17085"/>
    <x v="4"/>
    <m/>
    <s v="100%"/>
    <x v="94"/>
    <m/>
    <m/>
    <s v="Ghost Shark pale"/>
    <x v="2"/>
    <n v="95.92"/>
    <n v="2.6961560010686862"/>
    <n v="0"/>
  </r>
  <r>
    <x v="1"/>
    <x v="18"/>
    <x v="18"/>
    <n v="15000"/>
    <n v="2085.2641334569043"/>
    <n v="17085"/>
    <x v="4"/>
    <m/>
    <s v="100%"/>
    <x v="28"/>
    <m/>
    <m/>
    <s v="Gurnard"/>
    <x v="3"/>
    <n v="2828"/>
    <n v="79.490504285052594"/>
    <n v="3.0000000000000001E-6"/>
  </r>
  <r>
    <x v="1"/>
    <x v="18"/>
    <x v="18"/>
    <n v="15000"/>
    <n v="2085.2641334569043"/>
    <n v="17085"/>
    <x v="4"/>
    <m/>
    <s v="100%"/>
    <x v="29"/>
    <m/>
    <m/>
    <s v="Gurnard"/>
    <x v="3"/>
    <n v="2605.1340420000001"/>
    <n v="73.226102803655365"/>
    <n v="3.9999999999999998E-6"/>
  </r>
  <r>
    <x v="1"/>
    <x v="18"/>
    <x v="18"/>
    <n v="15000"/>
    <n v="2085.2641334569043"/>
    <n v="17085"/>
    <x v="4"/>
    <m/>
    <s v="100%"/>
    <x v="10"/>
    <m/>
    <m/>
    <s v="Gurnard"/>
    <x v="3"/>
    <n v="5084.3959999999997"/>
    <n v="142.91414498758991"/>
    <n v="1.2999999999999999E-5"/>
  </r>
  <r>
    <x v="1"/>
    <x v="18"/>
    <x v="18"/>
    <n v="15000"/>
    <n v="2085.2641334569043"/>
    <n v="17085"/>
    <x v="4"/>
    <m/>
    <s v="100%"/>
    <x v="95"/>
    <m/>
    <m/>
    <s v="Gurnard"/>
    <x v="3"/>
    <n v="4587.8"/>
    <n v="128.95563492184027"/>
    <n v="0"/>
  </r>
  <r>
    <x v="1"/>
    <x v="18"/>
    <x v="18"/>
    <n v="15000"/>
    <n v="2085.2641334569043"/>
    <n v="17085"/>
    <x v="4"/>
    <m/>
    <s v="100%"/>
    <x v="96"/>
    <m/>
    <m/>
    <s v="Gurnard"/>
    <x v="3"/>
    <n v="2064.7032000000004"/>
    <n v="58.035466254229782"/>
    <n v="0"/>
  </r>
  <r>
    <x v="1"/>
    <x v="18"/>
    <x v="18"/>
    <n v="15000"/>
    <n v="2085.2641334569043"/>
    <n v="17085"/>
    <x v="4"/>
    <m/>
    <s v="100%"/>
    <x v="44"/>
    <m/>
    <m/>
    <s v="Hake"/>
    <x v="2"/>
    <n v="5825.5990820000006"/>
    <n v="163.74816435315398"/>
    <n v="6.0000000000000002E-6"/>
  </r>
  <r>
    <x v="1"/>
    <x v="18"/>
    <x v="18"/>
    <n v="15000"/>
    <n v="2085.2641334569043"/>
    <n v="17085"/>
    <x v="4"/>
    <m/>
    <s v="100%"/>
    <x v="97"/>
    <m/>
    <m/>
    <s v="Hake"/>
    <x v="2"/>
    <n v="2448"/>
    <n v="68.809319126523604"/>
    <n v="9.9999999999999995E-7"/>
  </r>
  <r>
    <x v="1"/>
    <x v="18"/>
    <x v="18"/>
    <n v="15000"/>
    <n v="2085.2641334569043"/>
    <n v="17085"/>
    <x v="4"/>
    <m/>
    <s v="100%"/>
    <x v="98"/>
    <m/>
    <m/>
    <s v="Hake"/>
    <x v="2"/>
    <n v="2683.232"/>
    <n v="75.421310040237003"/>
    <n v="9.9999999999999995E-7"/>
  </r>
  <r>
    <x v="1"/>
    <x v="18"/>
    <x v="18"/>
    <n v="15000"/>
    <n v="2085.2641334569043"/>
    <n v="17085"/>
    <x v="4"/>
    <m/>
    <s v="100%"/>
    <x v="11"/>
    <m/>
    <m/>
    <s v="Hoki"/>
    <x v="2"/>
    <n v="81840"/>
    <n v="2300.3899825631911"/>
    <n v="1.4300000000000001E-4"/>
  </r>
  <r>
    <x v="1"/>
    <x v="18"/>
    <x v="18"/>
    <n v="15000"/>
    <n v="2085.2641334569043"/>
    <n v="17085"/>
    <x v="4"/>
    <m/>
    <s v="100%"/>
    <x v="99"/>
    <m/>
    <m/>
    <s v="Hapuku and Bass"/>
    <x v="3"/>
    <n v="1406.86"/>
    <n v="39.544558295073934"/>
    <n v="3.0000000000000001E-6"/>
  </r>
  <r>
    <x v="1"/>
    <x v="18"/>
    <x v="18"/>
    <n v="15000"/>
    <n v="2085.2641334569043"/>
    <n v="17085"/>
    <x v="4"/>
    <m/>
    <s v="100%"/>
    <x v="100"/>
    <m/>
    <m/>
    <s v="Hapuku and Bass"/>
    <x v="3"/>
    <n v="588.48"/>
    <n v="16.541220637081949"/>
    <n v="9.9999999999999995E-7"/>
  </r>
  <r>
    <x v="1"/>
    <x v="18"/>
    <x v="18"/>
    <n v="15000"/>
    <n v="2085.2641334569043"/>
    <n v="17085"/>
    <x v="4"/>
    <m/>
    <s v="100%"/>
    <x v="12"/>
    <m/>
    <m/>
    <s v="Hapuku and Bass"/>
    <x v="3"/>
    <n v="1748.8869000000002"/>
    <n v="49.158381053225725"/>
    <n v="2.5000000000000001E-5"/>
  </r>
  <r>
    <x v="1"/>
    <x v="18"/>
    <x v="18"/>
    <n v="15000"/>
    <n v="2085.2641334569043"/>
    <n v="17085"/>
    <x v="4"/>
    <m/>
    <s v="100%"/>
    <x v="101"/>
    <m/>
    <m/>
    <s v="Hapuku and Bass"/>
    <x v="3"/>
    <n v="1548.1574000000003"/>
    <n v="43.516199589333773"/>
    <n v="3.9999999999999998E-6"/>
  </r>
  <r>
    <x v="1"/>
    <x v="18"/>
    <x v="18"/>
    <n v="15000"/>
    <n v="2085.2641334569043"/>
    <n v="17085"/>
    <x v="4"/>
    <m/>
    <s v="100%"/>
    <x v="46"/>
    <m/>
    <m/>
    <s v="Hapuku and Bass"/>
    <x v="3"/>
    <n v="540.48400000000004"/>
    <n v="15.192130734795747"/>
    <n v="1.9999999999999999E-6"/>
  </r>
  <r>
    <x v="1"/>
    <x v="18"/>
    <x v="18"/>
    <n v="15000"/>
    <n v="2085.2641334569043"/>
    <n v="17085"/>
    <x v="4"/>
    <m/>
    <s v="100%"/>
    <x v="102"/>
    <m/>
    <m/>
    <s v="Hapuku and Bass"/>
    <x v="3"/>
    <n v="291.16999999999996"/>
    <n v="8.1843175858128578"/>
    <n v="9.9999999999999995E-7"/>
  </r>
  <r>
    <x v="1"/>
    <x v="18"/>
    <x v="18"/>
    <n v="15000"/>
    <n v="2085.2641334569043"/>
    <n v="17085"/>
    <x v="4"/>
    <m/>
    <s v="100%"/>
    <x v="30"/>
    <m/>
    <m/>
    <s v="John Dory"/>
    <x v="3"/>
    <n v="2986.6979999999999"/>
    <n v="83.951248291074265"/>
    <n v="7.9999999999999996E-6"/>
  </r>
  <r>
    <x v="1"/>
    <x v="18"/>
    <x v="18"/>
    <n v="15000"/>
    <n v="2085.2641334569043"/>
    <n v="17085"/>
    <x v="4"/>
    <m/>
    <s v="100%"/>
    <x v="103"/>
    <m/>
    <m/>
    <s v="John Dory"/>
    <x v="3"/>
    <n v="991.03500000000008"/>
    <n v="27.85639035153363"/>
    <n v="0"/>
  </r>
  <r>
    <x v="1"/>
    <x v="18"/>
    <x v="18"/>
    <n v="15000"/>
    <n v="2085.2641334569043"/>
    <n v="17085"/>
    <x v="4"/>
    <m/>
    <s v="100%"/>
    <x v="104"/>
    <m/>
    <m/>
    <s v="John Dory"/>
    <x v="3"/>
    <n v="248.53290000000001"/>
    <n v="6.9858576918057098"/>
    <n v="0"/>
  </r>
  <r>
    <x v="1"/>
    <x v="18"/>
    <x v="18"/>
    <n v="15000"/>
    <n v="2085.2641334569043"/>
    <n v="17085"/>
    <x v="4"/>
    <m/>
    <s v="100%"/>
    <x v="105"/>
    <m/>
    <m/>
    <s v="John Dory"/>
    <x v="3"/>
    <n v="1674.4"/>
    <n v="47.064674814318266"/>
    <n v="1.9999999999999999E-6"/>
  </r>
  <r>
    <x v="1"/>
    <x v="18"/>
    <x v="18"/>
    <n v="15000"/>
    <n v="2085.2641334569043"/>
    <n v="17085"/>
    <x v="4"/>
    <m/>
    <s v="100%"/>
    <x v="106"/>
    <m/>
    <m/>
    <s v="Jack Mackerel"/>
    <x v="3"/>
    <n v="3930.1772429999996"/>
    <n v="110.47092325873679"/>
    <n v="0"/>
  </r>
  <r>
    <x v="1"/>
    <x v="18"/>
    <x v="18"/>
    <n v="15000"/>
    <n v="2085.2641334569043"/>
    <n v="17085"/>
    <x v="4"/>
    <m/>
    <s v="100%"/>
    <x v="47"/>
    <m/>
    <m/>
    <s v="Jack Mackerel"/>
    <x v="2"/>
    <n v="2256.46"/>
    <n v="63.425439638985075"/>
    <n v="3.0000000000000001E-6"/>
  </r>
  <r>
    <x v="1"/>
    <x v="18"/>
    <x v="18"/>
    <n v="15000"/>
    <n v="2085.2641334569043"/>
    <n v="17085"/>
    <x v="4"/>
    <m/>
    <s v="100%"/>
    <x v="13"/>
    <m/>
    <m/>
    <s v="Jack Mackerel"/>
    <x v="2"/>
    <n v="10021.433999999999"/>
    <n v="281.68629502099424"/>
    <n v="0"/>
  </r>
  <r>
    <x v="1"/>
    <x v="18"/>
    <x v="18"/>
    <n v="15000"/>
    <n v="2085.2641334569043"/>
    <n v="17085"/>
    <x v="4"/>
    <m/>
    <s v="100%"/>
    <x v="107"/>
    <m/>
    <m/>
    <s v="Kingfish"/>
    <x v="3"/>
    <n v="569.93299999999999"/>
    <n v="16.019894476199745"/>
    <n v="0"/>
  </r>
  <r>
    <x v="1"/>
    <x v="18"/>
    <x v="18"/>
    <n v="15000"/>
    <n v="2085.2641334569043"/>
    <n v="17085"/>
    <x v="4"/>
    <m/>
    <s v="100%"/>
    <x v="108"/>
    <m/>
    <m/>
    <s v="Kingfish"/>
    <x v="3"/>
    <n v="115.8"/>
    <n v="3.2549506351517294"/>
    <n v="0"/>
  </r>
  <r>
    <x v="1"/>
    <x v="18"/>
    <x v="18"/>
    <n v="15000"/>
    <n v="2085.2641334569043"/>
    <n v="17085"/>
    <x v="4"/>
    <m/>
    <s v="100%"/>
    <x v="109"/>
    <m/>
    <m/>
    <s v="Kingfish"/>
    <x v="3"/>
    <n v="355.90000000000003"/>
    <n v="10.003773152422285"/>
    <n v="0"/>
  </r>
  <r>
    <x v="1"/>
    <x v="18"/>
    <x v="18"/>
    <n v="15000"/>
    <n v="2085.2641334569043"/>
    <n v="17085"/>
    <x v="4"/>
    <m/>
    <s v="100%"/>
    <x v="110"/>
    <m/>
    <m/>
    <s v="Leather Jacket"/>
    <x v="3"/>
    <n v="142.69200000000001"/>
    <n v="4.0108412437916288"/>
    <n v="0"/>
  </r>
  <r>
    <x v="1"/>
    <x v="18"/>
    <x v="18"/>
    <n v="15000"/>
    <n v="2085.2641334569043"/>
    <n v="17085"/>
    <x v="4"/>
    <m/>
    <s v="100%"/>
    <x v="111"/>
    <m/>
    <m/>
    <s v="Leather Jacket"/>
    <x v="3"/>
    <n v="837.23199999999997"/>
    <n v="23.533236875383007"/>
    <n v="0"/>
  </r>
  <r>
    <x v="1"/>
    <x v="18"/>
    <x v="18"/>
    <n v="15000"/>
    <n v="2085.2641334569043"/>
    <n v="17085"/>
    <x v="4"/>
    <m/>
    <s v="100%"/>
    <x v="112"/>
    <m/>
    <m/>
    <s v="Leather Jacket"/>
    <x v="3"/>
    <n v="209.79999999999998"/>
    <n v="5.8971385427878475"/>
    <n v="0"/>
  </r>
  <r>
    <x v="1"/>
    <x v="18"/>
    <x v="18"/>
    <n v="15000"/>
    <n v="2085.2641334569043"/>
    <n v="17085"/>
    <x v="4"/>
    <m/>
    <s v="100%"/>
    <x v="48"/>
    <m/>
    <m/>
    <s v="Ling"/>
    <x v="3"/>
    <n v="1739.2"/>
    <n v="48.886097967667425"/>
    <n v="6.0000000000000002E-6"/>
  </r>
  <r>
    <x v="1"/>
    <x v="18"/>
    <x v="18"/>
    <n v="15000"/>
    <n v="2085.2641334569043"/>
    <n v="17085"/>
    <x v="4"/>
    <m/>
    <s v="100%"/>
    <x v="49"/>
    <m/>
    <m/>
    <s v="Ling"/>
    <x v="3"/>
    <n v="3563.6779999999999"/>
    <n v="100.16922253520072"/>
    <n v="3.9999999999999998E-6"/>
  </r>
  <r>
    <x v="1"/>
    <x v="18"/>
    <x v="18"/>
    <n v="15000"/>
    <n v="2085.2641334569043"/>
    <n v="17085"/>
    <x v="4"/>
    <m/>
    <s v="100%"/>
    <x v="14"/>
    <m/>
    <m/>
    <s v="Ling"/>
    <x v="2"/>
    <n v="6901"/>
    <n v="193.9759441552857"/>
    <n v="3.0000000000000001E-6"/>
  </r>
  <r>
    <x v="1"/>
    <x v="18"/>
    <x v="18"/>
    <n v="15000"/>
    <n v="2085.2641334569043"/>
    <n v="17085"/>
    <x v="4"/>
    <m/>
    <s v="100%"/>
    <x v="113"/>
    <m/>
    <m/>
    <s v="Ling"/>
    <x v="2"/>
    <n v="12915"/>
    <n v="363.01975348000502"/>
    <n v="6.9999999999999999E-6"/>
  </r>
  <r>
    <x v="1"/>
    <x v="18"/>
    <x v="18"/>
    <n v="15000"/>
    <n v="2085.2641334569043"/>
    <n v="17085"/>
    <x v="4"/>
    <m/>
    <s v="100%"/>
    <x v="50"/>
    <m/>
    <m/>
    <s v="Ling"/>
    <x v="2"/>
    <n v="16592.687999999998"/>
    <n v="466.39361264658436"/>
    <n v="1.8E-5"/>
  </r>
  <r>
    <x v="1"/>
    <x v="18"/>
    <x v="18"/>
    <n v="15000"/>
    <n v="2085.2641334569043"/>
    <n v="17085"/>
    <x v="4"/>
    <m/>
    <s v="100%"/>
    <x v="15"/>
    <m/>
    <m/>
    <s v="Ling"/>
    <x v="2"/>
    <n v="27028.89"/>
    <n v="759.73836505134909"/>
    <n v="1.5999999999999999E-5"/>
  </r>
  <r>
    <x v="1"/>
    <x v="18"/>
    <x v="18"/>
    <n v="15000"/>
    <n v="2085.2641334569043"/>
    <n v="17085"/>
    <x v="4"/>
    <m/>
    <s v="100%"/>
    <x v="16"/>
    <m/>
    <m/>
    <s v="Ling"/>
    <x v="2"/>
    <n v="10137.290999999999"/>
    <n v="284.94284783391976"/>
    <n v="9.0000000000000002E-6"/>
  </r>
  <r>
    <x v="1"/>
    <x v="18"/>
    <x v="18"/>
    <n v="15000"/>
    <n v="2085.2641334569043"/>
    <n v="17085"/>
    <x v="4"/>
    <m/>
    <s v="100%"/>
    <x v="115"/>
    <m/>
    <m/>
    <s v="Blue Moki"/>
    <x v="3"/>
    <n v="962.22595000000013"/>
    <n v="27.046614569188051"/>
    <n v="1.9999999999999999E-6"/>
  </r>
  <r>
    <x v="1"/>
    <x v="18"/>
    <x v="18"/>
    <n v="15000"/>
    <n v="2085.2641334569043"/>
    <n v="17085"/>
    <x v="4"/>
    <m/>
    <s v="100%"/>
    <x v="116"/>
    <m/>
    <m/>
    <s v="Blue Moki"/>
    <x v="3"/>
    <n v="404.79999999999995"/>
    <n v="11.378273032032986"/>
    <n v="0"/>
  </r>
  <r>
    <x v="1"/>
    <x v="18"/>
    <x v="18"/>
    <n v="15000"/>
    <n v="2085.2641334569043"/>
    <n v="17085"/>
    <x v="4"/>
    <m/>
    <s v="100%"/>
    <x v="117"/>
    <m/>
    <m/>
    <s v="Blue Moki"/>
    <x v="3"/>
    <n v="102.870356"/>
    <n v="2.8915192625257728"/>
    <n v="0"/>
  </r>
  <r>
    <x v="1"/>
    <x v="18"/>
    <x v="18"/>
    <n v="15000"/>
    <n v="2085.2641334569043"/>
    <n v="17085"/>
    <x v="4"/>
    <m/>
    <s v="100%"/>
    <x v="55"/>
    <m/>
    <m/>
    <s v="Orange Roughy"/>
    <x v="2"/>
    <n v="4389"/>
    <n v="123.36768858100984"/>
    <n v="1.9999999999999999E-6"/>
  </r>
  <r>
    <x v="1"/>
    <x v="18"/>
    <x v="18"/>
    <n v="15000"/>
    <n v="2085.2641334569043"/>
    <n v="17085"/>
    <x v="4"/>
    <m/>
    <s v="100%"/>
    <x v="56"/>
    <m/>
    <m/>
    <s v="Orange Roughy"/>
    <x v="2"/>
    <n v="1984.2079999999999"/>
    <n v="55.772876423774981"/>
    <n v="0"/>
  </r>
  <r>
    <x v="1"/>
    <x v="18"/>
    <x v="18"/>
    <n v="15000"/>
    <n v="2085.2641334569043"/>
    <n v="17085"/>
    <x v="4"/>
    <m/>
    <s v="100%"/>
    <x v="57"/>
    <m/>
    <m/>
    <s v="Orange Roughy"/>
    <x v="2"/>
    <n v="218.33999999999997"/>
    <n v="6.1371841250347883"/>
    <n v="0"/>
  </r>
  <r>
    <x v="1"/>
    <x v="18"/>
    <x v="18"/>
    <n v="15000"/>
    <n v="2085.2641334569043"/>
    <n v="17085"/>
    <x v="4"/>
    <m/>
    <s v="100%"/>
    <x v="58"/>
    <m/>
    <m/>
    <s v="Orange Roughy"/>
    <x v="2"/>
    <n v="444.09299999999996"/>
    <n v="12.482735685806881"/>
    <n v="0"/>
  </r>
  <r>
    <x v="1"/>
    <x v="18"/>
    <x v="18"/>
    <n v="15000"/>
    <n v="2085.2641334569043"/>
    <n v="17085"/>
    <x v="4"/>
    <m/>
    <s v="100%"/>
    <x v="59"/>
    <m/>
    <m/>
    <s v="Orange Roughy"/>
    <x v="2"/>
    <n v="12108.096"/>
    <n v="340.33898761380061"/>
    <n v="7.9999999999999996E-6"/>
  </r>
  <r>
    <x v="1"/>
    <x v="18"/>
    <x v="18"/>
    <n v="15000"/>
    <n v="2085.2641334569043"/>
    <n v="17085"/>
    <x v="4"/>
    <m/>
    <s v="100%"/>
    <x v="51"/>
    <m/>
    <m/>
    <s v="Oreo"/>
    <x v="2"/>
    <n v="2022.5000000000002"/>
    <n v="56.849202587170758"/>
    <n v="0"/>
  </r>
  <r>
    <x v="1"/>
    <x v="18"/>
    <x v="18"/>
    <n v="15000"/>
    <n v="2085.2641334569043"/>
    <n v="17085"/>
    <x v="4"/>
    <m/>
    <s v="100%"/>
    <x v="52"/>
    <m/>
    <m/>
    <s v="Oreo"/>
    <x v="2"/>
    <n v="2710.15"/>
    <n v="76.177931466808801"/>
    <n v="9.9999999999999995E-7"/>
  </r>
  <r>
    <x v="1"/>
    <x v="18"/>
    <x v="18"/>
    <n v="15000"/>
    <n v="2085.2641334569043"/>
    <n v="17085"/>
    <x v="4"/>
    <m/>
    <s v="100%"/>
    <x v="53"/>
    <m/>
    <m/>
    <s v="Oreo"/>
    <x v="2"/>
    <n v="2912.4"/>
    <n v="81.862851725525871"/>
    <n v="9.9999999999999995E-7"/>
  </r>
  <r>
    <x v="1"/>
    <x v="18"/>
    <x v="18"/>
    <n v="15000"/>
    <n v="2085.2641334569043"/>
    <n v="17085"/>
    <x v="4"/>
    <m/>
    <s v="100%"/>
    <x v="54"/>
    <m/>
    <m/>
    <s v="Oreo"/>
    <x v="2"/>
    <n v="4854"/>
    <n v="136.43808620920979"/>
    <n v="3.0000000000000001E-6"/>
  </r>
  <r>
    <x v="1"/>
    <x v="18"/>
    <x v="18"/>
    <n v="15000"/>
    <n v="2085.2641334569043"/>
    <n v="17085"/>
    <x v="4"/>
    <m/>
    <s v="100%"/>
    <x v="118"/>
    <m/>
    <m/>
    <s v="Red Cod"/>
    <x v="3"/>
    <n v="33.833600000000004"/>
    <n v="0.95100775310422769"/>
    <n v="0"/>
  </r>
  <r>
    <x v="1"/>
    <x v="18"/>
    <x v="18"/>
    <n v="15000"/>
    <n v="2085.2641334569043"/>
    <n v="17085"/>
    <x v="4"/>
    <m/>
    <s v="100%"/>
    <x v="119"/>
    <m/>
    <m/>
    <s v="Red Cod"/>
    <x v="3"/>
    <n v="3813.3999999999996"/>
    <n v="107.18850390403803"/>
    <n v="7.9999999999999996E-6"/>
  </r>
  <r>
    <x v="1"/>
    <x v="18"/>
    <x v="18"/>
    <n v="15000"/>
    <n v="2085.2641334569043"/>
    <n v="17085"/>
    <x v="4"/>
    <m/>
    <s v="100%"/>
    <x v="120"/>
    <m/>
    <m/>
    <s v="Red Cod"/>
    <x v="3"/>
    <n v="1919.41005"/>
    <n v="53.951510892608916"/>
    <n v="0"/>
  </r>
  <r>
    <x v="1"/>
    <x v="18"/>
    <x v="18"/>
    <n v="15000"/>
    <n v="2085.2641334569043"/>
    <n v="17085"/>
    <x v="4"/>
    <m/>
    <s v="100%"/>
    <x v="121"/>
    <m/>
    <m/>
    <s v="Red Snapper"/>
    <x v="3"/>
    <n v="577.72799999999995"/>
    <n v="16.238999313859569"/>
    <n v="0"/>
  </r>
  <r>
    <x v="1"/>
    <x v="18"/>
    <x v="18"/>
    <n v="15000"/>
    <n v="2085.2641334569043"/>
    <n v="17085"/>
    <x v="4"/>
    <m/>
    <s v="100%"/>
    <x v="122"/>
    <m/>
    <m/>
    <s v="Red Snapper"/>
    <x v="3"/>
    <n v="527.30999999999995"/>
    <n v="14.821830910378742"/>
    <n v="0"/>
  </r>
  <r>
    <x v="1"/>
    <x v="18"/>
    <x v="18"/>
    <n v="15000"/>
    <n v="2085.2641334569043"/>
    <n v="17085"/>
    <x v="4"/>
    <m/>
    <s v="100%"/>
    <x v="123"/>
    <m/>
    <m/>
    <s v="Ribaldo"/>
    <x v="3"/>
    <n v="95.832000000000008"/>
    <n v="2.6936824634530274"/>
    <n v="0"/>
  </r>
  <r>
    <x v="1"/>
    <x v="18"/>
    <x v="18"/>
    <n v="15000"/>
    <n v="2085.2641334569043"/>
    <n v="17085"/>
    <x v="4"/>
    <m/>
    <s v="100%"/>
    <x v="124"/>
    <m/>
    <m/>
    <s v="Ribaldo"/>
    <x v="3"/>
    <n v="139.392"/>
    <n v="3.9180835832044028"/>
    <n v="0"/>
  </r>
  <r>
    <x v="1"/>
    <x v="18"/>
    <x v="18"/>
    <n v="15000"/>
    <n v="2085.2641334569043"/>
    <n v="17085"/>
    <x v="4"/>
    <m/>
    <s v="100%"/>
    <x v="125"/>
    <m/>
    <m/>
    <s v="Rough Skate"/>
    <x v="3"/>
    <n v="54.833999999999996"/>
    <n v="1.5412950183757332"/>
    <n v="0"/>
  </r>
  <r>
    <x v="1"/>
    <x v="18"/>
    <x v="18"/>
    <n v="15000"/>
    <n v="2085.2641334569043"/>
    <n v="17085"/>
    <x v="4"/>
    <m/>
    <s v="100%"/>
    <x v="126"/>
    <m/>
    <m/>
    <s v="Rough Skate"/>
    <x v="3"/>
    <n v="841.37700000000007"/>
    <n v="23.649746118756969"/>
    <n v="9.9999999999999995E-7"/>
  </r>
  <r>
    <x v="1"/>
    <x v="18"/>
    <x v="18"/>
    <n v="15000"/>
    <n v="2085.2641334569043"/>
    <n v="17085"/>
    <x v="4"/>
    <m/>
    <s v="100%"/>
    <x v="127"/>
    <m/>
    <m/>
    <s v="Rough Skate"/>
    <x v="3"/>
    <n v="90.248999999999995"/>
    <n v="2.5367533667686391"/>
    <n v="0"/>
  </r>
  <r>
    <x v="1"/>
    <x v="18"/>
    <x v="18"/>
    <n v="15000"/>
    <n v="2085.2641334569043"/>
    <n v="17085"/>
    <x v="4"/>
    <m/>
    <s v="100%"/>
    <x v="128"/>
    <m/>
    <m/>
    <s v="Rough Skate"/>
    <x v="3"/>
    <n v="15.244"/>
    <n v="0.42848417514898929"/>
    <n v="0"/>
  </r>
  <r>
    <x v="1"/>
    <x v="18"/>
    <x v="18"/>
    <n v="15000"/>
    <n v="2085.2641334569043"/>
    <n v="17085"/>
    <x v="4"/>
    <m/>
    <s v="100%"/>
    <x v="62"/>
    <m/>
    <m/>
    <s v="Southern Blue Whiting"/>
    <x v="2"/>
    <n v="688.8"/>
    <n v="19.361053518933602"/>
    <n v="0"/>
  </r>
  <r>
    <x v="1"/>
    <x v="18"/>
    <x v="18"/>
    <n v="15000"/>
    <n v="2085.2641334569043"/>
    <n v="17085"/>
    <x v="4"/>
    <m/>
    <s v="100%"/>
    <x v="63"/>
    <m/>
    <m/>
    <s v="Southern Blue Whiting"/>
    <x v="2"/>
    <n v="3080.0000000000005"/>
    <n v="86.57381654807709"/>
    <n v="1.9999999999999999E-6"/>
  </r>
  <r>
    <x v="1"/>
    <x v="18"/>
    <x v="18"/>
    <n v="15000"/>
    <n v="2085.2641334569043"/>
    <n v="17085"/>
    <x v="4"/>
    <m/>
    <s v="100%"/>
    <x v="64"/>
    <m/>
    <m/>
    <s v="Southern Blue Whiting"/>
    <x v="2"/>
    <n v="13014.400000000001"/>
    <n v="365.81372665042034"/>
    <n v="4.8999999999999998E-5"/>
  </r>
  <r>
    <x v="1"/>
    <x v="18"/>
    <x v="18"/>
    <n v="15000"/>
    <n v="2085.2641334569043"/>
    <n v="17085"/>
    <x v="4"/>
    <m/>
    <s v="100%"/>
    <x v="65"/>
    <m/>
    <m/>
    <s v="Southern Blue Whiting"/>
    <x v="2"/>
    <n v="2644.4080000000004"/>
    <n v="74.33003021761931"/>
    <n v="5.0000000000000004E-6"/>
  </r>
  <r>
    <x v="1"/>
    <x v="18"/>
    <x v="18"/>
    <n v="15000"/>
    <n v="2085.2641334569043"/>
    <n v="17085"/>
    <x v="4"/>
    <m/>
    <s v="100%"/>
    <x v="129"/>
    <m/>
    <m/>
    <s v="School Shark"/>
    <x v="3"/>
    <n v="2222.0250000000001"/>
    <n v="62.457527504948374"/>
    <n v="9.9999999999999995E-7"/>
  </r>
  <r>
    <x v="1"/>
    <x v="18"/>
    <x v="18"/>
    <n v="15000"/>
    <n v="2085.2641334569043"/>
    <n v="17085"/>
    <x v="4"/>
    <m/>
    <s v="100%"/>
    <x v="130"/>
    <m/>
    <m/>
    <s v="School Shark"/>
    <x v="3"/>
    <n v="658.95479999999998"/>
    <n v="18.522153236582735"/>
    <n v="9.9999999999999995E-7"/>
  </r>
  <r>
    <x v="1"/>
    <x v="18"/>
    <x v="18"/>
    <n v="15000"/>
    <n v="2085.2641334569043"/>
    <n v="17085"/>
    <x v="4"/>
    <m/>
    <s v="100%"/>
    <x v="17"/>
    <m/>
    <m/>
    <s v="School Shark"/>
    <x v="3"/>
    <n v="1056.123"/>
    <n v="29.685908718897672"/>
    <n v="7.9999999999999996E-6"/>
  </r>
  <r>
    <x v="1"/>
    <x v="18"/>
    <x v="18"/>
    <n v="15000"/>
    <n v="2085.2641334569043"/>
    <n v="17085"/>
    <x v="4"/>
    <m/>
    <s v="100%"/>
    <x v="31"/>
    <m/>
    <m/>
    <s v="School Shark"/>
    <x v="3"/>
    <n v="745.3125"/>
    <n v="20.949528456489837"/>
    <n v="9.9999999999999995E-7"/>
  </r>
  <r>
    <x v="1"/>
    <x v="18"/>
    <x v="18"/>
    <n v="15000"/>
    <n v="2085.2641334569043"/>
    <n v="17085"/>
    <x v="4"/>
    <m/>
    <s v="100%"/>
    <x v="18"/>
    <m/>
    <m/>
    <s v="School Shark"/>
    <x v="3"/>
    <n v="1400.3600000000001"/>
    <n v="39.361853812099099"/>
    <n v="5.0000000000000004E-6"/>
  </r>
  <r>
    <x v="1"/>
    <x v="18"/>
    <x v="18"/>
    <n v="15000"/>
    <n v="2085.2641334569043"/>
    <n v="17085"/>
    <x v="4"/>
    <m/>
    <s v="100%"/>
    <x v="131"/>
    <m/>
    <m/>
    <s v="School Shark"/>
    <x v="3"/>
    <n v="2117.864"/>
    <n v="59.529730327849585"/>
    <n v="3.0000000000000001E-6"/>
  </r>
  <r>
    <x v="1"/>
    <x v="18"/>
    <x v="18"/>
    <n v="15000"/>
    <n v="2085.2641334569043"/>
    <n v="17085"/>
    <x v="4"/>
    <m/>
    <s v="100%"/>
    <x v="32"/>
    <m/>
    <m/>
    <s v="Scampi"/>
    <x v="2"/>
    <n v="2470.9450000000002"/>
    <n v="69.454265951424787"/>
    <n v="1.9999999999999999E-6"/>
  </r>
  <r>
    <x v="1"/>
    <x v="18"/>
    <x v="18"/>
    <n v="15000"/>
    <n v="2085.2641334569043"/>
    <n v="17085"/>
    <x v="4"/>
    <m/>
    <s v="100%"/>
    <x v="33"/>
    <m/>
    <m/>
    <s v="Scampi"/>
    <x v="2"/>
    <n v="2463.3000000000002"/>
    <n v="69.239377371064379"/>
    <n v="1.9999999999999999E-6"/>
  </r>
  <r>
    <x v="1"/>
    <x v="18"/>
    <x v="18"/>
    <n v="15000"/>
    <n v="2085.2641334569043"/>
    <n v="17085"/>
    <x v="4"/>
    <m/>
    <s v="100%"/>
    <x v="67"/>
    <m/>
    <m/>
    <s v="Scampi"/>
    <x v="2"/>
    <n v="1941.84"/>
    <n v="54.581980495362984"/>
    <n v="1.9999999999999999E-6"/>
  </r>
  <r>
    <x v="1"/>
    <x v="18"/>
    <x v="18"/>
    <n v="15000"/>
    <n v="2085.2641334569043"/>
    <n v="17085"/>
    <x v="4"/>
    <m/>
    <s v="100%"/>
    <x v="132"/>
    <m/>
    <m/>
    <s v="Scampi"/>
    <x v="2"/>
    <n v="4667.4179999999997"/>
    <n v="131.19356807960807"/>
    <n v="1.9999999999999999E-6"/>
  </r>
  <r>
    <x v="1"/>
    <x v="18"/>
    <x v="18"/>
    <n v="15000"/>
    <n v="2085.2641334569043"/>
    <n v="17085"/>
    <x v="4"/>
    <m/>
    <s v="100%"/>
    <x v="133"/>
    <m/>
    <m/>
    <s v="Scampi"/>
    <x v="2"/>
    <n v="691.5"/>
    <n v="19.436946150323152"/>
    <n v="0"/>
  </r>
  <r>
    <x v="1"/>
    <x v="18"/>
    <x v="18"/>
    <n v="15000"/>
    <n v="2085.2641334569043"/>
    <n v="17085"/>
    <x v="4"/>
    <m/>
    <s v="100%"/>
    <x v="134"/>
    <m/>
    <m/>
    <s v="Gemfish"/>
    <x v="3"/>
    <n v="711.29500000000007"/>
    <n v="19.993351571936525"/>
    <n v="0"/>
  </r>
  <r>
    <x v="1"/>
    <x v="18"/>
    <x v="18"/>
    <n v="15000"/>
    <n v="2085.2641334569043"/>
    <n v="17085"/>
    <x v="4"/>
    <m/>
    <s v="100%"/>
    <x v="135"/>
    <m/>
    <m/>
    <s v="Gemfish"/>
    <x v="2"/>
    <n v="2546.7280000000001"/>
    <n v="71.584403464237425"/>
    <n v="0"/>
  </r>
  <r>
    <x v="1"/>
    <x v="18"/>
    <x v="18"/>
    <n v="15000"/>
    <n v="2085.2641334569043"/>
    <n v="17085"/>
    <x v="4"/>
    <m/>
    <s v="100%"/>
    <x v="136"/>
    <m/>
    <m/>
    <s v="Gemfish"/>
    <x v="2"/>
    <n v="2158.1959999999999"/>
    <n v="60.663397590517455"/>
    <n v="0"/>
  </r>
  <r>
    <x v="1"/>
    <x v="18"/>
    <x v="18"/>
    <n v="15000"/>
    <n v="2085.2641334569043"/>
    <n v="17085"/>
    <x v="4"/>
    <m/>
    <s v="100%"/>
    <x v="34"/>
    <m/>
    <m/>
    <s v="Snapper"/>
    <x v="3"/>
    <n v="25627.5"/>
    <n v="720.347559605794"/>
    <n v="0"/>
  </r>
  <r>
    <x v="1"/>
    <x v="18"/>
    <x v="18"/>
    <n v="15000"/>
    <n v="2085.2641334569043"/>
    <n v="17085"/>
    <x v="4"/>
    <m/>
    <s v="100%"/>
    <x v="35"/>
    <m/>
    <m/>
    <s v="Snapper"/>
    <x v="3"/>
    <n v="2356.6579999999999"/>
    <n v="66.241843298233192"/>
    <n v="3.0000000000000001E-6"/>
  </r>
  <r>
    <x v="1"/>
    <x v="18"/>
    <x v="18"/>
    <n v="15000"/>
    <n v="2085.2641334569043"/>
    <n v="17085"/>
    <x v="4"/>
    <m/>
    <s v="100%"/>
    <x v="137"/>
    <m/>
    <m/>
    <s v="Snapper"/>
    <x v="3"/>
    <n v="185.85419999999996"/>
    <n v="5.2240608491849425"/>
    <n v="0"/>
  </r>
  <r>
    <x v="1"/>
    <x v="18"/>
    <x v="18"/>
    <n v="15000"/>
    <n v="2085.2641334569043"/>
    <n v="17085"/>
    <x v="4"/>
    <m/>
    <s v="100%"/>
    <x v="138"/>
    <m/>
    <m/>
    <s v="Snapper"/>
    <x v="3"/>
    <n v="3049.9199999999996"/>
    <n v="85.728316417633522"/>
    <n v="6.0000000000000002E-6"/>
  </r>
  <r>
    <x v="1"/>
    <x v="18"/>
    <x v="18"/>
    <n v="15000"/>
    <n v="2085.2641334569043"/>
    <n v="17085"/>
    <x v="4"/>
    <m/>
    <s v="100%"/>
    <x v="139"/>
    <m/>
    <m/>
    <s v="Snapper"/>
    <x v="3"/>
    <n v="14076.16"/>
    <n v="395.65808231863008"/>
    <n v="3.1000000000000001E-5"/>
  </r>
  <r>
    <x v="1"/>
    <x v="18"/>
    <x v="18"/>
    <n v="15000"/>
    <n v="2085.2641334569043"/>
    <n v="17085"/>
    <x v="4"/>
    <m/>
    <s v="100%"/>
    <x v="140"/>
    <m/>
    <m/>
    <s v="Spiny Dogfish"/>
    <x v="3"/>
    <n v="192.642"/>
    <n v="5.4148549244982673"/>
    <n v="0"/>
  </r>
  <r>
    <x v="1"/>
    <x v="18"/>
    <x v="18"/>
    <n v="15000"/>
    <n v="2085.2641334569043"/>
    <n v="17085"/>
    <x v="4"/>
    <m/>
    <s v="100%"/>
    <x v="141"/>
    <m/>
    <m/>
    <s v="Spiny Dogfish"/>
    <x v="3"/>
    <n v="814.98"/>
    <n v="22.907769159205152"/>
    <n v="0"/>
  </r>
  <r>
    <x v="1"/>
    <x v="18"/>
    <x v="18"/>
    <n v="15000"/>
    <n v="2085.2641334569043"/>
    <n v="17085"/>
    <x v="4"/>
    <m/>
    <s v="100%"/>
    <x v="142"/>
    <m/>
    <m/>
    <s v="Spiny Dogfish"/>
    <x v="2"/>
    <n v="152.84399999999999"/>
    <n v="4.2961975378163286"/>
    <n v="0"/>
  </r>
  <r>
    <x v="1"/>
    <x v="18"/>
    <x v="18"/>
    <n v="15000"/>
    <n v="2085.2641334569043"/>
    <n v="17085"/>
    <x v="4"/>
    <m/>
    <s v="100%"/>
    <x v="143"/>
    <m/>
    <m/>
    <s v="Spiny Dogfish"/>
    <x v="2"/>
    <n v="629"/>
    <n v="17.680172275565091"/>
    <n v="9.9999999999999995E-7"/>
  </r>
  <r>
    <x v="1"/>
    <x v="18"/>
    <x v="18"/>
    <n v="15000"/>
    <n v="2085.2641334569043"/>
    <n v="17085"/>
    <x v="4"/>
    <m/>
    <s v="100%"/>
    <x v="144"/>
    <m/>
    <m/>
    <s v="Spiny Dogfish"/>
    <x v="3"/>
    <n v="304.32"/>
    <n v="8.5539428090619545"/>
    <n v="0"/>
  </r>
  <r>
    <x v="1"/>
    <x v="18"/>
    <x v="18"/>
    <n v="15000"/>
    <n v="2085.2641334569043"/>
    <n v="17085"/>
    <x v="4"/>
    <m/>
    <s v="100%"/>
    <x v="145"/>
    <m/>
    <m/>
    <s v="Spiny Dogfish"/>
    <x v="3"/>
    <n v="98.240000000000009"/>
    <n v="2.7613674472997056"/>
    <n v="0"/>
  </r>
  <r>
    <x v="1"/>
    <x v="18"/>
    <x v="18"/>
    <n v="15000"/>
    <n v="2085.2641334569043"/>
    <n v="17085"/>
    <x v="4"/>
    <m/>
    <s v="100%"/>
    <x v="146"/>
    <m/>
    <m/>
    <s v="Sea Perch"/>
    <x v="3"/>
    <n v="64.554000000000002"/>
    <n v="1.8145084913781067"/>
    <n v="0"/>
  </r>
  <r>
    <x v="1"/>
    <x v="18"/>
    <x v="18"/>
    <n v="15000"/>
    <n v="2085.2641334569043"/>
    <n v="17085"/>
    <x v="4"/>
    <m/>
    <s v="100%"/>
    <x v="147"/>
    <m/>
    <m/>
    <s v="Sea Perch"/>
    <x v="2"/>
    <n v="890"/>
    <n v="25.016459976554742"/>
    <n v="0"/>
  </r>
  <r>
    <x v="1"/>
    <x v="18"/>
    <x v="18"/>
    <n v="15000"/>
    <n v="2085.2641334569043"/>
    <n v="17085"/>
    <x v="4"/>
    <m/>
    <s v="100%"/>
    <x v="148"/>
    <m/>
    <m/>
    <s v="Sea Perch"/>
    <x v="2"/>
    <n v="782.6"/>
    <n v="21.997619750170497"/>
    <n v="0"/>
  </r>
  <r>
    <x v="1"/>
    <x v="18"/>
    <x v="18"/>
    <n v="15000"/>
    <n v="2085.2641334569043"/>
    <n v="17085"/>
    <x v="4"/>
    <m/>
    <s v="100%"/>
    <x v="149"/>
    <m/>
    <m/>
    <s v="Sea Perch"/>
    <x v="2"/>
    <n v="58.629999999999995"/>
    <n v="1.6479944364330386"/>
    <n v="0"/>
  </r>
  <r>
    <x v="1"/>
    <x v="18"/>
    <x v="18"/>
    <n v="15000"/>
    <n v="2085.2641334569043"/>
    <n v="17085"/>
    <x v="4"/>
    <m/>
    <s v="100%"/>
    <x v="150"/>
    <m/>
    <m/>
    <s v="Rig"/>
    <x v="3"/>
    <n v="3604.2693119999999"/>
    <n v="101.31017863862078"/>
    <n v="9.0000000000000002E-6"/>
  </r>
  <r>
    <x v="1"/>
    <x v="18"/>
    <x v="18"/>
    <n v="15000"/>
    <n v="2085.2641334569043"/>
    <n v="17085"/>
    <x v="4"/>
    <m/>
    <s v="100%"/>
    <x v="20"/>
    <m/>
    <m/>
    <s v="Rig"/>
    <x v="3"/>
    <n v="3485.4599999999996"/>
    <n v="97.970641112227511"/>
    <n v="4.1E-5"/>
  </r>
  <r>
    <x v="1"/>
    <x v="18"/>
    <x v="18"/>
    <n v="15000"/>
    <n v="2085.2641334569043"/>
    <n v="17085"/>
    <x v="4"/>
    <m/>
    <s v="100%"/>
    <x v="151"/>
    <m/>
    <m/>
    <s v="Rig"/>
    <x v="3"/>
    <n v="1499.2379999999998"/>
    <n v="42.141154407112332"/>
    <n v="0"/>
  </r>
  <r>
    <x v="1"/>
    <x v="18"/>
    <x v="18"/>
    <n v="15000"/>
    <n v="2085.2641334569043"/>
    <n v="17085"/>
    <x v="4"/>
    <m/>
    <s v="100%"/>
    <x v="152"/>
    <m/>
    <m/>
    <s v="Rig"/>
    <x v="3"/>
    <n v="1665.9399999999998"/>
    <n v="46.826877902631018"/>
    <n v="3.0000000000000001E-6"/>
  </r>
  <r>
    <x v="1"/>
    <x v="18"/>
    <x v="18"/>
    <n v="15000"/>
    <n v="2085.2641334569043"/>
    <n v="17085"/>
    <x v="4"/>
    <m/>
    <s v="100%"/>
    <x v="21"/>
    <m/>
    <m/>
    <s v="Squid"/>
    <x v="2"/>
    <n v="64561.091283000002"/>
    <n v="1814.7078158695131"/>
    <n v="1.11E-4"/>
  </r>
  <r>
    <x v="1"/>
    <x v="18"/>
    <x v="18"/>
    <n v="15000"/>
    <n v="2085.2641334569043"/>
    <n v="17085"/>
    <x v="4"/>
    <m/>
    <s v="100%"/>
    <x v="22"/>
    <m/>
    <m/>
    <s v="Squid"/>
    <x v="2"/>
    <n v="39943.839599999999"/>
    <n v="1122.7567018689015"/>
    <n v="2.1599999999999999E-4"/>
  </r>
  <r>
    <x v="1"/>
    <x v="18"/>
    <x v="18"/>
    <n v="15000"/>
    <n v="2085.2641334569043"/>
    <n v="17085"/>
    <x v="4"/>
    <m/>
    <s v="100%"/>
    <x v="153"/>
    <m/>
    <m/>
    <s v="Smooth Skate"/>
    <x v="3"/>
    <n v="17.094000000000001"/>
    <n v="0.48048468184182791"/>
    <n v="0"/>
  </r>
  <r>
    <x v="1"/>
    <x v="18"/>
    <x v="18"/>
    <n v="15000"/>
    <n v="2085.2641334569043"/>
    <n v="17085"/>
    <x v="4"/>
    <m/>
    <s v="100%"/>
    <x v="154"/>
    <m/>
    <m/>
    <s v="Smooth Skate"/>
    <x v="3"/>
    <n v="277.34100000000001"/>
    <n v="7.7956067711883925"/>
    <n v="0"/>
  </r>
  <r>
    <x v="1"/>
    <x v="18"/>
    <x v="18"/>
    <n v="15000"/>
    <n v="2085.2641334569043"/>
    <n v="17085"/>
    <x v="4"/>
    <m/>
    <s v="100%"/>
    <x v="155"/>
    <m/>
    <m/>
    <s v="Smooth Skate"/>
    <x v="3"/>
    <n v="89.46"/>
    <n v="2.5145758533736933"/>
    <n v="0"/>
  </r>
  <r>
    <x v="1"/>
    <x v="18"/>
    <x v="18"/>
    <n v="15000"/>
    <n v="2085.2641334569043"/>
    <n v="17085"/>
    <x v="4"/>
    <m/>
    <s v="100%"/>
    <x v="156"/>
    <m/>
    <m/>
    <s v="Smooth Skate"/>
    <x v="3"/>
    <n v="25.280999999999999"/>
    <n v="0.71060800524413525"/>
    <n v="0"/>
  </r>
  <r>
    <x v="1"/>
    <x v="18"/>
    <x v="18"/>
    <n v="15000"/>
    <n v="2085.2641334569043"/>
    <n v="17085"/>
    <x v="4"/>
    <m/>
    <s v="100%"/>
    <x v="157"/>
    <m/>
    <m/>
    <s v="Stargazer"/>
    <x v="3"/>
    <n v="51.471000000000004"/>
    <n v="1.4467665297227519"/>
    <n v="0"/>
  </r>
  <r>
    <x v="1"/>
    <x v="18"/>
    <x v="18"/>
    <n v="15000"/>
    <n v="2085.2641334569043"/>
    <n v="17085"/>
    <x v="4"/>
    <m/>
    <s v="100%"/>
    <x v="158"/>
    <m/>
    <m/>
    <s v="Stargazer"/>
    <x v="3"/>
    <n v="1394.7752"/>
    <n v="39.204874120327119"/>
    <n v="1.9999999999999999E-6"/>
  </r>
  <r>
    <x v="1"/>
    <x v="18"/>
    <x v="18"/>
    <n v="15000"/>
    <n v="2085.2641334569043"/>
    <n v="17085"/>
    <x v="4"/>
    <m/>
    <s v="100%"/>
    <x v="159"/>
    <m/>
    <m/>
    <s v="Stargazer"/>
    <x v="3"/>
    <n v="3152.5458000000003"/>
    <n v="88.612961606691869"/>
    <n v="9.9999999999999995E-7"/>
  </r>
  <r>
    <x v="1"/>
    <x v="18"/>
    <x v="18"/>
    <n v="15000"/>
    <n v="2085.2641334569043"/>
    <n v="17085"/>
    <x v="4"/>
    <m/>
    <s v="100%"/>
    <x v="160"/>
    <m/>
    <m/>
    <s v="Stargazer"/>
    <x v="3"/>
    <n v="1792.3519999999999"/>
    <n v="50.380114687525662"/>
    <n v="3.0000000000000001E-6"/>
  </r>
  <r>
    <x v="1"/>
    <x v="18"/>
    <x v="18"/>
    <n v="15000"/>
    <n v="2085.2641334569043"/>
    <n v="17085"/>
    <x v="4"/>
    <m/>
    <s v="100%"/>
    <x v="23"/>
    <m/>
    <m/>
    <s v="Stargazer"/>
    <x v="3"/>
    <n v="1363.992"/>
    <n v="38.339608175663884"/>
    <n v="1.9999999999999999E-6"/>
  </r>
  <r>
    <x v="1"/>
    <x v="18"/>
    <x v="18"/>
    <n v="15000"/>
    <n v="2085.2641334569043"/>
    <n v="17085"/>
    <x v="4"/>
    <m/>
    <s v="100%"/>
    <x v="2"/>
    <m/>
    <m/>
    <s v="Southern Bluefin Tuna"/>
    <x v="1"/>
    <n v="11840.724"/>
    <n v="332.82359330273164"/>
    <n v="6.2000000000000003E-5"/>
  </r>
  <r>
    <x v="1"/>
    <x v="18"/>
    <x v="18"/>
    <n v="15000"/>
    <n v="2085.2641334569043"/>
    <n v="17085"/>
    <x v="4"/>
    <m/>
    <s v="100%"/>
    <x v="161"/>
    <m/>
    <m/>
    <s v="Silver Warehou"/>
    <x v="2"/>
    <n v="2976"/>
    <n v="83.650544820479681"/>
    <n v="9.9999999999999995E-7"/>
  </r>
  <r>
    <x v="1"/>
    <x v="18"/>
    <x v="18"/>
    <n v="15000"/>
    <n v="2085.2641334569043"/>
    <n v="17085"/>
    <x v="4"/>
    <m/>
    <s v="100%"/>
    <x v="68"/>
    <m/>
    <m/>
    <s v="Silver Warehou"/>
    <x v="2"/>
    <n v="3708"/>
    <n v="104.22588044164604"/>
    <n v="3.9999999999999998E-6"/>
  </r>
  <r>
    <x v="1"/>
    <x v="18"/>
    <x v="18"/>
    <n v="15000"/>
    <n v="2085.2641334569043"/>
    <n v="17085"/>
    <x v="4"/>
    <m/>
    <s v="100%"/>
    <x v="69"/>
    <m/>
    <m/>
    <s v="Silver Warehou"/>
    <x v="2"/>
    <n v="5744.2500000000009"/>
    <n v="161.46157328126358"/>
    <n v="6.9999999999999999E-6"/>
  </r>
  <r>
    <x v="1"/>
    <x v="18"/>
    <x v="18"/>
    <n v="15000"/>
    <n v="2085.2641334569043"/>
    <n v="17085"/>
    <x v="4"/>
    <m/>
    <s v="100%"/>
    <x v="3"/>
    <m/>
    <m/>
    <s v="Broadbill Swordfish"/>
    <x v="1"/>
    <n v="6015.3449999999993"/>
    <n v="169.08161509850413"/>
    <n v="5.1999999999999997E-5"/>
  </r>
  <r>
    <x v="1"/>
    <x v="18"/>
    <x v="18"/>
    <n v="15000"/>
    <n v="2085.2641334569043"/>
    <n v="17085"/>
    <x v="4"/>
    <m/>
    <s v="100%"/>
    <x v="36"/>
    <m/>
    <m/>
    <s v="Tarakihi"/>
    <x v="3"/>
    <n v="3940.3620000000001"/>
    <n v="110.75720029903054"/>
    <n v="0"/>
  </r>
  <r>
    <x v="1"/>
    <x v="18"/>
    <x v="18"/>
    <n v="15000"/>
    <n v="2085.2641334569043"/>
    <n v="17085"/>
    <x v="4"/>
    <m/>
    <s v="100%"/>
    <x v="70"/>
    <m/>
    <m/>
    <s v="Tarakihi"/>
    <x v="3"/>
    <n v="4435.8719999999994"/>
    <n v="124.68518466193238"/>
    <n v="2.3E-5"/>
  </r>
  <r>
    <x v="1"/>
    <x v="18"/>
    <x v="18"/>
    <n v="15000"/>
    <n v="2085.2641334569043"/>
    <n v="17085"/>
    <x v="4"/>
    <m/>
    <s v="100%"/>
    <x v="24"/>
    <m/>
    <m/>
    <s v="Tarakihi"/>
    <x v="3"/>
    <n v="2373.48"/>
    <n v="66.714682500172074"/>
    <n v="1.1E-5"/>
  </r>
  <r>
    <x v="1"/>
    <x v="18"/>
    <x v="18"/>
    <n v="15000"/>
    <n v="2085.2641334569043"/>
    <n v="17085"/>
    <x v="4"/>
    <m/>
    <s v="100%"/>
    <x v="162"/>
    <m/>
    <m/>
    <s v="Tarakihi"/>
    <x v="3"/>
    <n v="1143.6954000000001"/>
    <n v="32.14742719041547"/>
    <n v="0"/>
  </r>
  <r>
    <x v="1"/>
    <x v="18"/>
    <x v="18"/>
    <n v="15000"/>
    <n v="2085.2641334569043"/>
    <n v="17085"/>
    <x v="4"/>
    <m/>
    <s v="100%"/>
    <x v="163"/>
    <m/>
    <m/>
    <s v="Tarakihi"/>
    <x v="3"/>
    <n v="417.81880000000001"/>
    <n v="11.744210435564192"/>
    <n v="0"/>
  </r>
  <r>
    <x v="1"/>
    <x v="18"/>
    <x v="18"/>
    <n v="15000"/>
    <n v="2085.2641334569043"/>
    <n v="17085"/>
    <x v="4"/>
    <m/>
    <s v="100%"/>
    <x v="25"/>
    <m/>
    <m/>
    <s v="Tarakihi"/>
    <x v="3"/>
    <n v="2864.7080000000001"/>
    <n v="80.522306771366502"/>
    <n v="5.0000000000000004E-6"/>
  </r>
  <r>
    <x v="1"/>
    <x v="18"/>
    <x v="18"/>
    <n v="15000"/>
    <n v="2085.2641334569043"/>
    <n v="17085"/>
    <x v="4"/>
    <m/>
    <s v="100%"/>
    <x v="164"/>
    <m/>
    <m/>
    <s v="Tarakihi"/>
    <x v="3"/>
    <n v="793.85879999999997"/>
    <n v="22.314086401388511"/>
    <n v="9.9999999999999995E-7"/>
  </r>
  <r>
    <x v="1"/>
    <x v="18"/>
    <x v="18"/>
    <n v="15000"/>
    <n v="2085.2641334569043"/>
    <n v="17085"/>
    <x v="4"/>
    <m/>
    <s v="100%"/>
    <x v="4"/>
    <m/>
    <m/>
    <s v="Pacific Bluefin Tuna"/>
    <x v="1"/>
    <n v="3016.7999999999997"/>
    <n v="84.797366805921726"/>
    <n v="2.0999999999999999E-5"/>
  </r>
  <r>
    <x v="1"/>
    <x v="18"/>
    <x v="18"/>
    <n v="15000"/>
    <n v="2085.2641334569043"/>
    <n v="17085"/>
    <x v="4"/>
    <m/>
    <s v="100%"/>
    <x v="37"/>
    <m/>
    <m/>
    <s v="Trevally"/>
    <x v="3"/>
    <n v="3357.3442360000004"/>
    <n v="94.369514277989623"/>
    <n v="9.0000000000000002E-6"/>
  </r>
  <r>
    <x v="1"/>
    <x v="18"/>
    <x v="18"/>
    <n v="15000"/>
    <n v="2085.2641334569043"/>
    <n v="17085"/>
    <x v="4"/>
    <m/>
    <s v="100%"/>
    <x v="165"/>
    <m/>
    <m/>
    <s v="Trevally"/>
    <x v="3"/>
    <n v="569.4"/>
    <n v="16.00491270859581"/>
    <n v="0"/>
  </r>
  <r>
    <x v="1"/>
    <x v="18"/>
    <x v="18"/>
    <n v="15000"/>
    <n v="2085.2641334569043"/>
    <n v="17085"/>
    <x v="4"/>
    <m/>
    <s v="100%"/>
    <x v="71"/>
    <m/>
    <m/>
    <s v="Trevally"/>
    <x v="3"/>
    <n v="4653.3958330000005"/>
    <n v="130.79942765315857"/>
    <n v="1.9000000000000001E-5"/>
  </r>
  <r>
    <x v="1"/>
    <x v="18"/>
    <x v="18"/>
    <n v="15000"/>
    <n v="2085.2641334569043"/>
    <n v="17085"/>
    <x v="4"/>
    <m/>
    <s v="100%"/>
    <x v="166"/>
    <m/>
    <m/>
    <s v="Trumpeter"/>
    <x v="3"/>
    <n v="143.31899999999999"/>
    <n v="4.0284651993032004"/>
    <n v="0"/>
  </r>
  <r>
    <x v="1"/>
    <x v="18"/>
    <x v="18"/>
    <n v="15000"/>
    <n v="2085.2641334569043"/>
    <n v="17085"/>
    <x v="4"/>
    <m/>
    <s v="100%"/>
    <x v="167"/>
    <m/>
    <m/>
    <s v="Trumpeter"/>
    <x v="3"/>
    <n v="209.273"/>
    <n v="5.8823254254758881"/>
    <n v="0"/>
  </r>
  <r>
    <x v="1"/>
    <x v="18"/>
    <x v="18"/>
    <n v="15000"/>
    <n v="2085.2641334569043"/>
    <n v="17085"/>
    <x v="4"/>
    <m/>
    <s v="100%"/>
    <x v="168"/>
    <m/>
    <m/>
    <s v="Blue Warehou"/>
    <x v="3"/>
    <n v="56.52640000000001"/>
    <n v="1.5888656440659821"/>
    <n v="0"/>
  </r>
  <r>
    <x v="1"/>
    <x v="18"/>
    <x v="18"/>
    <n v="15000"/>
    <n v="2085.2641334569043"/>
    <n v="17085"/>
    <x v="4"/>
    <m/>
    <s v="100%"/>
    <x v="169"/>
    <m/>
    <m/>
    <s v="Blue Warehou"/>
    <x v="3"/>
    <n v="356.72"/>
    <n v="10.02682202565911"/>
    <n v="0"/>
  </r>
  <r>
    <x v="1"/>
    <x v="18"/>
    <x v="18"/>
    <n v="15000"/>
    <n v="2085.2641334569043"/>
    <n v="17085"/>
    <x v="4"/>
    <m/>
    <s v="100%"/>
    <x v="26"/>
    <m/>
    <m/>
    <s v="Blue Warehou"/>
    <x v="3"/>
    <n v="3221.7084"/>
    <n v="90.557010387337314"/>
    <n v="9.9999999999999995E-7"/>
  </r>
  <r>
    <x v="1"/>
    <x v="18"/>
    <x v="18"/>
    <n v="15000"/>
    <n v="2085.2641334569043"/>
    <n v="17085"/>
    <x v="4"/>
    <m/>
    <s v="100%"/>
    <x v="170"/>
    <m/>
    <m/>
    <s v="Blue Warehou"/>
    <x v="3"/>
    <n v="1909.1277150000001"/>
    <n v="53.662491092616747"/>
    <n v="0"/>
  </r>
  <r>
    <x v="1"/>
    <x v="18"/>
    <x v="18"/>
    <n v="15000"/>
    <n v="2085.2641334569043"/>
    <n v="17085"/>
    <x v="4"/>
    <m/>
    <s v="100%"/>
    <x v="171"/>
    <m/>
    <m/>
    <s v="Blue Warehou"/>
    <x v="3"/>
    <n v="219.52"/>
    <n v="6.1703520157902219"/>
    <n v="0"/>
  </r>
  <r>
    <x v="1"/>
    <x v="18"/>
    <x v="18"/>
    <n v="15000"/>
    <n v="2085.2641334569043"/>
    <n v="17085"/>
    <x v="4"/>
    <m/>
    <s v="100%"/>
    <x v="172"/>
    <m/>
    <m/>
    <s v="White Warehou"/>
    <x v="2"/>
    <n v="141.036"/>
    <n v="3.9642937632060389"/>
    <n v="0"/>
  </r>
  <r>
    <x v="1"/>
    <x v="18"/>
    <x v="18"/>
    <n v="15000"/>
    <n v="2085.2641334569043"/>
    <n v="17085"/>
    <x v="4"/>
    <m/>
    <s v="100%"/>
    <x v="173"/>
    <m/>
    <m/>
    <s v="White Warehou"/>
    <x v="2"/>
    <n v="1169.4979999999998"/>
    <n v="32.872696527708783"/>
    <n v="0"/>
  </r>
  <r>
    <x v="1"/>
    <x v="18"/>
    <x v="18"/>
    <n v="15000"/>
    <n v="2085.2641334569043"/>
    <n v="17085"/>
    <x v="4"/>
    <m/>
    <s v="100%"/>
    <x v="174"/>
    <m/>
    <m/>
    <s v="White Warehou"/>
    <x v="2"/>
    <n v="706.53"/>
    <n v="19.859415131724965"/>
    <n v="0"/>
  </r>
  <r>
    <x v="1"/>
    <x v="18"/>
    <x v="18"/>
    <n v="15000"/>
    <n v="2085.2641334569043"/>
    <n v="17085"/>
    <x v="4"/>
    <m/>
    <s v="100%"/>
    <x v="72"/>
    <m/>
    <m/>
    <s v="White Warehou"/>
    <x v="2"/>
    <n v="4200.2849999999999"/>
    <n v="118.06321527261036"/>
    <n v="3.9999999999999998E-6"/>
  </r>
  <r>
    <x v="1"/>
    <x v="18"/>
    <x v="18"/>
    <n v="15000"/>
    <n v="2085.2641334569043"/>
    <n v="17085"/>
    <x v="4"/>
    <m/>
    <s v="100%"/>
    <x v="175"/>
    <m/>
    <m/>
    <s v="White Warehou"/>
    <x v="2"/>
    <n v="215.64599999999999"/>
    <n v="6.0614601439372171"/>
    <n v="0"/>
  </r>
  <r>
    <x v="1"/>
    <x v="18"/>
    <x v="18"/>
    <n v="15000"/>
    <n v="2085.2641334569043"/>
    <n v="17085"/>
    <x v="4"/>
    <m/>
    <s v="100%"/>
    <x v="176"/>
    <m/>
    <m/>
    <s v="Yellow-eyed Mullet"/>
    <x v="3"/>
    <n v="99.320000000000007"/>
    <n v="2.7917244998555248"/>
    <n v="0"/>
  </r>
  <r>
    <x v="1"/>
    <x v="18"/>
    <x v="18"/>
    <n v="15000"/>
    <n v="2085.2641334569043"/>
    <n v="17085"/>
    <x v="4"/>
    <m/>
    <s v="100%"/>
    <x v="177"/>
    <m/>
    <m/>
    <s v="Yellow-eyed Mullet"/>
    <x v="3"/>
    <n v="11.16"/>
    <n v="0.3136895430767988"/>
    <n v="0"/>
  </r>
  <r>
    <x v="1"/>
    <x v="18"/>
    <x v="18"/>
    <n v="15000"/>
    <n v="2085.2641334569043"/>
    <n v="17085"/>
    <x v="4"/>
    <m/>
    <s v="100%"/>
    <x v="178"/>
    <m/>
    <m/>
    <s v="Yellow-eyed Mullet"/>
    <x v="3"/>
    <n v="85.969000000000008"/>
    <n v="2.4164494918252077"/>
    <n v="0"/>
  </r>
  <r>
    <x v="1"/>
    <x v="19"/>
    <x v="19"/>
    <n v="30000"/>
    <n v="4170.5282669138087"/>
    <n v="34170.528266913811"/>
    <x v="5"/>
    <m/>
    <n v="0.33329999999999999"/>
    <x v="38"/>
    <m/>
    <m/>
    <s v="Barracuda"/>
    <x v="3"/>
    <n v="3553.1472880000001"/>
    <n v="99.539905686274295"/>
    <n v="1.0000000000000001E-5"/>
  </r>
  <r>
    <x v="1"/>
    <x v="19"/>
    <x v="19"/>
    <n v="30000"/>
    <n v="4170.5282669138087"/>
    <n v="34170.528266913811"/>
    <x v="5"/>
    <m/>
    <n v="0.33329999999999999"/>
    <x v="39"/>
    <m/>
    <m/>
    <s v="Barracuda"/>
    <x v="2"/>
    <n v="951.03287999999998"/>
    <n v="26.642780472247569"/>
    <n v="9.9999999999999995E-7"/>
  </r>
  <r>
    <x v="1"/>
    <x v="19"/>
    <x v="19"/>
    <n v="30000"/>
    <n v="4170.5282669138087"/>
    <n v="34170.528266913811"/>
    <x v="5"/>
    <m/>
    <n v="0.33329999999999999"/>
    <x v="5"/>
    <m/>
    <m/>
    <s v="Barracuda"/>
    <x v="2"/>
    <n v="2558.4"/>
    <n v="71.6724847201899"/>
    <n v="6.0000000000000002E-6"/>
  </r>
  <r>
    <x v="1"/>
    <x v="19"/>
    <x v="19"/>
    <n v="30000"/>
    <n v="4170.5282669138087"/>
    <n v="34170.528266913811"/>
    <x v="5"/>
    <m/>
    <n v="0.33329999999999999"/>
    <x v="40"/>
    <m/>
    <m/>
    <s v="Bluenose"/>
    <x v="3"/>
    <n v="415.15200000000004"/>
    <n v="11.630306197840948"/>
    <n v="9.9999999999999995E-7"/>
  </r>
  <r>
    <x v="1"/>
    <x v="19"/>
    <x v="19"/>
    <n v="30000"/>
    <n v="4170.5282669138087"/>
    <n v="34170.528266913811"/>
    <x v="5"/>
    <m/>
    <n v="0.33329999999999999"/>
    <x v="41"/>
    <m/>
    <m/>
    <s v="Alfonsino"/>
    <x v="2"/>
    <n v="787.8"/>
    <n v="22.069880965668229"/>
    <n v="0"/>
  </r>
  <r>
    <x v="1"/>
    <x v="19"/>
    <x v="19"/>
    <n v="30000"/>
    <n v="4170.5282669138087"/>
    <n v="34170.528266913811"/>
    <x v="5"/>
    <m/>
    <n v="0.33329999999999999"/>
    <x v="7"/>
    <m/>
    <m/>
    <s v="Alfonsino"/>
    <x v="2"/>
    <n v="4217.3144000000002"/>
    <n v="118.14626402995498"/>
    <n v="9.9999999999999995E-7"/>
  </r>
  <r>
    <x v="1"/>
    <x v="19"/>
    <x v="19"/>
    <n v="30000"/>
    <n v="4170.5282669138087"/>
    <n v="34170.528266913811"/>
    <x v="5"/>
    <m/>
    <n v="0.33329999999999999"/>
    <x v="42"/>
    <m/>
    <m/>
    <s v="Alfonsino"/>
    <x v="2"/>
    <n v="2180.4431999999997"/>
    <n v="61.084186184819394"/>
    <n v="9.9999999999999995E-7"/>
  </r>
  <r>
    <x v="1"/>
    <x v="19"/>
    <x v="19"/>
    <n v="30000"/>
    <n v="4170.5282669138087"/>
    <n v="34170.528266913811"/>
    <x v="5"/>
    <m/>
    <n v="0.33329999999999999"/>
    <x v="43"/>
    <m/>
    <m/>
    <s v="Black Cardinal Fish"/>
    <x v="2"/>
    <n v="172.8"/>
    <n v="4.8409182925456591"/>
    <n v="0"/>
  </r>
  <r>
    <x v="1"/>
    <x v="19"/>
    <x v="19"/>
    <n v="30000"/>
    <n v="4170.5282669138087"/>
    <n v="34170.528266913811"/>
    <x v="5"/>
    <m/>
    <n v="0.33329999999999999"/>
    <x v="44"/>
    <m/>
    <m/>
    <s v="Hake"/>
    <x v="2"/>
    <n v="5825.5990820000006"/>
    <n v="163.20167338594328"/>
    <n v="6.0000000000000002E-6"/>
  </r>
  <r>
    <x v="1"/>
    <x v="19"/>
    <x v="19"/>
    <n v="30000"/>
    <n v="4170.5282669138087"/>
    <n v="34170.528266913811"/>
    <x v="5"/>
    <m/>
    <n v="0.33329999999999999"/>
    <x v="11"/>
    <m/>
    <m/>
    <s v="Hoki"/>
    <x v="2"/>
    <n v="81840"/>
    <n v="2292.7126913306524"/>
    <n v="1.4300000000000001E-4"/>
  </r>
  <r>
    <x v="1"/>
    <x v="19"/>
    <x v="19"/>
    <n v="30000"/>
    <n v="4170.5282669138087"/>
    <n v="34170.528266913811"/>
    <x v="5"/>
    <m/>
    <n v="0.33329999999999999"/>
    <x v="45"/>
    <m/>
    <m/>
    <s v="Hapuku and Bass"/>
    <x v="3"/>
    <n v="2019.1162000000002"/>
    <n v="56.5646790934912"/>
    <n v="6.0000000000000002E-6"/>
  </r>
  <r>
    <x v="1"/>
    <x v="19"/>
    <x v="19"/>
    <n v="30000"/>
    <n v="4170.5282669138087"/>
    <n v="34170.528266913811"/>
    <x v="5"/>
    <m/>
    <n v="0.33329999999999999"/>
    <x v="46"/>
    <m/>
    <m/>
    <s v="Hapuku and Bass"/>
    <x v="3"/>
    <n v="540.48400000000004"/>
    <n v="15.141428717756066"/>
    <n v="1.9999999999999999E-6"/>
  </r>
  <r>
    <x v="1"/>
    <x v="19"/>
    <x v="19"/>
    <n v="30000"/>
    <n v="4170.5282669138087"/>
    <n v="34170.528266913811"/>
    <x v="5"/>
    <m/>
    <n v="0.33329999999999999"/>
    <x v="47"/>
    <m/>
    <m/>
    <s v="Jack Mackerel"/>
    <x v="2"/>
    <n v="2256.46"/>
    <n v="63.213764412023018"/>
    <n v="3.0000000000000001E-6"/>
  </r>
  <r>
    <x v="1"/>
    <x v="19"/>
    <x v="19"/>
    <n v="30000"/>
    <n v="4170.5282669138087"/>
    <n v="34170.528266913811"/>
    <x v="5"/>
    <m/>
    <n v="0.33329999999999999"/>
    <x v="13"/>
    <m/>
    <m/>
    <s v="Jack Mackerel"/>
    <x v="2"/>
    <n v="10021.433999999999"/>
    <n v="280.74619888969335"/>
    <n v="0"/>
  </r>
  <r>
    <x v="1"/>
    <x v="19"/>
    <x v="19"/>
    <n v="30000"/>
    <n v="4170.5282669138087"/>
    <n v="34170.528266913811"/>
    <x v="5"/>
    <m/>
    <n v="0.33329999999999999"/>
    <x v="48"/>
    <m/>
    <m/>
    <s v="Ling"/>
    <x v="3"/>
    <n v="1739.2"/>
    <n v="48.722946148121586"/>
    <n v="6.0000000000000002E-6"/>
  </r>
  <r>
    <x v="1"/>
    <x v="19"/>
    <x v="19"/>
    <n v="30000"/>
    <n v="4170.5282669138087"/>
    <n v="34170.528266913811"/>
    <x v="5"/>
    <m/>
    <n v="0.33329999999999999"/>
    <x v="49"/>
    <m/>
    <m/>
    <s v="Ling"/>
    <x v="3"/>
    <n v="3563.6779999999999"/>
    <n v="99.834919091102591"/>
    <n v="3.9999999999999998E-6"/>
  </r>
  <r>
    <x v="1"/>
    <x v="19"/>
    <x v="19"/>
    <n v="30000"/>
    <n v="4170.5282669138087"/>
    <n v="34170.528266913811"/>
    <x v="5"/>
    <m/>
    <n v="0.33329999999999999"/>
    <x v="50"/>
    <m/>
    <m/>
    <s v="Ling"/>
    <x v="2"/>
    <n v="16592.687999999998"/>
    <n v="464.83707674596548"/>
    <n v="1.8E-5"/>
  </r>
  <r>
    <x v="1"/>
    <x v="19"/>
    <x v="19"/>
    <n v="30000"/>
    <n v="4170.5282669138087"/>
    <n v="34170.528266913811"/>
    <x v="5"/>
    <m/>
    <n v="0.33329999999999999"/>
    <x v="15"/>
    <m/>
    <m/>
    <s v="Ling"/>
    <x v="2"/>
    <n v="27028.89"/>
    <n v="757.20282423729418"/>
    <n v="1.5999999999999999E-5"/>
  </r>
  <r>
    <x v="1"/>
    <x v="19"/>
    <x v="19"/>
    <n v="30000"/>
    <n v="4170.5282669138087"/>
    <n v="34170.528266913811"/>
    <x v="5"/>
    <m/>
    <n v="0.33329999999999999"/>
    <x v="16"/>
    <m/>
    <m/>
    <s v="Ling"/>
    <x v="2"/>
    <n v="10137.290999999999"/>
    <n v="283.99188332614858"/>
    <n v="9.0000000000000002E-6"/>
  </r>
  <r>
    <x v="1"/>
    <x v="19"/>
    <x v="19"/>
    <n v="30000"/>
    <n v="4170.5282669138087"/>
    <n v="34170.528266913811"/>
    <x v="5"/>
    <m/>
    <n v="0.33329999999999999"/>
    <x v="51"/>
    <m/>
    <m/>
    <s v="Oreo"/>
    <x v="2"/>
    <n v="2022.5000000000002"/>
    <n v="56.659474807138864"/>
    <n v="0"/>
  </r>
  <r>
    <x v="1"/>
    <x v="19"/>
    <x v="19"/>
    <n v="30000"/>
    <n v="4170.5282669138087"/>
    <n v="34170.528266913811"/>
    <x v="5"/>
    <m/>
    <n v="0.33329999999999999"/>
    <x v="52"/>
    <m/>
    <m/>
    <s v="Oreo"/>
    <x v="2"/>
    <n v="2710.15"/>
    <n v="75.923696241566077"/>
    <n v="9.9999999999999995E-7"/>
  </r>
  <r>
    <x v="1"/>
    <x v="19"/>
    <x v="19"/>
    <n v="30000"/>
    <n v="4170.5282669138087"/>
    <n v="34170.528266913811"/>
    <x v="5"/>
    <m/>
    <n v="0.33329999999999999"/>
    <x v="53"/>
    <m/>
    <m/>
    <s v="Oreo"/>
    <x v="2"/>
    <n v="2912.4"/>
    <n v="81.589643722279973"/>
    <n v="9.9999999999999995E-7"/>
  </r>
  <r>
    <x v="1"/>
    <x v="19"/>
    <x v="19"/>
    <n v="30000"/>
    <n v="4170.5282669138087"/>
    <n v="34170.528266913811"/>
    <x v="5"/>
    <m/>
    <n v="0.33329999999999999"/>
    <x v="54"/>
    <m/>
    <m/>
    <s v="Oreo"/>
    <x v="2"/>
    <n v="4854"/>
    <n v="135.98273953713326"/>
    <n v="3.0000000000000001E-6"/>
  </r>
  <r>
    <x v="1"/>
    <x v="19"/>
    <x v="19"/>
    <n v="30000"/>
    <n v="4170.5282669138087"/>
    <n v="34170.528266913811"/>
    <x v="5"/>
    <m/>
    <n v="0.33329999999999999"/>
    <x v="55"/>
    <m/>
    <m/>
    <s v="Orange Roughy"/>
    <x v="2"/>
    <n v="4389"/>
    <n v="122.95596288184547"/>
    <n v="1.9999999999999999E-6"/>
  </r>
  <r>
    <x v="1"/>
    <x v="19"/>
    <x v="19"/>
    <n v="30000"/>
    <n v="4170.5282669138087"/>
    <n v="34170.528266913811"/>
    <x v="5"/>
    <m/>
    <n v="0.33329999999999999"/>
    <x v="56"/>
    <m/>
    <m/>
    <s v="Orange Roughy"/>
    <x v="2"/>
    <n v="1984.2079999999999"/>
    <n v="55.586740760505997"/>
    <n v="0"/>
  </r>
  <r>
    <x v="1"/>
    <x v="19"/>
    <x v="19"/>
    <n v="30000"/>
    <n v="4170.5282669138087"/>
    <n v="34170.528266913811"/>
    <x v="5"/>
    <m/>
    <n v="0.33329999999999999"/>
    <x v="57"/>
    <m/>
    <m/>
    <s v="Orange Roughy"/>
    <x v="2"/>
    <n v="218.33999999999997"/>
    <n v="6.1167019675602958"/>
    <n v="0"/>
  </r>
  <r>
    <x v="1"/>
    <x v="19"/>
    <x v="19"/>
    <n v="30000"/>
    <n v="4170.5282669138087"/>
    <n v="34170.528266913811"/>
    <x v="5"/>
    <m/>
    <n v="0.33329999999999999"/>
    <x v="58"/>
    <m/>
    <m/>
    <s v="Orange Roughy"/>
    <x v="2"/>
    <n v="444.09299999999996"/>
    <n v="12.441075968121986"/>
    <n v="0"/>
  </r>
  <r>
    <x v="1"/>
    <x v="19"/>
    <x v="19"/>
    <n v="30000"/>
    <n v="4170.5282669138087"/>
    <n v="34170.528266913811"/>
    <x v="5"/>
    <m/>
    <n v="0.33329999999999999"/>
    <x v="59"/>
    <m/>
    <m/>
    <s v="Orange Roughy"/>
    <x v="2"/>
    <n v="12108.096"/>
    <n v="339.20314475867428"/>
    <n v="7.9999999999999996E-6"/>
  </r>
  <r>
    <x v="1"/>
    <x v="19"/>
    <x v="19"/>
    <n v="30000"/>
    <n v="4170.5282669138087"/>
    <n v="34170.528266913811"/>
    <x v="5"/>
    <m/>
    <n v="0.33329999999999999"/>
    <x v="60"/>
    <m/>
    <m/>
    <s v="Orange Roughy"/>
    <x v="2"/>
    <n v="2285.9550000000004"/>
    <n v="64.040054255996608"/>
    <n v="0"/>
  </r>
  <r>
    <x v="1"/>
    <x v="19"/>
    <x v="19"/>
    <n v="30000"/>
    <n v="4170.5282669138087"/>
    <n v="34170.528266913811"/>
    <x v="5"/>
    <m/>
    <n v="0.33329999999999999"/>
    <x v="61"/>
    <m/>
    <m/>
    <s v="Orange Roughy"/>
    <x v="2"/>
    <n v="1.66"/>
    <n v="4.6504191930704819E-2"/>
    <n v="0"/>
  </r>
  <r>
    <x v="1"/>
    <x v="19"/>
    <x v="19"/>
    <n v="30000"/>
    <n v="4170.5282669138087"/>
    <n v="34170.528266913811"/>
    <x v="5"/>
    <m/>
    <n v="0.33329999999999999"/>
    <x v="62"/>
    <m/>
    <m/>
    <s v="Southern Blue Whiting"/>
    <x v="2"/>
    <n v="688.8"/>
    <n v="19.296438193897277"/>
    <n v="0"/>
  </r>
  <r>
    <x v="1"/>
    <x v="19"/>
    <x v="19"/>
    <n v="30000"/>
    <n v="4170.5282669138087"/>
    <n v="34170.528266913811"/>
    <x v="5"/>
    <m/>
    <n v="0.33329999999999999"/>
    <x v="63"/>
    <m/>
    <m/>
    <s v="Southern Blue Whiting"/>
    <x v="2"/>
    <n v="3080.0000000000005"/>
    <n v="86.28488623287403"/>
    <n v="1.9999999999999999E-6"/>
  </r>
  <r>
    <x v="1"/>
    <x v="19"/>
    <x v="19"/>
    <n v="30000"/>
    <n v="4170.5282669138087"/>
    <n v="34170.528266913811"/>
    <x v="5"/>
    <m/>
    <n v="0.33329999999999999"/>
    <x v="64"/>
    <m/>
    <m/>
    <s v="Southern Blue Whiting"/>
    <x v="2"/>
    <n v="13014.400000000001"/>
    <n v="364.59286473672591"/>
    <n v="4.8999999999999998E-5"/>
  </r>
  <r>
    <x v="1"/>
    <x v="19"/>
    <x v="19"/>
    <n v="30000"/>
    <n v="4170.5282669138087"/>
    <n v="34170.528266913811"/>
    <x v="5"/>
    <m/>
    <n v="0.33329999999999999"/>
    <x v="65"/>
    <m/>
    <m/>
    <s v="Southern Blue Whiting"/>
    <x v="2"/>
    <n v="2644.4080000000004"/>
    <n v="74.081962153669465"/>
    <n v="5.0000000000000004E-6"/>
  </r>
  <r>
    <x v="1"/>
    <x v="19"/>
    <x v="19"/>
    <n v="30000"/>
    <n v="4170.5282669138087"/>
    <n v="34170.528266913811"/>
    <x v="5"/>
    <m/>
    <n v="0.33329999999999999"/>
    <x v="18"/>
    <m/>
    <m/>
    <s v="School Shark"/>
    <x v="3"/>
    <n v="1400.3600000000001"/>
    <n v="39.230488079567358"/>
    <n v="5.0000000000000004E-6"/>
  </r>
  <r>
    <x v="1"/>
    <x v="19"/>
    <x v="19"/>
    <n v="30000"/>
    <n v="4170.5282669138087"/>
    <n v="34170.528266913811"/>
    <x v="5"/>
    <m/>
    <n v="0.33329999999999999"/>
    <x v="33"/>
    <m/>
    <m/>
    <s v="Scampi"/>
    <x v="2"/>
    <n v="2463.3000000000002"/>
    <n v="69.008298784882655"/>
    <n v="1.9999999999999999E-6"/>
  </r>
  <r>
    <x v="1"/>
    <x v="19"/>
    <x v="19"/>
    <n v="30000"/>
    <n v="4170.5282669138087"/>
    <n v="34170.528266913811"/>
    <x v="5"/>
    <m/>
    <n v="0.33329999999999999"/>
    <x v="66"/>
    <m/>
    <m/>
    <s v="Scampi"/>
    <x v="2"/>
    <n v="7317.8879999999999"/>
    <n v="205.00751089120584"/>
    <n v="1.9999999999999999E-6"/>
  </r>
  <r>
    <x v="1"/>
    <x v="19"/>
    <x v="19"/>
    <n v="30000"/>
    <n v="4170.5282669138087"/>
    <n v="34170.528266913811"/>
    <x v="5"/>
    <m/>
    <n v="0.33329999999999999"/>
    <x v="67"/>
    <m/>
    <m/>
    <s v="Scampi"/>
    <x v="2"/>
    <n v="1941.84"/>
    <n v="54.399819312481839"/>
    <n v="1.9999999999999999E-6"/>
  </r>
  <r>
    <x v="1"/>
    <x v="19"/>
    <x v="19"/>
    <n v="30000"/>
    <n v="4170.5282669138087"/>
    <n v="34170.528266913811"/>
    <x v="5"/>
    <m/>
    <n v="0.33329999999999999"/>
    <x v="34"/>
    <m/>
    <m/>
    <s v="Snapper"/>
    <x v="3"/>
    <n v="25627.5"/>
    <n v="717.94348114707111"/>
    <n v="0"/>
  </r>
  <r>
    <x v="1"/>
    <x v="19"/>
    <x v="19"/>
    <n v="30000"/>
    <n v="4170.5282669138087"/>
    <n v="34170.528266913811"/>
    <x v="5"/>
    <m/>
    <n v="0.33329999999999999"/>
    <x v="20"/>
    <m/>
    <m/>
    <s v="Rig"/>
    <x v="3"/>
    <n v="3485.4599999999996"/>
    <n v="97.643675184815919"/>
    <n v="4.1E-5"/>
  </r>
  <r>
    <x v="1"/>
    <x v="19"/>
    <x v="19"/>
    <n v="30000"/>
    <n v="4170.5282669138087"/>
    <n v="34170.528266913811"/>
    <x v="5"/>
    <m/>
    <n v="0.33329999999999999"/>
    <x v="21"/>
    <m/>
    <m/>
    <s v="Squid"/>
    <x v="2"/>
    <n v="64561.091283000002"/>
    <n v="1808.6514339038472"/>
    <n v="1.11E-4"/>
  </r>
  <r>
    <x v="1"/>
    <x v="19"/>
    <x v="19"/>
    <n v="30000"/>
    <n v="4170.5282669138087"/>
    <n v="34170.528266913811"/>
    <x v="5"/>
    <m/>
    <n v="0.33329999999999999"/>
    <x v="22"/>
    <m/>
    <m/>
    <s v="Squid"/>
    <x v="2"/>
    <n v="39943.839599999999"/>
    <n v="1119.0096284383662"/>
    <n v="2.1599999999999999E-4"/>
  </r>
  <r>
    <x v="1"/>
    <x v="19"/>
    <x v="19"/>
    <n v="30000"/>
    <n v="4170.5282669138087"/>
    <n v="34170.528266913811"/>
    <x v="5"/>
    <m/>
    <n v="0.33329999999999999"/>
    <x v="68"/>
    <m/>
    <m/>
    <s v="Silver Warehou"/>
    <x v="2"/>
    <n v="3708"/>
    <n v="103.87803836087561"/>
    <n v="3.9999999999999998E-6"/>
  </r>
  <r>
    <x v="1"/>
    <x v="19"/>
    <x v="19"/>
    <n v="30000"/>
    <n v="4170.5282669138087"/>
    <n v="34170.528266913811"/>
    <x v="5"/>
    <m/>
    <n v="0.33329999999999999"/>
    <x v="69"/>
    <m/>
    <m/>
    <s v="Silver Warehou"/>
    <x v="2"/>
    <n v="5744.2500000000009"/>
    <n v="160.92271355298269"/>
    <n v="6.9999999999999999E-6"/>
  </r>
  <r>
    <x v="1"/>
    <x v="19"/>
    <x v="19"/>
    <n v="30000"/>
    <n v="4170.5282669138087"/>
    <n v="34170.528266913811"/>
    <x v="5"/>
    <m/>
    <n v="0.33329999999999999"/>
    <x v="36"/>
    <m/>
    <m/>
    <s v="Tarakihi"/>
    <x v="3"/>
    <n v="3940.3620000000001"/>
    <n v="110.38756067738309"/>
    <n v="0"/>
  </r>
  <r>
    <x v="1"/>
    <x v="19"/>
    <x v="19"/>
    <n v="30000"/>
    <n v="4170.5282669138087"/>
    <n v="34170.528266913811"/>
    <x v="5"/>
    <m/>
    <n v="0.33329999999999999"/>
    <x v="70"/>
    <m/>
    <m/>
    <s v="Tarakihi"/>
    <x v="3"/>
    <n v="4435.8719999999994"/>
    <n v="124.26906196869847"/>
    <n v="2.3E-5"/>
  </r>
  <r>
    <x v="1"/>
    <x v="19"/>
    <x v="19"/>
    <n v="30000"/>
    <n v="4170.5282669138087"/>
    <n v="34170.528266913811"/>
    <x v="5"/>
    <m/>
    <n v="0.33329999999999999"/>
    <x v="37"/>
    <m/>
    <m/>
    <s v="Trevally"/>
    <x v="3"/>
    <n v="3357.3442360000004"/>
    <n v="94.054566703849147"/>
    <n v="9.0000000000000002E-6"/>
  </r>
  <r>
    <x v="1"/>
    <x v="19"/>
    <x v="19"/>
    <n v="30000"/>
    <n v="4170.5282669138087"/>
    <n v="34170.528266913811"/>
    <x v="5"/>
    <m/>
    <n v="0.33329999999999999"/>
    <x v="71"/>
    <m/>
    <m/>
    <s v="Trevally"/>
    <x v="3"/>
    <n v="4653.3958330000005"/>
    <n v="130.36289936588801"/>
    <n v="1.9000000000000001E-5"/>
  </r>
  <r>
    <x v="1"/>
    <x v="19"/>
    <x v="19"/>
    <n v="30000"/>
    <n v="4170.5282669138087"/>
    <n v="34170.528266913811"/>
    <x v="5"/>
    <m/>
    <n v="0.33329999999999999"/>
    <x v="72"/>
    <m/>
    <m/>
    <s v="White Warehou"/>
    <x v="2"/>
    <n v="4200.2849999999999"/>
    <n v="117.66919265280752"/>
    <n v="3.9999999999999998E-6"/>
  </r>
  <r>
    <x v="1"/>
    <x v="20"/>
    <x v="20"/>
    <n v="40000"/>
    <n v="5560.7043558850783"/>
    <n v="45560.704355885078"/>
    <x v="4"/>
    <m/>
    <s v="100%"/>
    <x v="38"/>
    <m/>
    <m/>
    <s v="Barracuda"/>
    <x v="3"/>
    <n v="3553.1472880000001"/>
    <n v="1038.2077405615332"/>
    <n v="1.0000000000000001E-5"/>
  </r>
  <r>
    <x v="1"/>
    <x v="20"/>
    <x v="20"/>
    <n v="40000"/>
    <n v="5560.7043558850783"/>
    <n v="45560.704355885078"/>
    <x v="4"/>
    <m/>
    <s v="100%"/>
    <x v="5"/>
    <m/>
    <m/>
    <s v="Barracuda"/>
    <x v="2"/>
    <n v="2558.4"/>
    <n v="747.54871334020163"/>
    <n v="6.0000000000000002E-6"/>
  </r>
  <r>
    <x v="1"/>
    <x v="20"/>
    <x v="20"/>
    <n v="40000"/>
    <n v="5560.7043558850783"/>
    <n v="45560.704355885078"/>
    <x v="4"/>
    <m/>
    <s v="100%"/>
    <x v="6"/>
    <m/>
    <m/>
    <s v="Barracuda"/>
    <x v="2"/>
    <n v="3977.5356679999995"/>
    <n v="1162.2114098179172"/>
    <n v="1.1E-5"/>
  </r>
  <r>
    <x v="1"/>
    <x v="20"/>
    <x v="20"/>
    <n v="40000"/>
    <n v="5560.7043558850783"/>
    <n v="45560.704355885078"/>
    <x v="4"/>
    <m/>
    <s v="100%"/>
    <x v="180"/>
    <m/>
    <m/>
    <s v="Butterfish"/>
    <x v="3"/>
    <n v="252.37800000000001"/>
    <n v="73.743296269298554"/>
    <n v="9.9999999999999995E-7"/>
  </r>
  <r>
    <x v="1"/>
    <x v="20"/>
    <x v="20"/>
    <n v="40000"/>
    <n v="5560.7043558850783"/>
    <n v="45560.704355885078"/>
    <x v="4"/>
    <m/>
    <s v="100%"/>
    <x v="73"/>
    <m/>
    <m/>
    <s v="Butterfish"/>
    <x v="3"/>
    <n v="245.25"/>
    <n v="71.660538597046767"/>
    <n v="1.9999999999999999E-6"/>
  </r>
  <r>
    <x v="1"/>
    <x v="20"/>
    <x v="20"/>
    <n v="40000"/>
    <n v="5560.7043558850783"/>
    <n v="45560.704355885078"/>
    <x v="4"/>
    <m/>
    <s v="100%"/>
    <x v="78"/>
    <m/>
    <m/>
    <s v="Butterfish"/>
    <x v="3"/>
    <n v="216.714"/>
    <n v="63.322495255944517"/>
    <n v="0"/>
  </r>
  <r>
    <x v="1"/>
    <x v="20"/>
    <x v="20"/>
    <n v="40000"/>
    <n v="5560.7043558850783"/>
    <n v="45560.704355885078"/>
    <x v="4"/>
    <m/>
    <s v="100%"/>
    <x v="8"/>
    <m/>
    <m/>
    <s v="Elephant Fish"/>
    <x v="3"/>
    <n v="3634"/>
    <n v="1061.8324047366687"/>
    <n v="0"/>
  </r>
  <r>
    <x v="1"/>
    <x v="20"/>
    <x v="20"/>
    <n v="40000"/>
    <n v="5560.7043558850783"/>
    <n v="45560.704355885078"/>
    <x v="4"/>
    <m/>
    <s v="100%"/>
    <x v="83"/>
    <m/>
    <m/>
    <s v="Flatfish"/>
    <x v="3"/>
    <n v="10260.81"/>
    <n v="2998.1454476736531"/>
    <n v="3.0000000000000001E-5"/>
  </r>
  <r>
    <x v="1"/>
    <x v="20"/>
    <x v="20"/>
    <n v="40000"/>
    <n v="5560.7043558850783"/>
    <n v="45560.704355885078"/>
    <x v="4"/>
    <m/>
    <s v="100%"/>
    <x v="84"/>
    <m/>
    <m/>
    <s v="Flatfish"/>
    <x v="3"/>
    <n v="719.09999999999991"/>
    <n v="210.11658840014812"/>
    <n v="1.9999999999999999E-6"/>
  </r>
  <r>
    <x v="1"/>
    <x v="20"/>
    <x v="20"/>
    <n v="40000"/>
    <n v="5560.7043558850783"/>
    <n v="45560.704355885078"/>
    <x v="4"/>
    <m/>
    <s v="100%"/>
    <x v="9"/>
    <m/>
    <m/>
    <s v="Flatfish"/>
    <x v="3"/>
    <n v="5691.4"/>
    <n v="1662.9920055911598"/>
    <n v="2.0999999999999999E-5"/>
  </r>
  <r>
    <x v="1"/>
    <x v="20"/>
    <x v="20"/>
    <n v="40000"/>
    <n v="5560.7043558850783"/>
    <n v="45560.704355885078"/>
    <x v="4"/>
    <m/>
    <s v="100%"/>
    <x v="85"/>
    <m/>
    <m/>
    <s v="Flatfish"/>
    <x v="3"/>
    <n v="1735.4879999999998"/>
    <n v="507.09889830259527"/>
    <n v="5.0000000000000004E-6"/>
  </r>
  <r>
    <x v="1"/>
    <x v="20"/>
    <x v="20"/>
    <n v="40000"/>
    <n v="5560.7043558850783"/>
    <n v="45560.704355885078"/>
    <x v="4"/>
    <m/>
    <s v="100%"/>
    <x v="86"/>
    <m/>
    <m/>
    <s v="Grey Mullet"/>
    <x v="3"/>
    <n v="6682.1172199999992"/>
    <n v="1952.4734717790043"/>
    <n v="1.2999999999999999E-5"/>
  </r>
  <r>
    <x v="1"/>
    <x v="20"/>
    <x v="20"/>
    <n v="40000"/>
    <n v="5560.7043558850783"/>
    <n v="45560.704355885078"/>
    <x v="4"/>
    <m/>
    <s v="100%"/>
    <x v="28"/>
    <m/>
    <m/>
    <s v="Gurnard"/>
    <x v="3"/>
    <n v="2828"/>
    <n v="826.32417187542615"/>
    <n v="3.0000000000000001E-6"/>
  </r>
  <r>
    <x v="1"/>
    <x v="20"/>
    <x v="20"/>
    <n v="40000"/>
    <n v="5560.7043558850783"/>
    <n v="45560.704355885078"/>
    <x v="4"/>
    <m/>
    <s v="100%"/>
    <x v="29"/>
    <m/>
    <m/>
    <s v="Gurnard"/>
    <x v="3"/>
    <n v="2605.1340420000001"/>
    <n v="761.20411240457281"/>
    <n v="3.9999999999999998E-6"/>
  </r>
  <r>
    <x v="1"/>
    <x v="20"/>
    <x v="20"/>
    <n v="40000"/>
    <n v="5560.7043558850783"/>
    <n v="45560.704355885078"/>
    <x v="4"/>
    <m/>
    <s v="100%"/>
    <x v="10"/>
    <m/>
    <m/>
    <s v="Gurnard"/>
    <x v="3"/>
    <n v="5084.3959999999997"/>
    <n v="1485.6291775766367"/>
    <n v="1.2999999999999999E-5"/>
  </r>
  <r>
    <x v="1"/>
    <x v="20"/>
    <x v="20"/>
    <n v="40000"/>
    <n v="5560.7043558850783"/>
    <n v="45560.704355885078"/>
    <x v="4"/>
    <m/>
    <s v="100%"/>
    <x v="95"/>
    <m/>
    <m/>
    <s v="Gurnard"/>
    <x v="3"/>
    <n v="4587.8"/>
    <n v="1340.5268867503821"/>
    <n v="0"/>
  </r>
  <r>
    <x v="1"/>
    <x v="20"/>
    <x v="20"/>
    <n v="40000"/>
    <n v="5560.7043558850783"/>
    <n v="45560.704355885078"/>
    <x v="4"/>
    <m/>
    <s v="100%"/>
    <x v="96"/>
    <m/>
    <m/>
    <s v="Gurnard"/>
    <x v="3"/>
    <n v="2064.7032000000004"/>
    <n v="603.29355088703778"/>
    <n v="0"/>
  </r>
  <r>
    <x v="1"/>
    <x v="20"/>
    <x v="20"/>
    <n v="40000"/>
    <n v="5560.7043558850783"/>
    <n v="45560.704355885078"/>
    <x v="4"/>
    <m/>
    <s v="100%"/>
    <x v="12"/>
    <m/>
    <m/>
    <s v="Hapuku and Bass"/>
    <x v="3"/>
    <n v="1748.8869000000002"/>
    <n v="511.01397430915182"/>
    <n v="2.5000000000000001E-5"/>
  </r>
  <r>
    <x v="1"/>
    <x v="20"/>
    <x v="20"/>
    <n v="40000"/>
    <n v="5560.7043558850783"/>
    <n v="45560.704355885078"/>
    <x v="4"/>
    <m/>
    <s v="100%"/>
    <x v="30"/>
    <m/>
    <m/>
    <s v="John Dory"/>
    <x v="3"/>
    <n v="2986.6979999999999"/>
    <n v="872.6947494667578"/>
    <n v="7.9999999999999996E-6"/>
  </r>
  <r>
    <x v="1"/>
    <x v="20"/>
    <x v="20"/>
    <n v="40000"/>
    <n v="5560.7043558850783"/>
    <n v="45560.704355885078"/>
    <x v="4"/>
    <m/>
    <s v="100%"/>
    <x v="105"/>
    <m/>
    <m/>
    <s v="John Dory"/>
    <x v="3"/>
    <n v="1674.4"/>
    <n v="489.24936116980683"/>
    <n v="1.9999999999999999E-6"/>
  </r>
  <r>
    <x v="1"/>
    <x v="20"/>
    <x v="20"/>
    <n v="40000"/>
    <n v="5560.7043558850783"/>
    <n v="45560.704355885078"/>
    <x v="4"/>
    <m/>
    <s v="100%"/>
    <x v="182"/>
    <m/>
    <m/>
    <s v="Kahawai"/>
    <x v="3"/>
    <n v="1340.5250000000001"/>
    <n v="391.69314374232874"/>
    <n v="1.9999999999999999E-6"/>
  </r>
  <r>
    <x v="1"/>
    <x v="20"/>
    <x v="20"/>
    <n v="40000"/>
    <n v="5560.7043558850783"/>
    <n v="45560.704355885078"/>
    <x v="4"/>
    <m/>
    <s v="100%"/>
    <x v="115"/>
    <m/>
    <m/>
    <s v="Blue Moki"/>
    <x v="3"/>
    <n v="962.22595000000013"/>
    <n v="281.15649267708466"/>
    <n v="1.9999999999999999E-6"/>
  </r>
  <r>
    <x v="1"/>
    <x v="20"/>
    <x v="20"/>
    <n v="40000"/>
    <n v="5560.7043558850783"/>
    <n v="45560.704355885078"/>
    <x v="4"/>
    <m/>
    <s v="100%"/>
    <x v="119"/>
    <m/>
    <m/>
    <s v="Red Cod"/>
    <x v="3"/>
    <n v="3813.3999999999996"/>
    <n v="1114.2519791477191"/>
    <n v="7.9999999999999996E-6"/>
  </r>
  <r>
    <x v="1"/>
    <x v="20"/>
    <x v="20"/>
    <n v="40000"/>
    <n v="5560.7043558850783"/>
    <n v="45560.704355885078"/>
    <x v="4"/>
    <m/>
    <s v="100%"/>
    <x v="126"/>
    <m/>
    <m/>
    <s v="Rough Skate"/>
    <x v="3"/>
    <n v="841.37700000000007"/>
    <n v="245.84517424329226"/>
    <n v="9.9999999999999995E-7"/>
  </r>
  <r>
    <x v="1"/>
    <x v="20"/>
    <x v="20"/>
    <n v="40000"/>
    <n v="5560.7043558850783"/>
    <n v="45560.704355885078"/>
    <x v="4"/>
    <m/>
    <s v="100%"/>
    <x v="130"/>
    <m/>
    <m/>
    <s v="School Shark"/>
    <x v="3"/>
    <n v="658.95479999999998"/>
    <n v="192.54253161716301"/>
    <n v="9.9999999999999995E-7"/>
  </r>
  <r>
    <x v="1"/>
    <x v="20"/>
    <x v="20"/>
    <n v="40000"/>
    <n v="5560.7043558850783"/>
    <n v="45560.704355885078"/>
    <x v="4"/>
    <m/>
    <s v="100%"/>
    <x v="17"/>
    <m/>
    <m/>
    <s v="School Shark"/>
    <x v="3"/>
    <n v="1056.123"/>
    <n v="308.59263202743659"/>
    <n v="7.9999999999999996E-6"/>
  </r>
  <r>
    <x v="1"/>
    <x v="20"/>
    <x v="20"/>
    <n v="40000"/>
    <n v="5560.7043558850783"/>
    <n v="45560.704355885078"/>
    <x v="4"/>
    <m/>
    <s v="100%"/>
    <x v="18"/>
    <m/>
    <m/>
    <s v="School Shark"/>
    <x v="3"/>
    <n v="1400.3600000000001"/>
    <n v="409.17656199698439"/>
    <n v="5.0000000000000004E-6"/>
  </r>
  <r>
    <x v="1"/>
    <x v="20"/>
    <x v="20"/>
    <n v="40000"/>
    <n v="5560.7043558850783"/>
    <n v="45560.704355885078"/>
    <x v="4"/>
    <m/>
    <s v="100%"/>
    <x v="131"/>
    <m/>
    <m/>
    <s v="School Shark"/>
    <x v="3"/>
    <n v="2117.864"/>
    <n v="618.82680903280675"/>
    <n v="3.0000000000000001E-6"/>
  </r>
  <r>
    <x v="1"/>
    <x v="20"/>
    <x v="20"/>
    <n v="40000"/>
    <n v="5560.7043558850783"/>
    <n v="45560.704355885078"/>
    <x v="4"/>
    <m/>
    <s v="100%"/>
    <x v="19"/>
    <m/>
    <m/>
    <s v="School Shark"/>
    <x v="3"/>
    <n v="2050.404"/>
    <n v="599.11541276876278"/>
    <n v="6.0000000000000002E-6"/>
  </r>
  <r>
    <x v="1"/>
    <x v="20"/>
    <x v="20"/>
    <n v="40000"/>
    <n v="5560.7043558850783"/>
    <n v="45560.704355885078"/>
    <x v="4"/>
    <m/>
    <s v="100%"/>
    <x v="34"/>
    <m/>
    <m/>
    <s v="Snapper"/>
    <x v="3"/>
    <n v="25627.5"/>
    <n v="7488.1975653244281"/>
    <n v="0"/>
  </r>
  <r>
    <x v="1"/>
    <x v="20"/>
    <x v="20"/>
    <n v="40000"/>
    <n v="5560.7043558850783"/>
    <n v="45560.704355885078"/>
    <x v="4"/>
    <m/>
    <s v="100%"/>
    <x v="138"/>
    <m/>
    <m/>
    <s v="Snapper"/>
    <x v="3"/>
    <n v="3049.9199999999996"/>
    <n v="891.16782824833774"/>
    <n v="6.0000000000000002E-6"/>
  </r>
  <r>
    <x v="1"/>
    <x v="20"/>
    <x v="20"/>
    <n v="40000"/>
    <n v="5560.7043558850783"/>
    <n v="45560.704355885078"/>
    <x v="4"/>
    <m/>
    <s v="100%"/>
    <x v="139"/>
    <m/>
    <m/>
    <s v="Snapper"/>
    <x v="3"/>
    <n v="14076.16"/>
    <n v="4112.9672048041011"/>
    <n v="3.1000000000000001E-5"/>
  </r>
  <r>
    <x v="1"/>
    <x v="20"/>
    <x v="20"/>
    <n v="40000"/>
    <n v="5560.7043558850783"/>
    <n v="45560.704355885078"/>
    <x v="4"/>
    <m/>
    <s v="100%"/>
    <x v="150"/>
    <m/>
    <m/>
    <s v="Rig"/>
    <x v="3"/>
    <n v="3604.2693119999999"/>
    <n v="1053.1452809244738"/>
    <n v="9.0000000000000002E-6"/>
  </r>
  <r>
    <x v="1"/>
    <x v="20"/>
    <x v="20"/>
    <n v="40000"/>
    <n v="5560.7043558850783"/>
    <n v="45560.704355885078"/>
    <x v="4"/>
    <m/>
    <s v="100%"/>
    <x v="20"/>
    <m/>
    <m/>
    <s v="Rig"/>
    <x v="3"/>
    <n v="3485.4599999999996"/>
    <n v="1018.4299321445977"/>
    <n v="4.1E-5"/>
  </r>
  <r>
    <x v="1"/>
    <x v="20"/>
    <x v="20"/>
    <n v="40000"/>
    <n v="5560.7043558850783"/>
    <n v="45560.704355885078"/>
    <x v="4"/>
    <m/>
    <s v="100%"/>
    <x v="152"/>
    <m/>
    <m/>
    <s v="Rig"/>
    <x v="3"/>
    <n v="1665.9399999999998"/>
    <n v="486.77740130627552"/>
    <n v="3.0000000000000001E-6"/>
  </r>
  <r>
    <x v="1"/>
    <x v="20"/>
    <x v="20"/>
    <n v="40000"/>
    <n v="5560.7043558850783"/>
    <n v="45560.704355885078"/>
    <x v="4"/>
    <m/>
    <s v="100%"/>
    <x v="158"/>
    <m/>
    <m/>
    <s v="Stargazer"/>
    <x v="3"/>
    <n v="1394.7752"/>
    <n v="407.54471785444906"/>
    <n v="1.9999999999999999E-6"/>
  </r>
  <r>
    <x v="1"/>
    <x v="20"/>
    <x v="20"/>
    <n v="40000"/>
    <n v="5560.7043558850783"/>
    <n v="45560.704355885078"/>
    <x v="4"/>
    <m/>
    <s v="100%"/>
    <x v="160"/>
    <m/>
    <m/>
    <s v="Stargazer"/>
    <x v="3"/>
    <n v="1792.3519999999999"/>
    <n v="523.71420866664209"/>
    <n v="3.0000000000000001E-6"/>
  </r>
  <r>
    <x v="1"/>
    <x v="20"/>
    <x v="20"/>
    <n v="40000"/>
    <n v="5560.7043558850783"/>
    <n v="45560.704355885078"/>
    <x v="4"/>
    <m/>
    <s v="100%"/>
    <x v="23"/>
    <m/>
    <m/>
    <s v="Stargazer"/>
    <x v="3"/>
    <n v="1363.992"/>
    <n v="398.55005652217335"/>
    <n v="1.9999999999999999E-6"/>
  </r>
  <r>
    <x v="1"/>
    <x v="20"/>
    <x v="20"/>
    <n v="40000"/>
    <n v="5560.7043558850783"/>
    <n v="45560.704355885078"/>
    <x v="4"/>
    <m/>
    <s v="100%"/>
    <x v="36"/>
    <m/>
    <m/>
    <s v="Tarakihi"/>
    <x v="3"/>
    <n v="3940.3620000000001"/>
    <n v="1151.3494931185992"/>
    <n v="0"/>
  </r>
  <r>
    <x v="1"/>
    <x v="20"/>
    <x v="20"/>
    <n v="40000"/>
    <n v="5560.7043558850783"/>
    <n v="45560.704355885078"/>
    <x v="4"/>
    <m/>
    <s v="100%"/>
    <x v="70"/>
    <m/>
    <m/>
    <s v="Tarakihi"/>
    <x v="3"/>
    <n v="4435.8719999999994"/>
    <n v="1296.1344614375496"/>
    <n v="2.3E-5"/>
  </r>
  <r>
    <x v="1"/>
    <x v="20"/>
    <x v="20"/>
    <n v="40000"/>
    <n v="5560.7043558850783"/>
    <n v="45560.704355885078"/>
    <x v="4"/>
    <m/>
    <s v="100%"/>
    <x v="24"/>
    <m/>
    <m/>
    <s v="Tarakihi"/>
    <x v="3"/>
    <n v="2373.48"/>
    <n v="693.51622894727245"/>
    <n v="1.1E-5"/>
  </r>
  <r>
    <x v="1"/>
    <x v="20"/>
    <x v="20"/>
    <n v="40000"/>
    <n v="5560.7043558850783"/>
    <n v="45560.704355885078"/>
    <x v="4"/>
    <m/>
    <s v="100%"/>
    <x v="25"/>
    <m/>
    <m/>
    <s v="Tarakihi"/>
    <x v="3"/>
    <n v="2864.7080000000001"/>
    <n v="837.05002325491807"/>
    <n v="5.0000000000000004E-6"/>
  </r>
  <r>
    <x v="1"/>
    <x v="20"/>
    <x v="20"/>
    <n v="40000"/>
    <n v="5560.7043558850783"/>
    <n v="45560.704355885078"/>
    <x v="4"/>
    <m/>
    <s v="100%"/>
    <x v="164"/>
    <m/>
    <m/>
    <s v="Tarakihi"/>
    <x v="3"/>
    <n v="793.85879999999997"/>
    <n v="231.96064904385415"/>
    <n v="9.9999999999999995E-7"/>
  </r>
  <r>
    <x v="1"/>
    <x v="20"/>
    <x v="20"/>
    <n v="40000"/>
    <n v="5560.7043558850783"/>
    <n v="45560.704355885078"/>
    <x v="4"/>
    <m/>
    <s v="100%"/>
    <x v="37"/>
    <m/>
    <m/>
    <s v="Trevally"/>
    <x v="3"/>
    <n v="3357.3442360000004"/>
    <n v="980.99529544322331"/>
    <n v="9.0000000000000002E-6"/>
  </r>
  <r>
    <x v="1"/>
    <x v="20"/>
    <x v="20"/>
    <n v="40000"/>
    <n v="5560.7043558850783"/>
    <n v="45560.704355885078"/>
    <x v="4"/>
    <m/>
    <s v="100%"/>
    <x v="71"/>
    <m/>
    <m/>
    <s v="Trevally"/>
    <x v="3"/>
    <n v="4653.3958330000005"/>
    <n v="1359.6935849053339"/>
    <n v="1.9000000000000001E-5"/>
  </r>
  <r>
    <x v="1"/>
    <x v="20"/>
    <x v="20"/>
    <n v="40000"/>
    <n v="5560.7043558850783"/>
    <n v="45560.704355885078"/>
    <x v="4"/>
    <m/>
    <s v="100%"/>
    <x v="176"/>
    <m/>
    <m/>
    <s v="Yellow-eyed Mullet"/>
    <x v="3"/>
    <n v="99.320000000000007"/>
    <n v="29.020691920320839"/>
    <n v="0"/>
  </r>
  <r>
    <x v="1"/>
    <x v="21"/>
    <x v="21"/>
    <n v="24500"/>
    <n v="3405.9314179796106"/>
    <n v="27905.931417979609"/>
    <x v="4"/>
    <m/>
    <s v="100%"/>
    <x v="22"/>
    <m/>
    <m/>
    <s v="Squid"/>
    <x v="2"/>
    <n v="39943.839599999999"/>
    <n v="27905.931417979609"/>
    <n v="2.1599999999999999E-4"/>
  </r>
  <r>
    <x v="0"/>
    <x v="22"/>
    <x v="22"/>
    <n v="50000"/>
    <n v="6950.8804448563478"/>
    <n v="56950.880444856346"/>
    <x v="1"/>
    <m/>
    <s v="50%"/>
    <x v="39"/>
    <m/>
    <m/>
    <s v="Barracuda"/>
    <x v="2"/>
    <n v="951.03287999999998"/>
    <n v="155.32910676067104"/>
    <n v="9.9999999999999995E-7"/>
  </r>
  <r>
    <x v="0"/>
    <x v="22"/>
    <x v="22"/>
    <n v="50000"/>
    <n v="6950.8804448563478"/>
    <n v="56950.880444856346"/>
    <x v="1"/>
    <m/>
    <s v="50%"/>
    <x v="11"/>
    <m/>
    <m/>
    <s v="Hoki"/>
    <x v="2"/>
    <n v="81840"/>
    <n v="13366.66098998945"/>
    <n v="1.4300000000000001E-4"/>
  </r>
  <r>
    <x v="0"/>
    <x v="22"/>
    <x v="22"/>
    <n v="50000"/>
    <n v="6950.8804448563478"/>
    <n v="56950.880444856346"/>
    <x v="1"/>
    <m/>
    <s v="50%"/>
    <x v="113"/>
    <m/>
    <m/>
    <s v="Ling"/>
    <x v="2"/>
    <n v="12915"/>
    <n v="2109.3649399525139"/>
    <n v="6.9999999999999999E-6"/>
  </r>
  <r>
    <x v="0"/>
    <x v="22"/>
    <x v="22"/>
    <n v="50000"/>
    <n v="6950.8804448563478"/>
    <n v="56950.880444856346"/>
    <x v="1"/>
    <m/>
    <s v="50%"/>
    <x v="59"/>
    <m/>
    <m/>
    <s v="Orange Roughy"/>
    <x v="2"/>
    <n v="12108.096"/>
    <n v="1977.5759343383102"/>
    <n v="7.9999999999999996E-6"/>
  </r>
  <r>
    <x v="0"/>
    <x v="22"/>
    <x v="22"/>
    <n v="50000"/>
    <n v="6950.8804448563478"/>
    <n v="56950.880444856346"/>
    <x v="1"/>
    <m/>
    <s v="50%"/>
    <x v="184"/>
    <m/>
    <m/>
    <s v="Southern Blue Whiting"/>
    <x v="2"/>
    <n v="29.4"/>
    <n v="4.8018063673715767"/>
    <n v="0"/>
  </r>
  <r>
    <x v="0"/>
    <x v="22"/>
    <x v="22"/>
    <n v="50000"/>
    <n v="6950.8804448563478"/>
    <n v="56950.880444856346"/>
    <x v="1"/>
    <m/>
    <s v="50%"/>
    <x v="67"/>
    <m/>
    <m/>
    <s v="Scampi"/>
    <x v="2"/>
    <n v="1941.84"/>
    <n v="317.15441076247697"/>
    <n v="1.9999999999999999E-6"/>
  </r>
  <r>
    <x v="0"/>
    <x v="22"/>
    <x v="22"/>
    <n v="50000"/>
    <n v="6950.8804448563478"/>
    <n v="56950.880444856346"/>
    <x v="1"/>
    <m/>
    <s v="50%"/>
    <x v="21"/>
    <m/>
    <m/>
    <s v="Squid"/>
    <x v="2"/>
    <n v="64561.091283000002"/>
    <n v="10544.553034257382"/>
    <n v="1.11E-4"/>
  </r>
  <r>
    <x v="2"/>
    <x v="23"/>
    <x v="23"/>
    <n v="30000"/>
    <n v="4170.5282669138087"/>
    <n v="34170.528266913811"/>
    <x v="4"/>
    <m/>
    <s v="100%"/>
    <x v="38"/>
    <m/>
    <m/>
    <s v="Barracuda"/>
    <x v="3"/>
    <n v="3553.1472880000001"/>
    <n v="394.55789238110947"/>
    <n v="1.0000000000000001E-5"/>
  </r>
  <r>
    <x v="2"/>
    <x v="23"/>
    <x v="23"/>
    <n v="30000"/>
    <n v="4170.5282669138087"/>
    <n v="34170.528266913811"/>
    <x v="4"/>
    <m/>
    <s v="100%"/>
    <x v="39"/>
    <m/>
    <m/>
    <s v="Barracuda"/>
    <x v="2"/>
    <n v="951.03287999999998"/>
    <n v="105.60708529737047"/>
    <n v="9.9999999999999995E-7"/>
  </r>
  <r>
    <x v="2"/>
    <x v="23"/>
    <x v="23"/>
    <n v="30000"/>
    <n v="4170.5282669138087"/>
    <n v="34170.528266913811"/>
    <x v="4"/>
    <m/>
    <s v="100%"/>
    <x v="5"/>
    <m/>
    <m/>
    <s v="Barracuda"/>
    <x v="2"/>
    <n v="2558.4"/>
    <n v="284.09655723448026"/>
    <n v="6.0000000000000002E-6"/>
  </r>
  <r>
    <x v="2"/>
    <x v="23"/>
    <x v="23"/>
    <n v="30000"/>
    <n v="4170.5282669138087"/>
    <n v="34170.528266913811"/>
    <x v="4"/>
    <m/>
    <s v="100%"/>
    <x v="6"/>
    <m/>
    <m/>
    <s v="Barracuda"/>
    <x v="2"/>
    <n v="3977.5356679999995"/>
    <n v="441.6839390072501"/>
    <n v="1.1E-5"/>
  </r>
  <r>
    <x v="2"/>
    <x v="23"/>
    <x v="23"/>
    <n v="30000"/>
    <n v="4170.5282669138087"/>
    <n v="34170.528266913811"/>
    <x v="4"/>
    <m/>
    <s v="100%"/>
    <x v="41"/>
    <m/>
    <m/>
    <s v="Alfonsino"/>
    <x v="2"/>
    <n v="787.8"/>
    <n v="87.480952075251551"/>
    <n v="0"/>
  </r>
  <r>
    <x v="2"/>
    <x v="23"/>
    <x v="23"/>
    <n v="30000"/>
    <n v="4170.5282669138087"/>
    <n v="34170.528266913811"/>
    <x v="4"/>
    <m/>
    <s v="100%"/>
    <x v="42"/>
    <m/>
    <m/>
    <s v="Alfonsino"/>
    <x v="2"/>
    <n v="2180.4431999999997"/>
    <n v="242.12648779132789"/>
    <n v="9.9999999999999995E-7"/>
  </r>
  <r>
    <x v="2"/>
    <x v="23"/>
    <x v="23"/>
    <n v="30000"/>
    <n v="4170.5282669138087"/>
    <n v="34170.528266913811"/>
    <x v="4"/>
    <m/>
    <s v="100%"/>
    <x v="185"/>
    <m/>
    <m/>
    <s v="Alfonsino"/>
    <x v="2"/>
    <n v="211.393"/>
    <n v="23.474055473525834"/>
    <n v="0"/>
  </r>
  <r>
    <x v="2"/>
    <x v="23"/>
    <x v="23"/>
    <n v="30000"/>
    <n v="4170.5282669138087"/>
    <n v="34170.528266913811"/>
    <x v="4"/>
    <m/>
    <s v="100%"/>
    <x v="179"/>
    <m/>
    <m/>
    <s v="Black Cardinal Fish"/>
    <x v="2"/>
    <n v="439.56"/>
    <n v="48.810773412284298"/>
    <n v="0"/>
  </r>
  <r>
    <x v="2"/>
    <x v="23"/>
    <x v="23"/>
    <n v="30000"/>
    <n v="4170.5282669138087"/>
    <n v="34170.528266913811"/>
    <x v="4"/>
    <m/>
    <s v="100%"/>
    <x v="44"/>
    <m/>
    <m/>
    <s v="Hake"/>
    <x v="2"/>
    <n v="5825.5990820000006"/>
    <n v="646.90143958120268"/>
    <n v="6.0000000000000002E-6"/>
  </r>
  <r>
    <x v="2"/>
    <x v="23"/>
    <x v="23"/>
    <n v="30000"/>
    <n v="4170.5282669138087"/>
    <n v="34170.528266913811"/>
    <x v="4"/>
    <m/>
    <s v="100%"/>
    <x v="97"/>
    <m/>
    <m/>
    <s v="Hake"/>
    <x v="2"/>
    <n v="2448"/>
    <n v="271.83723112492487"/>
    <n v="9.9999999999999995E-7"/>
  </r>
  <r>
    <x v="2"/>
    <x v="23"/>
    <x v="23"/>
    <n v="30000"/>
    <n v="4170.5282669138087"/>
    <n v="34170.528266913811"/>
    <x v="4"/>
    <m/>
    <s v="100%"/>
    <x v="98"/>
    <m/>
    <m/>
    <s v="Hake"/>
    <x v="2"/>
    <n v="2683.232"/>
    <n v="297.95847930792252"/>
    <n v="9.9999999999999995E-7"/>
  </r>
  <r>
    <x v="2"/>
    <x v="23"/>
    <x v="23"/>
    <n v="30000"/>
    <n v="4170.5282669138087"/>
    <n v="34170.528266913811"/>
    <x v="4"/>
    <m/>
    <s v="100%"/>
    <x v="11"/>
    <m/>
    <m/>
    <s v="Hoki"/>
    <x v="2"/>
    <n v="81840"/>
    <n v="9087.8917464313108"/>
    <n v="1.4300000000000001E-4"/>
  </r>
  <r>
    <x v="2"/>
    <x v="23"/>
    <x v="23"/>
    <n v="30000"/>
    <n v="4170.5282669138087"/>
    <n v="34170.528266913811"/>
    <x v="4"/>
    <m/>
    <s v="100%"/>
    <x v="47"/>
    <m/>
    <m/>
    <s v="Jack Mackerel"/>
    <x v="2"/>
    <n v="2256.46"/>
    <n v="250.56774450332838"/>
    <n v="3.0000000000000001E-6"/>
  </r>
  <r>
    <x v="2"/>
    <x v="23"/>
    <x v="23"/>
    <n v="30000"/>
    <n v="4170.5282669138087"/>
    <n v="34170.528266913811"/>
    <x v="4"/>
    <m/>
    <s v="100%"/>
    <x v="13"/>
    <m/>
    <m/>
    <s v="Jack Mackerel"/>
    <x v="2"/>
    <n v="10021.433999999999"/>
    <n v="1112.8263359727041"/>
    <n v="0"/>
  </r>
  <r>
    <x v="2"/>
    <x v="23"/>
    <x v="23"/>
    <n v="30000"/>
    <n v="4170.5282669138087"/>
    <n v="34170.528266913811"/>
    <x v="4"/>
    <m/>
    <s v="100%"/>
    <x v="15"/>
    <m/>
    <m/>
    <s v="Ling"/>
    <x v="2"/>
    <n v="27028.89"/>
    <n v="3001.4128341422261"/>
    <n v="1.5999999999999999E-5"/>
  </r>
  <r>
    <x v="2"/>
    <x v="23"/>
    <x v="23"/>
    <n v="30000"/>
    <n v="4170.5282669138087"/>
    <n v="34170.528266913811"/>
    <x v="4"/>
    <m/>
    <s v="100%"/>
    <x v="51"/>
    <m/>
    <m/>
    <s v="Oreo"/>
    <x v="2"/>
    <n v="2022.5000000000002"/>
    <n v="224.58774507767995"/>
    <n v="0"/>
  </r>
  <r>
    <x v="2"/>
    <x v="23"/>
    <x v="23"/>
    <n v="30000"/>
    <n v="4170.5282669138087"/>
    <n v="34170.528266913811"/>
    <x v="4"/>
    <m/>
    <s v="100%"/>
    <x v="52"/>
    <m/>
    <m/>
    <s v="Oreo"/>
    <x v="2"/>
    <n v="2710.15"/>
    <n v="300.94757840409113"/>
    <n v="9.9999999999999995E-7"/>
  </r>
  <r>
    <x v="2"/>
    <x v="23"/>
    <x v="23"/>
    <n v="30000"/>
    <n v="4170.5282669138087"/>
    <n v="34170.528266913811"/>
    <x v="4"/>
    <m/>
    <s v="100%"/>
    <x v="54"/>
    <m/>
    <m/>
    <s v="Oreo"/>
    <x v="2"/>
    <n v="4854"/>
    <n v="539.01058818643185"/>
    <n v="3.0000000000000001E-6"/>
  </r>
  <r>
    <x v="2"/>
    <x v="23"/>
    <x v="23"/>
    <n v="30000"/>
    <n v="4170.5282669138087"/>
    <n v="34170.528266913811"/>
    <x v="4"/>
    <m/>
    <s v="100%"/>
    <x v="55"/>
    <m/>
    <m/>
    <s v="Orange Roughy"/>
    <x v="2"/>
    <n v="4389"/>
    <n v="487.37483962716311"/>
    <n v="1.9999999999999999E-6"/>
  </r>
  <r>
    <x v="2"/>
    <x v="23"/>
    <x v="23"/>
    <n v="30000"/>
    <n v="4170.5282669138087"/>
    <n v="34170.528266913811"/>
    <x v="4"/>
    <m/>
    <s v="100%"/>
    <x v="56"/>
    <m/>
    <m/>
    <s v="Orange Roughy"/>
    <x v="2"/>
    <n v="1984.2079999999999"/>
    <n v="220.33562446728956"/>
    <n v="0"/>
  </r>
  <r>
    <x v="2"/>
    <x v="23"/>
    <x v="23"/>
    <n v="30000"/>
    <n v="4170.5282669138087"/>
    <n v="34170.528266913811"/>
    <x v="4"/>
    <m/>
    <s v="100%"/>
    <x v="57"/>
    <m/>
    <m/>
    <s v="Orange Roughy"/>
    <x v="2"/>
    <n v="218.33999999999997"/>
    <n v="24.24548245253925"/>
    <n v="0"/>
  </r>
  <r>
    <x v="2"/>
    <x v="23"/>
    <x v="23"/>
    <n v="30000"/>
    <n v="4170.5282669138087"/>
    <n v="34170.528266913811"/>
    <x v="4"/>
    <m/>
    <s v="100%"/>
    <x v="59"/>
    <m/>
    <m/>
    <s v="Orange Roughy"/>
    <x v="2"/>
    <n v="12108.096"/>
    <n v="1344.5389259945989"/>
    <n v="7.9999999999999996E-6"/>
  </r>
  <r>
    <x v="2"/>
    <x v="23"/>
    <x v="23"/>
    <n v="30000"/>
    <n v="4170.5282669138087"/>
    <n v="34170.528266913811"/>
    <x v="4"/>
    <m/>
    <s v="100%"/>
    <x v="60"/>
    <m/>
    <m/>
    <s v="Orange Roughy"/>
    <x v="2"/>
    <n v="2285.9550000000004"/>
    <n v="253.84300558667391"/>
    <n v="0"/>
  </r>
  <r>
    <x v="2"/>
    <x v="23"/>
    <x v="23"/>
    <n v="30000"/>
    <n v="4170.5282669138087"/>
    <n v="34170.528266913811"/>
    <x v="4"/>
    <m/>
    <s v="100%"/>
    <x v="61"/>
    <m/>
    <m/>
    <s v="Orange Roughy"/>
    <x v="2"/>
    <n v="1.66"/>
    <n v="0.18433407012556177"/>
    <n v="0"/>
  </r>
  <r>
    <x v="2"/>
    <x v="23"/>
    <x v="23"/>
    <n v="30000"/>
    <n v="4170.5282669138087"/>
    <n v="34170.528266913811"/>
    <x v="4"/>
    <m/>
    <s v="100%"/>
    <x v="186"/>
    <m/>
    <m/>
    <s v="Red Bait"/>
    <x v="2"/>
    <n v="2159.34"/>
    <n v="239.78309095477749"/>
    <n v="0"/>
  </r>
  <r>
    <x v="2"/>
    <x v="23"/>
    <x v="23"/>
    <n v="30000"/>
    <n v="4170.5282669138087"/>
    <n v="34170.528266913811"/>
    <x v="4"/>
    <m/>
    <s v="100%"/>
    <x v="187"/>
    <m/>
    <m/>
    <s v="Ruby Fish"/>
    <x v="2"/>
    <n v="426.59999999999997"/>
    <n v="47.371635129858227"/>
    <n v="0"/>
  </r>
  <r>
    <x v="2"/>
    <x v="23"/>
    <x v="23"/>
    <n v="30000"/>
    <n v="4170.5282669138087"/>
    <n v="34170.528266913811"/>
    <x v="4"/>
    <m/>
    <s v="100%"/>
    <x v="188"/>
    <m/>
    <m/>
    <s v="Ruby Fish"/>
    <x v="2"/>
    <n v="121.67300000000002"/>
    <n v="13.511132117100892"/>
    <n v="0"/>
  </r>
  <r>
    <x v="2"/>
    <x v="23"/>
    <x v="23"/>
    <n v="30000"/>
    <n v="4170.5282669138087"/>
    <n v="34170.528266913811"/>
    <x v="4"/>
    <m/>
    <s v="100%"/>
    <x v="62"/>
    <m/>
    <m/>
    <s v="Southern Blue Whiting"/>
    <x v="2"/>
    <n v="688.8"/>
    <n v="76.487534640052388"/>
    <n v="0"/>
  </r>
  <r>
    <x v="2"/>
    <x v="23"/>
    <x v="23"/>
    <n v="30000"/>
    <n v="4170.5282669138087"/>
    <n v="34170.528266913811"/>
    <x v="4"/>
    <m/>
    <s v="100%"/>
    <x v="32"/>
    <m/>
    <m/>
    <s v="Scampi"/>
    <x v="2"/>
    <n v="2470.9450000000002"/>
    <n v="274.38514994361822"/>
    <n v="1.9999999999999999E-6"/>
  </r>
  <r>
    <x v="2"/>
    <x v="23"/>
    <x v="23"/>
    <n v="30000"/>
    <n v="4170.5282669138087"/>
    <n v="34170.528266913811"/>
    <x v="4"/>
    <m/>
    <s v="100%"/>
    <x v="33"/>
    <m/>
    <m/>
    <s v="Scampi"/>
    <x v="2"/>
    <n v="2463.3000000000002"/>
    <n v="273.53621381945561"/>
    <n v="1.9999999999999999E-6"/>
  </r>
  <r>
    <x v="2"/>
    <x v="23"/>
    <x v="23"/>
    <n v="30000"/>
    <n v="4170.5282669138087"/>
    <n v="34170.528266913811"/>
    <x v="4"/>
    <m/>
    <s v="100%"/>
    <x v="67"/>
    <m/>
    <m/>
    <s v="Scampi"/>
    <x v="2"/>
    <n v="1941.84"/>
    <n v="215.63088598350654"/>
    <n v="1.9999999999999999E-6"/>
  </r>
  <r>
    <x v="2"/>
    <x v="23"/>
    <x v="23"/>
    <n v="30000"/>
    <n v="4170.5282669138087"/>
    <n v="34170.528266913811"/>
    <x v="4"/>
    <m/>
    <s v="100%"/>
    <x v="148"/>
    <m/>
    <m/>
    <s v="Sea Perch"/>
    <x v="2"/>
    <n v="782.6"/>
    <n v="86.903520048352206"/>
    <n v="0"/>
  </r>
  <r>
    <x v="2"/>
    <x v="23"/>
    <x v="23"/>
    <n v="30000"/>
    <n v="4170.5282669138087"/>
    <n v="34170.528266913811"/>
    <x v="4"/>
    <m/>
    <s v="100%"/>
    <x v="21"/>
    <m/>
    <m/>
    <s v="Squid"/>
    <x v="2"/>
    <n v="64561.091283000002"/>
    <n v="7169.1618843032029"/>
    <n v="1.11E-4"/>
  </r>
  <r>
    <x v="2"/>
    <x v="23"/>
    <x v="23"/>
    <n v="30000"/>
    <n v="4170.5282669138087"/>
    <n v="34170.528266913811"/>
    <x v="4"/>
    <m/>
    <s v="100%"/>
    <x v="22"/>
    <m/>
    <m/>
    <s v="Squid"/>
    <x v="2"/>
    <n v="39943.839599999999"/>
    <n v="4435.5485119943323"/>
    <n v="2.1599999999999999E-4"/>
  </r>
  <r>
    <x v="2"/>
    <x v="23"/>
    <x v="23"/>
    <n v="30000"/>
    <n v="4170.5282669138087"/>
    <n v="34170.528266913811"/>
    <x v="4"/>
    <m/>
    <s v="100%"/>
    <x v="68"/>
    <m/>
    <m/>
    <s v="Silver Warehou"/>
    <x v="2"/>
    <n v="3708"/>
    <n v="411.75345302745967"/>
    <n v="3.9999999999999998E-6"/>
  </r>
  <r>
    <x v="2"/>
    <x v="23"/>
    <x v="23"/>
    <n v="30000"/>
    <n v="4170.5282669138087"/>
    <n v="34170.528266913811"/>
    <x v="4"/>
    <m/>
    <s v="100%"/>
    <x v="69"/>
    <m/>
    <m/>
    <s v="Silver Warehou"/>
    <x v="2"/>
    <n v="5744.2500000000009"/>
    <n v="637.86806163780625"/>
    <n v="6.9999999999999999E-6"/>
  </r>
  <r>
    <x v="2"/>
    <x v="23"/>
    <x v="23"/>
    <n v="30000"/>
    <n v="4170.5282669138087"/>
    <n v="34170.528266913811"/>
    <x v="4"/>
    <m/>
    <s v="100%"/>
    <x v="173"/>
    <m/>
    <m/>
    <s v="White Warehou"/>
    <x v="2"/>
    <n v="1169.4979999999998"/>
    <n v="129.86646165283386"/>
    <n v="0"/>
  </r>
  <r>
    <x v="2"/>
    <x v="23"/>
    <x v="23"/>
    <n v="30000"/>
    <n v="4170.5282669138087"/>
    <n v="34170.528266913811"/>
    <x v="4"/>
    <m/>
    <s v="100%"/>
    <x v="72"/>
    <m/>
    <m/>
    <s v="White Warehou"/>
    <x v="2"/>
    <n v="4200.2849999999999"/>
    <n v="466.41905405864168"/>
    <n v="3.9999999999999998E-6"/>
  </r>
  <r>
    <x v="2"/>
    <x v="24"/>
    <x v="24"/>
    <n v="20000"/>
    <n v="2780.3521779425391"/>
    <n v="22780.352177942539"/>
    <x v="4"/>
    <m/>
    <s v="100%"/>
    <x v="38"/>
    <m/>
    <m/>
    <s v="Barracuda"/>
    <x v="3"/>
    <n v="3553.1472880000001"/>
    <n v="263.03859492073963"/>
    <n v="1.0000000000000001E-5"/>
  </r>
  <r>
    <x v="2"/>
    <x v="24"/>
    <x v="24"/>
    <n v="20000"/>
    <n v="2780.3521779425391"/>
    <n v="22780.352177942539"/>
    <x v="4"/>
    <m/>
    <s v="100%"/>
    <x v="39"/>
    <m/>
    <m/>
    <s v="Barracuda"/>
    <x v="2"/>
    <n v="951.03287999999998"/>
    <n v="70.404723531580302"/>
    <n v="9.9999999999999995E-7"/>
  </r>
  <r>
    <x v="2"/>
    <x v="24"/>
    <x v="24"/>
    <n v="20000"/>
    <n v="2780.3521779425391"/>
    <n v="22780.352177942539"/>
    <x v="4"/>
    <m/>
    <s v="100%"/>
    <x v="5"/>
    <m/>
    <m/>
    <s v="Barracuda"/>
    <x v="2"/>
    <n v="2558.4"/>
    <n v="189.39770482298684"/>
    <n v="6.0000000000000002E-6"/>
  </r>
  <r>
    <x v="2"/>
    <x v="24"/>
    <x v="24"/>
    <n v="20000"/>
    <n v="2780.3521779425391"/>
    <n v="22780.352177942539"/>
    <x v="4"/>
    <m/>
    <s v="100%"/>
    <x v="6"/>
    <m/>
    <m/>
    <s v="Barracuda"/>
    <x v="2"/>
    <n v="3977.5356679999995"/>
    <n v="294.45595933816674"/>
    <n v="1.1E-5"/>
  </r>
  <r>
    <x v="2"/>
    <x v="24"/>
    <x v="24"/>
    <n v="20000"/>
    <n v="2780.3521779425391"/>
    <n v="22780.352177942539"/>
    <x v="4"/>
    <m/>
    <s v="100%"/>
    <x v="41"/>
    <m/>
    <m/>
    <s v="Alfonsino"/>
    <x v="2"/>
    <n v="787.8"/>
    <n v="58.320634716834356"/>
    <n v="0"/>
  </r>
  <r>
    <x v="2"/>
    <x v="24"/>
    <x v="24"/>
    <n v="20000"/>
    <n v="2780.3521779425391"/>
    <n v="22780.352177942539"/>
    <x v="4"/>
    <m/>
    <s v="100%"/>
    <x v="42"/>
    <m/>
    <m/>
    <s v="Alfonsino"/>
    <x v="2"/>
    <n v="2180.4431999999997"/>
    <n v="161.41765852755191"/>
    <n v="9.9999999999999995E-7"/>
  </r>
  <r>
    <x v="2"/>
    <x v="24"/>
    <x v="24"/>
    <n v="20000"/>
    <n v="2780.3521779425391"/>
    <n v="22780.352177942539"/>
    <x v="4"/>
    <m/>
    <s v="100%"/>
    <x v="185"/>
    <m/>
    <m/>
    <s v="Alfonsino"/>
    <x v="2"/>
    <n v="211.393"/>
    <n v="15.649370315683885"/>
    <n v="0"/>
  </r>
  <r>
    <x v="2"/>
    <x v="24"/>
    <x v="24"/>
    <n v="20000"/>
    <n v="2780.3521779425391"/>
    <n v="22780.352177942539"/>
    <x v="4"/>
    <m/>
    <s v="100%"/>
    <x v="179"/>
    <m/>
    <m/>
    <s v="Black Cardinal Fish"/>
    <x v="2"/>
    <n v="439.56"/>
    <n v="32.54051560818953"/>
    <n v="0"/>
  </r>
  <r>
    <x v="2"/>
    <x v="24"/>
    <x v="24"/>
    <n v="20000"/>
    <n v="2780.3521779425391"/>
    <n v="22780.352177942539"/>
    <x v="4"/>
    <m/>
    <s v="100%"/>
    <x v="44"/>
    <m/>
    <m/>
    <s v="Hake"/>
    <x v="2"/>
    <n v="5825.5990820000006"/>
    <n v="431.26762638746845"/>
    <n v="6.0000000000000002E-6"/>
  </r>
  <r>
    <x v="2"/>
    <x v="24"/>
    <x v="24"/>
    <n v="20000"/>
    <n v="2780.3521779425391"/>
    <n v="22780.352177942539"/>
    <x v="4"/>
    <m/>
    <s v="100%"/>
    <x v="97"/>
    <m/>
    <m/>
    <s v="Hake"/>
    <x v="2"/>
    <n v="2448"/>
    <n v="181.22482074994988"/>
    <n v="9.9999999999999995E-7"/>
  </r>
  <r>
    <x v="2"/>
    <x v="24"/>
    <x v="24"/>
    <n v="20000"/>
    <n v="2780.3521779425391"/>
    <n v="22780.352177942539"/>
    <x v="4"/>
    <m/>
    <s v="100%"/>
    <x v="98"/>
    <m/>
    <m/>
    <s v="Hake"/>
    <x v="2"/>
    <n v="2683.232"/>
    <n v="198.63898620528167"/>
    <n v="9.9999999999999995E-7"/>
  </r>
  <r>
    <x v="2"/>
    <x v="24"/>
    <x v="24"/>
    <n v="20000"/>
    <n v="2780.3521779425391"/>
    <n v="22780.352177942539"/>
    <x v="4"/>
    <m/>
    <s v="100%"/>
    <x v="11"/>
    <m/>
    <m/>
    <s v="Hoki"/>
    <x v="2"/>
    <n v="81840"/>
    <n v="6058.5944976208739"/>
    <n v="1.4300000000000001E-4"/>
  </r>
  <r>
    <x v="2"/>
    <x v="24"/>
    <x v="24"/>
    <n v="20000"/>
    <n v="2780.3521779425391"/>
    <n v="22780.352177942539"/>
    <x v="4"/>
    <m/>
    <s v="100%"/>
    <x v="47"/>
    <m/>
    <m/>
    <s v="Jack Mackerel"/>
    <x v="2"/>
    <n v="2256.46"/>
    <n v="167.04516300221891"/>
    <n v="3.0000000000000001E-6"/>
  </r>
  <r>
    <x v="2"/>
    <x v="24"/>
    <x v="24"/>
    <n v="20000"/>
    <n v="2780.3521779425391"/>
    <n v="22780.352177942539"/>
    <x v="4"/>
    <m/>
    <s v="100%"/>
    <x v="13"/>
    <m/>
    <m/>
    <s v="Jack Mackerel"/>
    <x v="2"/>
    <n v="10021.433999999999"/>
    <n v="741.88422398180273"/>
    <n v="0"/>
  </r>
  <r>
    <x v="2"/>
    <x v="24"/>
    <x v="24"/>
    <n v="20000"/>
    <n v="2780.3521779425391"/>
    <n v="22780.352177942539"/>
    <x v="4"/>
    <m/>
    <s v="100%"/>
    <x v="15"/>
    <m/>
    <m/>
    <s v="Ling"/>
    <x v="2"/>
    <n v="27028.89"/>
    <n v="2000.9418894281505"/>
    <n v="1.5999999999999999E-5"/>
  </r>
  <r>
    <x v="2"/>
    <x v="24"/>
    <x v="24"/>
    <n v="20000"/>
    <n v="2780.3521779425391"/>
    <n v="22780.352177942539"/>
    <x v="4"/>
    <m/>
    <s v="100%"/>
    <x v="51"/>
    <m/>
    <m/>
    <s v="Oreo"/>
    <x v="2"/>
    <n v="2022.5000000000002"/>
    <n v="149.72516338511997"/>
    <n v="0"/>
  </r>
  <r>
    <x v="2"/>
    <x v="24"/>
    <x v="24"/>
    <n v="20000"/>
    <n v="2780.3521779425391"/>
    <n v="22780.352177942539"/>
    <x v="4"/>
    <m/>
    <s v="100%"/>
    <x v="52"/>
    <m/>
    <m/>
    <s v="Oreo"/>
    <x v="2"/>
    <n v="2710.15"/>
    <n v="200.63171893606074"/>
    <n v="9.9999999999999995E-7"/>
  </r>
  <r>
    <x v="2"/>
    <x v="24"/>
    <x v="24"/>
    <n v="20000"/>
    <n v="2780.3521779425391"/>
    <n v="22780.352177942539"/>
    <x v="4"/>
    <m/>
    <s v="100%"/>
    <x v="54"/>
    <m/>
    <m/>
    <s v="Oreo"/>
    <x v="2"/>
    <n v="4854"/>
    <n v="359.34039212428786"/>
    <n v="3.0000000000000001E-6"/>
  </r>
  <r>
    <x v="2"/>
    <x v="24"/>
    <x v="24"/>
    <n v="20000"/>
    <n v="2780.3521779425391"/>
    <n v="22780.352177942539"/>
    <x v="4"/>
    <m/>
    <s v="100%"/>
    <x v="55"/>
    <m/>
    <m/>
    <s v="Orange Roughy"/>
    <x v="2"/>
    <n v="4389"/>
    <n v="324.91655975144198"/>
    <n v="1.9999999999999999E-6"/>
  </r>
  <r>
    <x v="2"/>
    <x v="24"/>
    <x v="24"/>
    <n v="20000"/>
    <n v="2780.3521779425391"/>
    <n v="22780.352177942539"/>
    <x v="4"/>
    <m/>
    <s v="100%"/>
    <x v="56"/>
    <m/>
    <m/>
    <s v="Orange Roughy"/>
    <x v="2"/>
    <n v="1984.2079999999999"/>
    <n v="146.89041631152637"/>
    <n v="0"/>
  </r>
  <r>
    <x v="2"/>
    <x v="24"/>
    <x v="24"/>
    <n v="20000"/>
    <n v="2780.3521779425391"/>
    <n v="22780.352177942539"/>
    <x v="4"/>
    <m/>
    <s v="100%"/>
    <x v="57"/>
    <m/>
    <m/>
    <s v="Orange Roughy"/>
    <x v="2"/>
    <n v="218.33999999999997"/>
    <n v="16.163654968359499"/>
    <n v="0"/>
  </r>
  <r>
    <x v="2"/>
    <x v="24"/>
    <x v="24"/>
    <n v="20000"/>
    <n v="2780.3521779425391"/>
    <n v="22780.352177942539"/>
    <x v="4"/>
    <m/>
    <s v="100%"/>
    <x v="59"/>
    <m/>
    <m/>
    <s v="Orange Roughy"/>
    <x v="2"/>
    <n v="12108.096"/>
    <n v="896.3592839963992"/>
    <n v="7.9999999999999996E-6"/>
  </r>
  <r>
    <x v="2"/>
    <x v="24"/>
    <x v="24"/>
    <n v="20000"/>
    <n v="2780.3521779425391"/>
    <n v="22780.352177942539"/>
    <x v="4"/>
    <m/>
    <s v="100%"/>
    <x v="60"/>
    <m/>
    <m/>
    <s v="Orange Roughy"/>
    <x v="2"/>
    <n v="2285.9550000000004"/>
    <n v="169.22867039111591"/>
    <n v="0"/>
  </r>
  <r>
    <x v="2"/>
    <x v="24"/>
    <x v="24"/>
    <n v="20000"/>
    <n v="2780.3521779425391"/>
    <n v="22780.352177942539"/>
    <x v="4"/>
    <m/>
    <s v="100%"/>
    <x v="61"/>
    <m/>
    <m/>
    <s v="Orange Roughy"/>
    <x v="2"/>
    <n v="1.66"/>
    <n v="0.12288938008370782"/>
    <n v="0"/>
  </r>
  <r>
    <x v="2"/>
    <x v="24"/>
    <x v="24"/>
    <n v="20000"/>
    <n v="2780.3521779425391"/>
    <n v="22780.352177942539"/>
    <x v="4"/>
    <m/>
    <s v="100%"/>
    <x v="186"/>
    <m/>
    <m/>
    <s v="Red Bait"/>
    <x v="2"/>
    <n v="2159.34"/>
    <n v="159.85539396985163"/>
    <n v="0"/>
  </r>
  <r>
    <x v="2"/>
    <x v="24"/>
    <x v="24"/>
    <n v="20000"/>
    <n v="2780.3521779425391"/>
    <n v="22780.352177942539"/>
    <x v="4"/>
    <m/>
    <s v="100%"/>
    <x v="187"/>
    <m/>
    <m/>
    <s v="Ruby Fish"/>
    <x v="2"/>
    <n v="426.59999999999997"/>
    <n v="31.58109008657215"/>
    <n v="0"/>
  </r>
  <r>
    <x v="2"/>
    <x v="24"/>
    <x v="24"/>
    <n v="20000"/>
    <n v="2780.3521779425391"/>
    <n v="22780.352177942539"/>
    <x v="4"/>
    <m/>
    <s v="100%"/>
    <x v="188"/>
    <m/>
    <m/>
    <s v="Ruby Fish"/>
    <x v="2"/>
    <n v="121.67300000000002"/>
    <n v="9.0074214114005944"/>
    <n v="0"/>
  </r>
  <r>
    <x v="2"/>
    <x v="24"/>
    <x v="24"/>
    <n v="20000"/>
    <n v="2780.3521779425391"/>
    <n v="22780.352177942539"/>
    <x v="4"/>
    <m/>
    <s v="100%"/>
    <x v="62"/>
    <m/>
    <m/>
    <s v="Southern Blue Whiting"/>
    <x v="2"/>
    <n v="688.8"/>
    <n v="50.991689760034916"/>
    <n v="0"/>
  </r>
  <r>
    <x v="2"/>
    <x v="24"/>
    <x v="24"/>
    <n v="20000"/>
    <n v="2780.3521779425391"/>
    <n v="22780.352177942539"/>
    <x v="4"/>
    <m/>
    <s v="100%"/>
    <x v="32"/>
    <m/>
    <m/>
    <s v="Scampi"/>
    <x v="2"/>
    <n v="2470.9450000000002"/>
    <n v="182.92343329574547"/>
    <n v="1.9999999999999999E-6"/>
  </r>
  <r>
    <x v="2"/>
    <x v="24"/>
    <x v="24"/>
    <n v="20000"/>
    <n v="2780.3521779425391"/>
    <n v="22780.352177942539"/>
    <x v="4"/>
    <m/>
    <s v="100%"/>
    <x v="33"/>
    <m/>
    <m/>
    <s v="Scampi"/>
    <x v="2"/>
    <n v="2463.3000000000002"/>
    <n v="182.35747587963709"/>
    <n v="1.9999999999999999E-6"/>
  </r>
  <r>
    <x v="2"/>
    <x v="24"/>
    <x v="24"/>
    <n v="20000"/>
    <n v="2780.3521779425391"/>
    <n v="22780.352177942539"/>
    <x v="4"/>
    <m/>
    <s v="100%"/>
    <x v="67"/>
    <m/>
    <m/>
    <s v="Scampi"/>
    <x v="2"/>
    <n v="1941.84"/>
    <n v="143.75392398900436"/>
    <n v="1.9999999999999999E-6"/>
  </r>
  <r>
    <x v="2"/>
    <x v="24"/>
    <x v="24"/>
    <n v="20000"/>
    <n v="2780.3521779425391"/>
    <n v="22780.352177942539"/>
    <x v="4"/>
    <m/>
    <s v="100%"/>
    <x v="148"/>
    <m/>
    <m/>
    <s v="Sea Perch"/>
    <x v="2"/>
    <n v="782.6"/>
    <n v="57.935680032234792"/>
    <n v="0"/>
  </r>
  <r>
    <x v="2"/>
    <x v="24"/>
    <x v="24"/>
    <n v="20000"/>
    <n v="2780.3521779425391"/>
    <n v="22780.352177942539"/>
    <x v="4"/>
    <m/>
    <s v="100%"/>
    <x v="21"/>
    <m/>
    <m/>
    <s v="Squid"/>
    <x v="2"/>
    <n v="64561.091283000002"/>
    <n v="4779.4412562021353"/>
    <n v="1.11E-4"/>
  </r>
  <r>
    <x v="2"/>
    <x v="24"/>
    <x v="24"/>
    <n v="20000"/>
    <n v="2780.3521779425391"/>
    <n v="22780.352177942539"/>
    <x v="4"/>
    <m/>
    <s v="100%"/>
    <x v="22"/>
    <m/>
    <m/>
    <s v="Squid"/>
    <x v="2"/>
    <n v="39943.839599999999"/>
    <n v="2957.0323413295546"/>
    <n v="2.1599999999999999E-4"/>
  </r>
  <r>
    <x v="2"/>
    <x v="24"/>
    <x v="24"/>
    <n v="20000"/>
    <n v="2780.3521779425391"/>
    <n v="22780.352177942539"/>
    <x v="4"/>
    <m/>
    <s v="100%"/>
    <x v="68"/>
    <m/>
    <m/>
    <s v="Silver Warehou"/>
    <x v="2"/>
    <n v="3708"/>
    <n v="274.50230201830647"/>
    <n v="3.9999999999999998E-6"/>
  </r>
  <r>
    <x v="2"/>
    <x v="24"/>
    <x v="24"/>
    <n v="20000"/>
    <n v="2780.3521779425391"/>
    <n v="22780.352177942539"/>
    <x v="4"/>
    <m/>
    <s v="100%"/>
    <x v="69"/>
    <m/>
    <m/>
    <s v="Silver Warehou"/>
    <x v="2"/>
    <n v="5744.2500000000009"/>
    <n v="425.24537442520415"/>
    <n v="6.9999999999999999E-6"/>
  </r>
  <r>
    <x v="2"/>
    <x v="24"/>
    <x v="24"/>
    <n v="20000"/>
    <n v="2780.3521779425391"/>
    <n v="22780.352177942539"/>
    <x v="4"/>
    <m/>
    <s v="100%"/>
    <x v="173"/>
    <m/>
    <m/>
    <s v="White Warehou"/>
    <x v="2"/>
    <n v="1169.4979999999998"/>
    <n v="86.577641101889242"/>
    <n v="0"/>
  </r>
  <r>
    <x v="2"/>
    <x v="24"/>
    <x v="24"/>
    <n v="20000"/>
    <n v="2780.3521779425391"/>
    <n v="22780.352177942539"/>
    <x v="4"/>
    <m/>
    <s v="100%"/>
    <x v="72"/>
    <m/>
    <m/>
    <s v="White Warehou"/>
    <x v="2"/>
    <n v="4200.2849999999999"/>
    <n v="310.94603603909445"/>
    <n v="3.9999999999999998E-6"/>
  </r>
  <r>
    <x v="2"/>
    <x v="25"/>
    <x v="25"/>
    <n v="50000"/>
    <n v="6950.8804448563478"/>
    <n v="56950.880444856346"/>
    <x v="4"/>
    <m/>
    <s v="100%"/>
    <x v="1"/>
    <m/>
    <m/>
    <s v="Bigeye Tuna"/>
    <x v="1"/>
    <n v="7122.15"/>
    <n v="3005.240918544092"/>
    <n v="7.2000000000000002E-5"/>
  </r>
  <r>
    <x v="2"/>
    <x v="25"/>
    <x v="25"/>
    <n v="50000"/>
    <n v="6950.8804448563478"/>
    <n v="56950.880444856346"/>
    <x v="4"/>
    <m/>
    <s v="100%"/>
    <x v="27"/>
    <m/>
    <m/>
    <s v="Bluenose"/>
    <x v="3"/>
    <n v="2022.3899999999999"/>
    <n v="853.36158059776687"/>
    <n v="6.0000000000000002E-6"/>
  </r>
  <r>
    <x v="2"/>
    <x v="25"/>
    <x v="25"/>
    <n v="50000"/>
    <n v="6950.8804448563478"/>
    <n v="56950.880444856346"/>
    <x v="4"/>
    <m/>
    <s v="100%"/>
    <x v="76"/>
    <m/>
    <m/>
    <s v="Bluenose"/>
    <x v="3"/>
    <n v="1506.453"/>
    <n v="635.65836123410804"/>
    <n v="0"/>
  </r>
  <r>
    <x v="2"/>
    <x v="25"/>
    <x v="25"/>
    <n v="50000"/>
    <n v="6950.8804448563478"/>
    <n v="56950.880444856346"/>
    <x v="4"/>
    <m/>
    <s v="100%"/>
    <x v="40"/>
    <m/>
    <m/>
    <s v="Bluenose"/>
    <x v="3"/>
    <n v="415.15200000000004"/>
    <n v="175.17628494421166"/>
    <n v="9.9999999999999995E-7"/>
  </r>
  <r>
    <x v="2"/>
    <x v="25"/>
    <x v="25"/>
    <n v="50000"/>
    <n v="6950.8804448563478"/>
    <n v="56950.880444856346"/>
    <x v="4"/>
    <m/>
    <s v="100%"/>
    <x v="77"/>
    <m/>
    <m/>
    <s v="Bluenose"/>
    <x v="3"/>
    <n v="153.51"/>
    <n v="64.774616289421516"/>
    <n v="0"/>
  </r>
  <r>
    <x v="2"/>
    <x v="25"/>
    <x v="25"/>
    <n v="50000"/>
    <n v="6950.8804448563478"/>
    <n v="56950.880444856346"/>
    <x v="4"/>
    <m/>
    <s v="100%"/>
    <x v="181"/>
    <m/>
    <m/>
    <s v="Bluenose"/>
    <x v="3"/>
    <n v="130.33600000000001"/>
    <n v="54.996185191180025"/>
    <n v="0"/>
  </r>
  <r>
    <x v="2"/>
    <x v="25"/>
    <x v="25"/>
    <n v="50000"/>
    <n v="6950.8804448563478"/>
    <n v="56950.880444856346"/>
    <x v="4"/>
    <m/>
    <s v="100%"/>
    <x v="99"/>
    <m/>
    <m/>
    <s v="Hapuku and Bass"/>
    <x v="3"/>
    <n v="1406.86"/>
    <n v="593.63439953706973"/>
    <n v="3.0000000000000001E-6"/>
  </r>
  <r>
    <x v="2"/>
    <x v="25"/>
    <x v="25"/>
    <n v="50000"/>
    <n v="6950.8804448563478"/>
    <n v="56950.880444856346"/>
    <x v="4"/>
    <m/>
    <s v="100%"/>
    <x v="100"/>
    <m/>
    <m/>
    <s v="Hapuku and Bass"/>
    <x v="3"/>
    <n v="588.48"/>
    <n v="248.31324470066303"/>
    <n v="9.9999999999999995E-7"/>
  </r>
  <r>
    <x v="2"/>
    <x v="25"/>
    <x v="25"/>
    <n v="50000"/>
    <n v="6950.8804448563478"/>
    <n v="56950.880444856346"/>
    <x v="4"/>
    <m/>
    <s v="100%"/>
    <x v="12"/>
    <m/>
    <m/>
    <s v="Hapuku and Bass"/>
    <x v="3"/>
    <n v="1748.8869000000002"/>
    <n v="737.95503798512107"/>
    <n v="2.5000000000000001E-5"/>
  </r>
  <r>
    <x v="2"/>
    <x v="25"/>
    <x v="25"/>
    <n v="50000"/>
    <n v="6950.8804448563478"/>
    <n v="56950.880444856346"/>
    <x v="4"/>
    <m/>
    <s v="100%"/>
    <x v="101"/>
    <m/>
    <m/>
    <s v="Hapuku and Bass"/>
    <x v="3"/>
    <n v="1548.1574000000003"/>
    <n v="653.25582398950235"/>
    <n v="3.9999999999999998E-6"/>
  </r>
  <r>
    <x v="2"/>
    <x v="25"/>
    <x v="25"/>
    <n v="50000"/>
    <n v="6950.8804448563478"/>
    <n v="56950.880444856346"/>
    <x v="4"/>
    <m/>
    <s v="100%"/>
    <x v="45"/>
    <m/>
    <m/>
    <s v="Hapuku and Bass"/>
    <x v="3"/>
    <n v="2019.1162000000002"/>
    <n v="851.98017783046657"/>
    <n v="6.0000000000000002E-6"/>
  </r>
  <r>
    <x v="2"/>
    <x v="25"/>
    <x v="25"/>
    <n v="50000"/>
    <n v="6950.8804448563478"/>
    <n v="56950.880444856346"/>
    <x v="4"/>
    <m/>
    <s v="100%"/>
    <x v="46"/>
    <m/>
    <m/>
    <s v="Hapuku and Bass"/>
    <x v="3"/>
    <n v="540.48400000000004"/>
    <n v="228.06099739803082"/>
    <n v="1.9999999999999999E-6"/>
  </r>
  <r>
    <x v="2"/>
    <x v="25"/>
    <x v="25"/>
    <n v="50000"/>
    <n v="6950.8804448563478"/>
    <n v="56950.880444856346"/>
    <x v="4"/>
    <m/>
    <s v="100%"/>
    <x v="102"/>
    <m/>
    <m/>
    <s v="Hapuku and Bass"/>
    <x v="3"/>
    <n v="291.16999999999996"/>
    <n v="122.86121441593944"/>
    <n v="9.9999999999999995E-7"/>
  </r>
  <r>
    <x v="2"/>
    <x v="25"/>
    <x v="25"/>
    <n v="50000"/>
    <n v="6950.8804448563478"/>
    <n v="56950.880444856346"/>
    <x v="4"/>
    <m/>
    <s v="100%"/>
    <x v="48"/>
    <m/>
    <m/>
    <s v="Ling"/>
    <x v="3"/>
    <n v="1739.2"/>
    <n v="733.86758289728311"/>
    <n v="6.0000000000000002E-6"/>
  </r>
  <r>
    <x v="2"/>
    <x v="25"/>
    <x v="25"/>
    <n v="50000"/>
    <n v="6950.8804448563478"/>
    <n v="56950.880444856346"/>
    <x v="4"/>
    <m/>
    <s v="100%"/>
    <x v="49"/>
    <m/>
    <m/>
    <s v="Ling"/>
    <x v="3"/>
    <n v="3563.6779999999999"/>
    <n v="1503.718813295897"/>
    <n v="3.9999999999999998E-6"/>
  </r>
  <r>
    <x v="2"/>
    <x v="25"/>
    <x v="25"/>
    <n v="50000"/>
    <n v="6950.8804448563478"/>
    <n v="56950.880444856346"/>
    <x v="4"/>
    <m/>
    <s v="100%"/>
    <x v="14"/>
    <m/>
    <m/>
    <s v="Ling"/>
    <x v="2"/>
    <n v="6901"/>
    <n v="2911.9251319998566"/>
    <n v="3.0000000000000001E-6"/>
  </r>
  <r>
    <x v="2"/>
    <x v="25"/>
    <x v="25"/>
    <n v="50000"/>
    <n v="6950.8804448563478"/>
    <n v="56950.880444856346"/>
    <x v="4"/>
    <m/>
    <s v="100%"/>
    <x v="113"/>
    <m/>
    <m/>
    <s v="Ling"/>
    <x v="2"/>
    <n v="12915"/>
    <n v="5449.5744210662433"/>
    <n v="6.9999999999999999E-6"/>
  </r>
  <r>
    <x v="2"/>
    <x v="25"/>
    <x v="25"/>
    <n v="50000"/>
    <n v="6950.8804448563478"/>
    <n v="56950.880444856346"/>
    <x v="4"/>
    <m/>
    <s v="100%"/>
    <x v="50"/>
    <m/>
    <m/>
    <s v="Ling"/>
    <x v="2"/>
    <n v="16592.687999999998"/>
    <n v="7001.4005498670376"/>
    <n v="1.8E-5"/>
  </r>
  <r>
    <x v="2"/>
    <x v="25"/>
    <x v="25"/>
    <n v="50000"/>
    <n v="6950.8804448563478"/>
    <n v="56950.880444856346"/>
    <x v="4"/>
    <m/>
    <s v="100%"/>
    <x v="16"/>
    <m/>
    <m/>
    <s v="Ling"/>
    <x v="2"/>
    <n v="10137.290999999999"/>
    <n v="4277.5007148668246"/>
    <n v="9.0000000000000002E-6"/>
  </r>
  <r>
    <x v="2"/>
    <x v="25"/>
    <x v="25"/>
    <n v="50000"/>
    <n v="6950.8804448563478"/>
    <n v="56950.880444856346"/>
    <x v="4"/>
    <m/>
    <s v="100%"/>
    <x v="34"/>
    <m/>
    <m/>
    <s v="Snapper"/>
    <x v="3"/>
    <n v="25627.5"/>
    <n v="10813.702553300438"/>
    <n v="0"/>
  </r>
  <r>
    <x v="2"/>
    <x v="25"/>
    <x v="25"/>
    <n v="50000"/>
    <n v="6950.8804448563478"/>
    <n v="56950.880444856346"/>
    <x v="4"/>
    <m/>
    <s v="100%"/>
    <x v="138"/>
    <m/>
    <m/>
    <s v="Snapper"/>
    <x v="3"/>
    <n v="3049.9199999999996"/>
    <n v="1286.9350381957688"/>
    <n v="6.0000000000000002E-6"/>
  </r>
  <r>
    <x v="2"/>
    <x v="25"/>
    <x v="25"/>
    <n v="50000"/>
    <n v="6950.8804448563478"/>
    <n v="56950.880444856346"/>
    <x v="4"/>
    <m/>
    <s v="100%"/>
    <x v="139"/>
    <m/>
    <m/>
    <s v="Snapper"/>
    <x v="3"/>
    <n v="14076.16"/>
    <n v="5939.53399015376"/>
    <n v="3.1000000000000001E-5"/>
  </r>
  <r>
    <x v="2"/>
    <x v="25"/>
    <x v="25"/>
    <n v="50000"/>
    <n v="6950.8804448563478"/>
    <n v="56950.880444856346"/>
    <x v="4"/>
    <m/>
    <s v="100%"/>
    <x v="2"/>
    <m/>
    <m/>
    <s v="Southern Bluefin Tuna"/>
    <x v="1"/>
    <n v="11840.724"/>
    <n v="4996.2761623929682"/>
    <n v="6.2000000000000003E-5"/>
  </r>
  <r>
    <x v="2"/>
    <x v="25"/>
    <x v="25"/>
    <n v="50000"/>
    <n v="6950.8804448563478"/>
    <n v="56950.880444856346"/>
    <x v="4"/>
    <m/>
    <s v="100%"/>
    <x v="3"/>
    <m/>
    <m/>
    <s v="Broadbill Swordfish"/>
    <x v="1"/>
    <n v="6015.3449999999993"/>
    <n v="2538.2168212070242"/>
    <n v="5.1999999999999997E-5"/>
  </r>
  <r>
    <x v="2"/>
    <x v="25"/>
    <x v="25"/>
    <n v="50000"/>
    <n v="6950.8804448563478"/>
    <n v="56950.880444856346"/>
    <x v="4"/>
    <m/>
    <s v="100%"/>
    <x v="4"/>
    <m/>
    <m/>
    <s v="Pacific Bluefin Tuna"/>
    <x v="1"/>
    <n v="3016.7999999999997"/>
    <n v="1272.9598229556827"/>
    <n v="2.0999999999999999E-5"/>
  </r>
  <r>
    <x v="2"/>
    <x v="26"/>
    <x v="26"/>
    <n v="40000"/>
    <n v="5560.7043558850783"/>
    <n v="45560.704355885078"/>
    <x v="4"/>
    <m/>
    <s v="100%"/>
    <x v="27"/>
    <m/>
    <m/>
    <s v="Bluenose"/>
    <x v="3"/>
    <n v="2022.3899999999999"/>
    <n v="861.34950266551868"/>
    <n v="6.0000000000000002E-6"/>
  </r>
  <r>
    <x v="2"/>
    <x v="26"/>
    <x v="26"/>
    <n v="40000"/>
    <n v="5560.7043558850783"/>
    <n v="45560.704355885078"/>
    <x v="4"/>
    <m/>
    <s v="100%"/>
    <x v="76"/>
    <m/>
    <m/>
    <s v="Bluenose"/>
    <x v="3"/>
    <n v="1506.453"/>
    <n v="641.60846441041463"/>
    <n v="0"/>
  </r>
  <r>
    <x v="2"/>
    <x v="26"/>
    <x v="26"/>
    <n v="40000"/>
    <n v="5560.7043558850783"/>
    <n v="45560.704355885078"/>
    <x v="4"/>
    <m/>
    <s v="100%"/>
    <x v="40"/>
    <m/>
    <m/>
    <s v="Bluenose"/>
    <x v="3"/>
    <n v="415.15200000000004"/>
    <n v="176.81602892152128"/>
    <n v="9.9999999999999995E-7"/>
  </r>
  <r>
    <x v="2"/>
    <x v="26"/>
    <x v="26"/>
    <n v="40000"/>
    <n v="5560.7043558850783"/>
    <n v="45560.704355885078"/>
    <x v="4"/>
    <m/>
    <s v="100%"/>
    <x v="77"/>
    <m/>
    <m/>
    <s v="Bluenose"/>
    <x v="3"/>
    <n v="153.51"/>
    <n v="65.380941437696862"/>
    <n v="0"/>
  </r>
  <r>
    <x v="2"/>
    <x v="26"/>
    <x v="26"/>
    <n v="40000"/>
    <n v="5560.7043558850783"/>
    <n v="45560.704355885078"/>
    <x v="4"/>
    <m/>
    <s v="100%"/>
    <x v="181"/>
    <m/>
    <m/>
    <s v="Bluenose"/>
    <x v="3"/>
    <n v="130.33600000000001"/>
    <n v="55.510978980025136"/>
    <n v="0"/>
  </r>
  <r>
    <x v="2"/>
    <x v="26"/>
    <x v="26"/>
    <n v="40000"/>
    <n v="5560.7043558850783"/>
    <n v="45560.704355885078"/>
    <x v="4"/>
    <m/>
    <s v="100%"/>
    <x v="99"/>
    <m/>
    <m/>
    <s v="Hapuku and Bass"/>
    <x v="3"/>
    <n v="1406.86"/>
    <n v="599.19113589367601"/>
    <n v="3.0000000000000001E-6"/>
  </r>
  <r>
    <x v="2"/>
    <x v="26"/>
    <x v="26"/>
    <n v="40000"/>
    <n v="5560.7043558850783"/>
    <n v="45560.704355885078"/>
    <x v="4"/>
    <m/>
    <s v="100%"/>
    <x v="100"/>
    <m/>
    <m/>
    <s v="Hapuku and Bass"/>
    <x v="3"/>
    <n v="588.48"/>
    <n v="250.63758984597652"/>
    <n v="9.9999999999999995E-7"/>
  </r>
  <r>
    <x v="2"/>
    <x v="26"/>
    <x v="26"/>
    <n v="40000"/>
    <n v="5560.7043558850783"/>
    <n v="45560.704355885078"/>
    <x v="4"/>
    <m/>
    <s v="100%"/>
    <x v="12"/>
    <m/>
    <m/>
    <s v="Hapuku and Bass"/>
    <x v="3"/>
    <n v="1748.8869000000002"/>
    <n v="744.86269291938788"/>
    <n v="2.5000000000000001E-5"/>
  </r>
  <r>
    <x v="2"/>
    <x v="26"/>
    <x v="26"/>
    <n v="40000"/>
    <n v="5560.7043558850783"/>
    <n v="45560.704355885078"/>
    <x v="4"/>
    <m/>
    <s v="100%"/>
    <x v="101"/>
    <m/>
    <m/>
    <s v="Hapuku and Bass"/>
    <x v="3"/>
    <n v="1548.1574000000003"/>
    <n v="659.37064885503912"/>
    <n v="3.9999999999999998E-6"/>
  </r>
  <r>
    <x v="2"/>
    <x v="26"/>
    <x v="26"/>
    <n v="40000"/>
    <n v="5560.7043558850783"/>
    <n v="45560.704355885078"/>
    <x v="4"/>
    <m/>
    <s v="100%"/>
    <x v="45"/>
    <m/>
    <m/>
    <s v="Hapuku and Bass"/>
    <x v="3"/>
    <n v="2019.1162000000002"/>
    <n v="859.95516922744469"/>
    <n v="6.0000000000000002E-6"/>
  </r>
  <r>
    <x v="2"/>
    <x v="26"/>
    <x v="26"/>
    <n v="40000"/>
    <n v="5560.7043558850783"/>
    <n v="45560.704355885078"/>
    <x v="4"/>
    <m/>
    <s v="100%"/>
    <x v="46"/>
    <m/>
    <m/>
    <s v="Hapuku and Bass"/>
    <x v="3"/>
    <n v="540.48400000000004"/>
    <n v="230.19577064694258"/>
    <n v="1.9999999999999999E-6"/>
  </r>
  <r>
    <x v="2"/>
    <x v="26"/>
    <x v="26"/>
    <n v="40000"/>
    <n v="5560.7043558850783"/>
    <n v="45560.704355885078"/>
    <x v="4"/>
    <m/>
    <s v="100%"/>
    <x v="102"/>
    <m/>
    <m/>
    <s v="Hapuku and Bass"/>
    <x v="3"/>
    <n v="291.16999999999996"/>
    <n v="124.0112612755794"/>
    <n v="9.9999999999999995E-7"/>
  </r>
  <r>
    <x v="2"/>
    <x v="26"/>
    <x v="26"/>
    <n v="40000"/>
    <n v="5560.7043558850783"/>
    <n v="45560.704355885078"/>
    <x v="4"/>
    <m/>
    <s v="100%"/>
    <x v="48"/>
    <m/>
    <m/>
    <s v="Ling"/>
    <x v="3"/>
    <n v="1739.2"/>
    <n v="740.7369770597511"/>
    <n v="6.0000000000000002E-6"/>
  </r>
  <r>
    <x v="2"/>
    <x v="26"/>
    <x v="26"/>
    <n v="40000"/>
    <n v="5560.7043558850783"/>
    <n v="45560.704355885078"/>
    <x v="4"/>
    <m/>
    <s v="100%"/>
    <x v="49"/>
    <m/>
    <m/>
    <s v="Ling"/>
    <x v="3"/>
    <n v="3563.6779999999999"/>
    <n v="1517.794427860131"/>
    <n v="3.9999999999999998E-6"/>
  </r>
  <r>
    <x v="2"/>
    <x v="26"/>
    <x v="26"/>
    <n v="40000"/>
    <n v="5560.7043558850783"/>
    <n v="45560.704355885078"/>
    <x v="4"/>
    <m/>
    <s v="100%"/>
    <x v="14"/>
    <m/>
    <m/>
    <s v="Ling"/>
    <x v="2"/>
    <n v="6901"/>
    <n v="2939.1823129538534"/>
    <n v="3.0000000000000001E-6"/>
  </r>
  <r>
    <x v="2"/>
    <x v="26"/>
    <x v="26"/>
    <n v="40000"/>
    <n v="5560.7043558850783"/>
    <n v="45560.704355885078"/>
    <x v="4"/>
    <m/>
    <s v="100%"/>
    <x v="113"/>
    <m/>
    <m/>
    <s v="Ling"/>
    <x v="2"/>
    <n v="12915"/>
    <n v="5500.5853603534297"/>
    <n v="6.9999999999999999E-6"/>
  </r>
  <r>
    <x v="2"/>
    <x v="26"/>
    <x v="26"/>
    <n v="40000"/>
    <n v="5560.7043558850783"/>
    <n v="45560.704355885078"/>
    <x v="4"/>
    <m/>
    <s v="100%"/>
    <x v="50"/>
    <m/>
    <m/>
    <s v="Ling"/>
    <x v="2"/>
    <n v="16592.687999999998"/>
    <n v="7066.937413992413"/>
    <n v="1.8E-5"/>
  </r>
  <r>
    <x v="2"/>
    <x v="26"/>
    <x v="26"/>
    <n v="40000"/>
    <n v="5560.7043558850783"/>
    <n v="45560.704355885078"/>
    <x v="4"/>
    <m/>
    <s v="100%"/>
    <x v="16"/>
    <m/>
    <m/>
    <s v="Ling"/>
    <x v="2"/>
    <n v="10137.290999999999"/>
    <n v="4317.5404156595105"/>
    <n v="9.0000000000000002E-6"/>
  </r>
  <r>
    <x v="2"/>
    <x v="26"/>
    <x v="26"/>
    <n v="40000"/>
    <n v="5560.7043558850783"/>
    <n v="45560.704355885078"/>
    <x v="4"/>
    <m/>
    <s v="100%"/>
    <x v="34"/>
    <m/>
    <m/>
    <s v="Snapper"/>
    <x v="3"/>
    <n v="25627.5"/>
    <n v="10914.924608784941"/>
    <n v="0"/>
  </r>
  <r>
    <x v="2"/>
    <x v="26"/>
    <x v="26"/>
    <n v="40000"/>
    <n v="5560.7043558850783"/>
    <n v="45560.704355885078"/>
    <x v="4"/>
    <m/>
    <s v="100%"/>
    <x v="138"/>
    <m/>
    <m/>
    <s v="Snapper"/>
    <x v="3"/>
    <n v="3049.9199999999996"/>
    <n v="1298.9814403599792"/>
    <n v="6.0000000000000002E-6"/>
  </r>
  <r>
    <x v="2"/>
    <x v="26"/>
    <x v="26"/>
    <n v="40000"/>
    <n v="5560.7043558850783"/>
    <n v="45560.704355885078"/>
    <x v="4"/>
    <m/>
    <s v="100%"/>
    <x v="139"/>
    <m/>
    <m/>
    <s v="Snapper"/>
    <x v="3"/>
    <n v="14076.16"/>
    <n v="5995.131213781845"/>
    <n v="3.1000000000000001E-5"/>
  </r>
  <r>
    <x v="0"/>
    <x v="27"/>
    <x v="27"/>
    <n v="20000"/>
    <n v="2780.3521779425391"/>
    <n v="22780.352177942539"/>
    <x v="2"/>
    <n v="0.5"/>
    <n v="0.5"/>
    <x v="189"/>
    <m/>
    <m/>
    <s v="Blue Cod"/>
    <x v="3"/>
    <n v="4810.5200000000004"/>
    <n v="274.33220237210975"/>
    <n v="0"/>
  </r>
  <r>
    <x v="0"/>
    <x v="27"/>
    <x v="27"/>
    <n v="20000"/>
    <n v="2780.3521779425391"/>
    <n v="22780.352177942539"/>
    <x v="2"/>
    <n v="0.5"/>
    <n v="0.5"/>
    <x v="73"/>
    <m/>
    <m/>
    <s v="Butterfish"/>
    <x v="3"/>
    <n v="245.25"/>
    <n v="13.986008296766235"/>
    <n v="1.9999999999999999E-6"/>
  </r>
  <r>
    <x v="0"/>
    <x v="27"/>
    <x v="27"/>
    <n v="20000"/>
    <n v="2780.3521779425391"/>
    <n v="22780.352177942539"/>
    <x v="2"/>
    <n v="0.5"/>
    <n v="0.5"/>
    <x v="5"/>
    <m/>
    <m/>
    <s v="Barracuda"/>
    <x v="2"/>
    <n v="2558.4"/>
    <n v="145.8993012291406"/>
    <n v="6.0000000000000002E-6"/>
  </r>
  <r>
    <x v="0"/>
    <x v="27"/>
    <x v="27"/>
    <n v="20000"/>
    <n v="2780.3521779425391"/>
    <n v="22780.352177942539"/>
    <x v="2"/>
    <n v="0.5"/>
    <n v="0.5"/>
    <x v="11"/>
    <m/>
    <m/>
    <s v="Hoki"/>
    <x v="2"/>
    <n v="81840"/>
    <n v="4667.1352456976501"/>
    <n v="1.4300000000000001E-4"/>
  </r>
  <r>
    <x v="0"/>
    <x v="27"/>
    <x v="27"/>
    <n v="20000"/>
    <n v="2780.3521779425391"/>
    <n v="22780.352177942539"/>
    <x v="2"/>
    <n v="0.5"/>
    <n v="0.5"/>
    <x v="50"/>
    <m/>
    <m/>
    <s v="Ling"/>
    <x v="2"/>
    <n v="16592.687999999998"/>
    <n v="946.24045681408154"/>
    <n v="1.8E-5"/>
  </r>
  <r>
    <x v="0"/>
    <x v="27"/>
    <x v="27"/>
    <n v="20000"/>
    <n v="2780.3521779425391"/>
    <n v="22780.352177942539"/>
    <x v="2"/>
    <n v="0.5"/>
    <n v="0.5"/>
    <x v="47"/>
    <m/>
    <m/>
    <s v="Jack Mackerel"/>
    <x v="2"/>
    <n v="2256.46"/>
    <n v="128.68040073933184"/>
    <n v="3.0000000000000001E-6"/>
  </r>
  <r>
    <x v="0"/>
    <x v="27"/>
    <x v="27"/>
    <n v="20000"/>
    <n v="2780.3521779425391"/>
    <n v="22780.352177942539"/>
    <x v="2"/>
    <n v="0.5"/>
    <n v="0.5"/>
    <x v="13"/>
    <m/>
    <m/>
    <s v="Jack Mackerel"/>
    <x v="2"/>
    <n v="10021.433999999999"/>
    <n v="571.49789630782959"/>
    <n v="0"/>
  </r>
  <r>
    <x v="0"/>
    <x v="27"/>
    <x v="27"/>
    <n v="20000"/>
    <n v="2780.3521779425391"/>
    <n v="22780.352177942539"/>
    <x v="2"/>
    <n v="0.5"/>
    <n v="0.5"/>
    <x v="18"/>
    <m/>
    <m/>
    <s v="School Shark"/>
    <x v="3"/>
    <n v="1400.3600000000001"/>
    <n v="79.859109392291799"/>
    <n v="5.0000000000000004E-6"/>
  </r>
  <r>
    <x v="0"/>
    <x v="27"/>
    <x v="27"/>
    <n v="20000"/>
    <n v="2780.3521779425391"/>
    <n v="22780.352177942539"/>
    <x v="2"/>
    <n v="0.5"/>
    <n v="0.5"/>
    <x v="21"/>
    <m/>
    <m/>
    <s v="Squid"/>
    <x v="2"/>
    <n v="64561.091283000002"/>
    <n v="3681.7612979911123"/>
    <n v="1.11E-4"/>
  </r>
  <r>
    <x v="0"/>
    <x v="27"/>
    <x v="27"/>
    <n v="20000"/>
    <n v="2780.3521779425391"/>
    <n v="22780.352177942539"/>
    <x v="2"/>
    <n v="0.5"/>
    <n v="0.5"/>
    <x v="160"/>
    <m/>
    <m/>
    <s v="Stargazer"/>
    <x v="3"/>
    <n v="1792.3519999999999"/>
    <n v="102.2134554239574"/>
    <n v="3.0000000000000001E-6"/>
  </r>
  <r>
    <x v="0"/>
    <x v="27"/>
    <x v="27"/>
    <n v="20000"/>
    <n v="2780.3521779425391"/>
    <n v="22780.352177942539"/>
    <x v="2"/>
    <n v="0.5"/>
    <n v="0.5"/>
    <x v="68"/>
    <m/>
    <m/>
    <s v="Silver Warehou"/>
    <x v="2"/>
    <n v="3708"/>
    <n v="211.45818048688767"/>
    <n v="3.9999999999999998E-6"/>
  </r>
  <r>
    <x v="0"/>
    <x v="27"/>
    <x v="27"/>
    <n v="20000"/>
    <n v="2780.3521779425391"/>
    <n v="22780.352177942539"/>
    <x v="2"/>
    <n v="0.5"/>
    <n v="0.5"/>
    <x v="69"/>
    <m/>
    <m/>
    <s v="Silver Warehou"/>
    <x v="2"/>
    <n v="5744.2500000000009"/>
    <n v="327.58054295086424"/>
    <n v="6.9999999999999999E-6"/>
  </r>
  <r>
    <x v="0"/>
    <x v="27"/>
    <x v="27"/>
    <n v="20000"/>
    <n v="2780.3521779425391"/>
    <n v="22780.352177942539"/>
    <x v="2"/>
    <n v="0.5"/>
    <n v="0.5"/>
    <x v="72"/>
    <m/>
    <m/>
    <s v="White Warehou"/>
    <x v="2"/>
    <n v="4200.2849999999999"/>
    <n v="239.53199126924673"/>
    <n v="3.9999999999999998E-6"/>
  </r>
  <r>
    <x v="2"/>
    <x v="28"/>
    <x v="28"/>
    <n v="50000"/>
    <n v="6950.8804448563478"/>
    <n v="56950.880444856346"/>
    <x v="4"/>
    <m/>
    <s v="100%"/>
    <x v="38"/>
    <m/>
    <m/>
    <s v="Barracuda"/>
    <x v="3"/>
    <n v="3553.1472880000001"/>
    <n v="657.59648730184904"/>
    <n v="1.0000000000000001E-5"/>
  </r>
  <r>
    <x v="2"/>
    <x v="28"/>
    <x v="28"/>
    <n v="50000"/>
    <n v="6950.8804448563478"/>
    <n v="56950.880444856346"/>
    <x v="4"/>
    <m/>
    <s v="100%"/>
    <x v="39"/>
    <m/>
    <m/>
    <s v="Barracuda"/>
    <x v="2"/>
    <n v="951.03287999999998"/>
    <n v="176.01180882895076"/>
    <n v="9.9999999999999995E-7"/>
  </r>
  <r>
    <x v="2"/>
    <x v="28"/>
    <x v="28"/>
    <n v="50000"/>
    <n v="6950.8804448563478"/>
    <n v="56950.880444856346"/>
    <x v="4"/>
    <m/>
    <s v="100%"/>
    <x v="5"/>
    <m/>
    <m/>
    <s v="Barracuda"/>
    <x v="2"/>
    <n v="2558.4"/>
    <n v="473.49426205746715"/>
    <n v="6.0000000000000002E-6"/>
  </r>
  <r>
    <x v="2"/>
    <x v="28"/>
    <x v="28"/>
    <n v="50000"/>
    <n v="6950.8804448563478"/>
    <n v="56950.880444856346"/>
    <x v="4"/>
    <m/>
    <s v="100%"/>
    <x v="6"/>
    <m/>
    <m/>
    <s v="Barracuda"/>
    <x v="2"/>
    <n v="3977.5356679999995"/>
    <n v="736.13989834541678"/>
    <n v="1.1E-5"/>
  </r>
  <r>
    <x v="2"/>
    <x v="28"/>
    <x v="28"/>
    <n v="50000"/>
    <n v="6950.8804448563478"/>
    <n v="56950.880444856346"/>
    <x v="4"/>
    <m/>
    <s v="100%"/>
    <x v="41"/>
    <m/>
    <m/>
    <s v="Alfonsino"/>
    <x v="2"/>
    <n v="787.8"/>
    <n v="145.80158679208589"/>
    <n v="0"/>
  </r>
  <r>
    <x v="2"/>
    <x v="28"/>
    <x v="28"/>
    <n v="50000"/>
    <n v="6950.8804448563478"/>
    <n v="56950.880444856346"/>
    <x v="4"/>
    <m/>
    <s v="100%"/>
    <x v="42"/>
    <m/>
    <m/>
    <s v="Alfonsino"/>
    <x v="2"/>
    <n v="2180.4431999999997"/>
    <n v="403.54414631887977"/>
    <n v="9.9999999999999995E-7"/>
  </r>
  <r>
    <x v="2"/>
    <x v="28"/>
    <x v="28"/>
    <n v="50000"/>
    <n v="6950.8804448563478"/>
    <n v="56950.880444856346"/>
    <x v="4"/>
    <m/>
    <s v="100%"/>
    <x v="185"/>
    <m/>
    <m/>
    <s v="Alfonsino"/>
    <x v="2"/>
    <n v="211.393"/>
    <n v="39.123425789209719"/>
    <n v="0"/>
  </r>
  <r>
    <x v="2"/>
    <x v="28"/>
    <x v="28"/>
    <n v="50000"/>
    <n v="6950.8804448563478"/>
    <n v="56950.880444856346"/>
    <x v="4"/>
    <m/>
    <s v="100%"/>
    <x v="179"/>
    <m/>
    <m/>
    <s v="Black Cardinal Fish"/>
    <x v="2"/>
    <n v="439.56"/>
    <n v="81.351289020473828"/>
    <n v="0"/>
  </r>
  <r>
    <x v="2"/>
    <x v="28"/>
    <x v="28"/>
    <n v="50000"/>
    <n v="6950.8804448563478"/>
    <n v="56950.880444856346"/>
    <x v="4"/>
    <m/>
    <s v="100%"/>
    <x v="44"/>
    <m/>
    <m/>
    <s v="Hake"/>
    <x v="2"/>
    <n v="5825.5990820000006"/>
    <n v="1078.169065968671"/>
    <n v="6.0000000000000002E-6"/>
  </r>
  <r>
    <x v="2"/>
    <x v="28"/>
    <x v="28"/>
    <n v="50000"/>
    <n v="6950.8804448563478"/>
    <n v="56950.880444856346"/>
    <x v="4"/>
    <m/>
    <s v="100%"/>
    <x v="97"/>
    <m/>
    <m/>
    <s v="Hake"/>
    <x v="2"/>
    <n v="2448"/>
    <n v="453.06205187487473"/>
    <n v="9.9999999999999995E-7"/>
  </r>
  <r>
    <x v="2"/>
    <x v="28"/>
    <x v="28"/>
    <n v="50000"/>
    <n v="6950.8804448563478"/>
    <n v="56950.880444856346"/>
    <x v="4"/>
    <m/>
    <s v="100%"/>
    <x v="98"/>
    <m/>
    <m/>
    <s v="Hake"/>
    <x v="2"/>
    <n v="2683.232"/>
    <n v="496.59746551320416"/>
    <n v="9.9999999999999995E-7"/>
  </r>
  <r>
    <x v="2"/>
    <x v="28"/>
    <x v="28"/>
    <n v="50000"/>
    <n v="6950.8804448563478"/>
    <n v="56950.880444856346"/>
    <x v="4"/>
    <m/>
    <s v="100%"/>
    <x v="11"/>
    <m/>
    <m/>
    <s v="Hoki"/>
    <x v="2"/>
    <n v="81840"/>
    <n v="15146.486244052183"/>
    <n v="1.4300000000000001E-4"/>
  </r>
  <r>
    <x v="2"/>
    <x v="28"/>
    <x v="28"/>
    <n v="50000"/>
    <n v="6950.8804448563478"/>
    <n v="56950.880444856346"/>
    <x v="4"/>
    <m/>
    <s v="100%"/>
    <x v="47"/>
    <m/>
    <m/>
    <s v="Jack Mackerel"/>
    <x v="2"/>
    <n v="2256.46"/>
    <n v="417.6129075055473"/>
    <n v="3.0000000000000001E-6"/>
  </r>
  <r>
    <x v="2"/>
    <x v="28"/>
    <x v="28"/>
    <n v="50000"/>
    <n v="6950.8804448563478"/>
    <n v="56950.880444856346"/>
    <x v="4"/>
    <m/>
    <s v="100%"/>
    <x v="13"/>
    <m/>
    <m/>
    <s v="Jack Mackerel"/>
    <x v="2"/>
    <n v="10021.433999999999"/>
    <n v="1854.7105599545068"/>
    <n v="0"/>
  </r>
  <r>
    <x v="2"/>
    <x v="28"/>
    <x v="28"/>
    <n v="50000"/>
    <n v="6950.8804448563478"/>
    <n v="56950.880444856346"/>
    <x v="4"/>
    <m/>
    <s v="100%"/>
    <x v="15"/>
    <m/>
    <m/>
    <s v="Ling"/>
    <x v="2"/>
    <n v="27028.89"/>
    <n v="5002.3547235703763"/>
    <n v="1.5999999999999999E-5"/>
  </r>
  <r>
    <x v="2"/>
    <x v="28"/>
    <x v="28"/>
    <n v="50000"/>
    <n v="6950.8804448563478"/>
    <n v="56950.880444856346"/>
    <x v="4"/>
    <m/>
    <s v="100%"/>
    <x v="51"/>
    <m/>
    <m/>
    <s v="Oreo"/>
    <x v="2"/>
    <n v="2022.5000000000002"/>
    <n v="374.3129084627999"/>
    <n v="0"/>
  </r>
  <r>
    <x v="2"/>
    <x v="28"/>
    <x v="28"/>
    <n v="50000"/>
    <n v="6950.8804448563478"/>
    <n v="56950.880444856346"/>
    <x v="4"/>
    <m/>
    <s v="100%"/>
    <x v="52"/>
    <m/>
    <m/>
    <s v="Oreo"/>
    <x v="2"/>
    <n v="2710.15"/>
    <n v="501.57929734015181"/>
    <n v="9.9999999999999995E-7"/>
  </r>
  <r>
    <x v="2"/>
    <x v="28"/>
    <x v="28"/>
    <n v="50000"/>
    <n v="6950.8804448563478"/>
    <n v="56950.880444856346"/>
    <x v="4"/>
    <m/>
    <s v="100%"/>
    <x v="54"/>
    <m/>
    <m/>
    <s v="Oreo"/>
    <x v="2"/>
    <n v="4854"/>
    <n v="898.35098031071982"/>
    <n v="3.0000000000000001E-6"/>
  </r>
  <r>
    <x v="2"/>
    <x v="28"/>
    <x v="28"/>
    <n v="50000"/>
    <n v="6950.8804448563478"/>
    <n v="56950.880444856346"/>
    <x v="4"/>
    <m/>
    <s v="100%"/>
    <x v="55"/>
    <m/>
    <m/>
    <s v="Orange Roughy"/>
    <x v="2"/>
    <n v="4389"/>
    <n v="812.29139937860498"/>
    <n v="1.9999999999999999E-6"/>
  </r>
  <r>
    <x v="2"/>
    <x v="28"/>
    <x v="28"/>
    <n v="50000"/>
    <n v="6950.8804448563478"/>
    <n v="56950.880444856346"/>
    <x v="4"/>
    <m/>
    <s v="100%"/>
    <x v="56"/>
    <m/>
    <m/>
    <s v="Orange Roughy"/>
    <x v="2"/>
    <n v="1984.2079999999999"/>
    <n v="367.2260407788159"/>
    <n v="0"/>
  </r>
  <r>
    <x v="2"/>
    <x v="28"/>
    <x v="28"/>
    <n v="50000"/>
    <n v="6950.8804448563478"/>
    <n v="56950.880444856346"/>
    <x v="4"/>
    <m/>
    <s v="100%"/>
    <x v="57"/>
    <m/>
    <m/>
    <s v="Orange Roughy"/>
    <x v="2"/>
    <n v="218.33999999999997"/>
    <n v="40.409137420898745"/>
    <n v="0"/>
  </r>
  <r>
    <x v="2"/>
    <x v="28"/>
    <x v="28"/>
    <n v="50000"/>
    <n v="6950.8804448563478"/>
    <n v="56950.880444856346"/>
    <x v="4"/>
    <m/>
    <s v="100%"/>
    <x v="59"/>
    <m/>
    <m/>
    <s v="Orange Roughy"/>
    <x v="2"/>
    <n v="12108.096"/>
    <n v="2240.8982099909977"/>
    <n v="7.9999999999999996E-6"/>
  </r>
  <r>
    <x v="2"/>
    <x v="28"/>
    <x v="28"/>
    <n v="50000"/>
    <n v="6950.8804448563478"/>
    <n v="56950.880444856346"/>
    <x v="4"/>
    <m/>
    <s v="100%"/>
    <x v="60"/>
    <m/>
    <m/>
    <s v="Orange Roughy"/>
    <x v="2"/>
    <n v="2285.9550000000004"/>
    <n v="423.07167597778977"/>
    <n v="0"/>
  </r>
  <r>
    <x v="2"/>
    <x v="28"/>
    <x v="28"/>
    <n v="50000"/>
    <n v="6950.8804448563478"/>
    <n v="56950.880444856346"/>
    <x v="4"/>
    <m/>
    <s v="100%"/>
    <x v="61"/>
    <m/>
    <m/>
    <s v="Orange Roughy"/>
    <x v="2"/>
    <n v="1.66"/>
    <n v="0.30722345020926961"/>
    <n v="0"/>
  </r>
  <r>
    <x v="2"/>
    <x v="28"/>
    <x v="28"/>
    <n v="50000"/>
    <n v="6950.8804448563478"/>
    <n v="56950.880444856346"/>
    <x v="4"/>
    <m/>
    <s v="100%"/>
    <x v="186"/>
    <m/>
    <m/>
    <s v="Red Bait"/>
    <x v="2"/>
    <n v="2159.34"/>
    <n v="399.6384849246291"/>
    <n v="0"/>
  </r>
  <r>
    <x v="2"/>
    <x v="28"/>
    <x v="28"/>
    <n v="50000"/>
    <n v="6950.8804448563478"/>
    <n v="56950.880444856346"/>
    <x v="4"/>
    <m/>
    <s v="100%"/>
    <x v="187"/>
    <m/>
    <m/>
    <s v="Ruby Fish"/>
    <x v="2"/>
    <n v="426.59999999999997"/>
    <n v="78.952725216430366"/>
    <n v="0"/>
  </r>
  <r>
    <x v="2"/>
    <x v="28"/>
    <x v="28"/>
    <n v="50000"/>
    <n v="6950.8804448563478"/>
    <n v="56950.880444856346"/>
    <x v="4"/>
    <m/>
    <s v="100%"/>
    <x v="188"/>
    <m/>
    <m/>
    <s v="Ruby Fish"/>
    <x v="2"/>
    <n v="121.67300000000002"/>
    <n v="22.518553528501485"/>
    <n v="0"/>
  </r>
  <r>
    <x v="2"/>
    <x v="28"/>
    <x v="28"/>
    <n v="50000"/>
    <n v="6950.8804448563478"/>
    <n v="56950.880444856346"/>
    <x v="4"/>
    <m/>
    <s v="100%"/>
    <x v="62"/>
    <m/>
    <m/>
    <s v="Southern Blue Whiting"/>
    <x v="2"/>
    <n v="688.8"/>
    <n v="127.47922440008729"/>
    <n v="0"/>
  </r>
  <r>
    <x v="2"/>
    <x v="28"/>
    <x v="28"/>
    <n v="50000"/>
    <n v="6950.8804448563478"/>
    <n v="56950.880444856346"/>
    <x v="4"/>
    <m/>
    <s v="100%"/>
    <x v="32"/>
    <m/>
    <m/>
    <s v="Scampi"/>
    <x v="2"/>
    <n v="2470.9450000000002"/>
    <n v="457.30858323936371"/>
    <n v="1.9999999999999999E-6"/>
  </r>
  <r>
    <x v="2"/>
    <x v="28"/>
    <x v="28"/>
    <n v="50000"/>
    <n v="6950.8804448563478"/>
    <n v="56950.880444856346"/>
    <x v="4"/>
    <m/>
    <s v="100%"/>
    <x v="33"/>
    <m/>
    <m/>
    <s v="Scampi"/>
    <x v="2"/>
    <n v="2463.3000000000002"/>
    <n v="455.8936896990927"/>
    <n v="1.9999999999999999E-6"/>
  </r>
  <r>
    <x v="2"/>
    <x v="28"/>
    <x v="28"/>
    <n v="50000"/>
    <n v="6950.8804448563478"/>
    <n v="56950.880444856346"/>
    <x v="4"/>
    <m/>
    <s v="100%"/>
    <x v="67"/>
    <m/>
    <m/>
    <s v="Scampi"/>
    <x v="2"/>
    <n v="1941.84"/>
    <n v="359.38480997251088"/>
    <n v="1.9999999999999999E-6"/>
  </r>
  <r>
    <x v="2"/>
    <x v="28"/>
    <x v="28"/>
    <n v="50000"/>
    <n v="6950.8804448563478"/>
    <n v="56950.880444856346"/>
    <x v="4"/>
    <m/>
    <s v="100%"/>
    <x v="148"/>
    <m/>
    <m/>
    <s v="Sea Perch"/>
    <x v="2"/>
    <n v="782.6"/>
    <n v="144.83920008058698"/>
    <n v="0"/>
  </r>
  <r>
    <x v="2"/>
    <x v="28"/>
    <x v="28"/>
    <n v="50000"/>
    <n v="6950.8804448563478"/>
    <n v="56950.880444856346"/>
    <x v="4"/>
    <m/>
    <s v="100%"/>
    <x v="21"/>
    <m/>
    <m/>
    <s v="Squid"/>
    <x v="2"/>
    <n v="64561.091283000002"/>
    <n v="11948.603140505338"/>
    <n v="1.11E-4"/>
  </r>
  <r>
    <x v="2"/>
    <x v="28"/>
    <x v="28"/>
    <n v="50000"/>
    <n v="6950.8804448563478"/>
    <n v="56950.880444856346"/>
    <x v="4"/>
    <m/>
    <s v="100%"/>
    <x v="22"/>
    <m/>
    <m/>
    <s v="Squid"/>
    <x v="2"/>
    <n v="39943.839599999999"/>
    <n v="7392.5808533238869"/>
    <n v="2.1599999999999999E-4"/>
  </r>
  <r>
    <x v="2"/>
    <x v="28"/>
    <x v="28"/>
    <n v="50000"/>
    <n v="6950.8804448563478"/>
    <n v="56950.880444856346"/>
    <x v="4"/>
    <m/>
    <s v="100%"/>
    <x v="68"/>
    <m/>
    <m/>
    <s v="Silver Warehou"/>
    <x v="2"/>
    <n v="3708"/>
    <n v="686.25575504576614"/>
    <n v="3.9999999999999998E-6"/>
  </r>
  <r>
    <x v="2"/>
    <x v="28"/>
    <x v="28"/>
    <n v="50000"/>
    <n v="6950.8804448563478"/>
    <n v="56950.880444856346"/>
    <x v="4"/>
    <m/>
    <s v="100%"/>
    <x v="69"/>
    <m/>
    <m/>
    <s v="Silver Warehou"/>
    <x v="2"/>
    <n v="5744.2500000000009"/>
    <n v="1063.1134360630103"/>
    <n v="6.9999999999999999E-6"/>
  </r>
  <r>
    <x v="2"/>
    <x v="28"/>
    <x v="28"/>
    <n v="50000"/>
    <n v="6950.8804448563478"/>
    <n v="56950.880444856346"/>
    <x v="4"/>
    <m/>
    <s v="100%"/>
    <x v="173"/>
    <m/>
    <m/>
    <s v="White Warehou"/>
    <x v="2"/>
    <n v="1169.4979999999998"/>
    <n v="216.4441027547231"/>
    <n v="0"/>
  </r>
  <r>
    <x v="2"/>
    <x v="28"/>
    <x v="28"/>
    <n v="50000"/>
    <n v="6950.8804448563478"/>
    <n v="56950.880444856346"/>
    <x v="4"/>
    <m/>
    <s v="100%"/>
    <x v="72"/>
    <m/>
    <m/>
    <s v="White Warehou"/>
    <x v="2"/>
    <n v="4200.2849999999999"/>
    <n v="777.36509009773613"/>
    <n v="3.9999999999999998E-6"/>
  </r>
  <r>
    <x v="2"/>
    <x v="29"/>
    <x v="29"/>
    <n v="60000"/>
    <n v="8341.0565338276174"/>
    <n v="68341.056533827621"/>
    <x v="4"/>
    <m/>
    <s v="100%"/>
    <x v="73"/>
    <m/>
    <m/>
    <s v="Butterfish"/>
    <x v="3"/>
    <n v="245.25"/>
    <n v="651.18325429248296"/>
    <n v="1.9999999999999999E-6"/>
  </r>
  <r>
    <x v="2"/>
    <x v="29"/>
    <x v="29"/>
    <n v="60000"/>
    <n v="8341.0565338276174"/>
    <n v="68341.056533827621"/>
    <x v="4"/>
    <m/>
    <s v="100%"/>
    <x v="9"/>
    <m/>
    <m/>
    <s v="Flatfish"/>
    <x v="3"/>
    <n v="5691.4"/>
    <n v="15111.699789929613"/>
    <n v="2.0999999999999999E-5"/>
  </r>
  <r>
    <x v="2"/>
    <x v="29"/>
    <x v="29"/>
    <n v="60000"/>
    <n v="8341.0565338276174"/>
    <n v="68341.056533827621"/>
    <x v="4"/>
    <m/>
    <s v="100%"/>
    <x v="10"/>
    <m/>
    <m/>
    <s v="Gurnard"/>
    <x v="3"/>
    <n v="5084.3959999999997"/>
    <n v="13499.9940199457"/>
    <n v="1.2999999999999999E-5"/>
  </r>
  <r>
    <x v="2"/>
    <x v="29"/>
    <x v="29"/>
    <n v="60000"/>
    <n v="8341.0565338276174"/>
    <n v="68341.056533827621"/>
    <x v="4"/>
    <m/>
    <s v="100%"/>
    <x v="12"/>
    <m/>
    <m/>
    <s v="Hapuku and Bass"/>
    <x v="3"/>
    <n v="1748.8869000000002"/>
    <n v="4643.612081270102"/>
    <n v="2.5000000000000001E-5"/>
  </r>
  <r>
    <x v="2"/>
    <x v="29"/>
    <x v="29"/>
    <n v="60000"/>
    <n v="8341.0565338276174"/>
    <n v="68341.056533827621"/>
    <x v="4"/>
    <m/>
    <s v="100%"/>
    <x v="18"/>
    <m/>
    <m/>
    <s v="School Shark"/>
    <x v="3"/>
    <n v="1400.3600000000001"/>
    <n v="3718.2099163344405"/>
    <n v="5.0000000000000004E-6"/>
  </r>
  <r>
    <x v="2"/>
    <x v="29"/>
    <x v="29"/>
    <n v="60000"/>
    <n v="8341.0565338276174"/>
    <n v="68341.056533827621"/>
    <x v="4"/>
    <m/>
    <s v="100%"/>
    <x v="17"/>
    <m/>
    <m/>
    <s v="School Shark"/>
    <x v="3"/>
    <n v="1056.123"/>
    <n v="2804.198214365505"/>
    <n v="7.9999999999999996E-6"/>
  </r>
  <r>
    <x v="2"/>
    <x v="29"/>
    <x v="29"/>
    <n v="60000"/>
    <n v="8341.0565338276174"/>
    <n v="68341.056533827621"/>
    <x v="4"/>
    <m/>
    <s v="100%"/>
    <x v="20"/>
    <m/>
    <m/>
    <s v="Rig"/>
    <x v="3"/>
    <n v="3485.4599999999996"/>
    <n v="9254.5287890164218"/>
    <n v="4.1E-5"/>
  </r>
  <r>
    <x v="2"/>
    <x v="29"/>
    <x v="29"/>
    <n v="60000"/>
    <n v="8341.0565338276174"/>
    <n v="68341.056533827621"/>
    <x v="4"/>
    <m/>
    <s v="100%"/>
    <x v="24"/>
    <m/>
    <m/>
    <s v="Tarakihi"/>
    <x v="3"/>
    <n v="2373.48"/>
    <n v="6302.0201035601322"/>
    <n v="1.1E-5"/>
  </r>
  <r>
    <x v="2"/>
    <x v="29"/>
    <x v="29"/>
    <n v="60000"/>
    <n v="8341.0565338276174"/>
    <n v="68341.056533827621"/>
    <x v="4"/>
    <m/>
    <s v="100%"/>
    <x v="71"/>
    <m/>
    <m/>
    <s v="Trevally"/>
    <x v="3"/>
    <n v="4653.3958330000005"/>
    <n v="12355.610365113231"/>
    <n v="1.9000000000000001E-5"/>
  </r>
  <r>
    <x v="2"/>
    <x v="30"/>
    <x v="30"/>
    <n v="62000"/>
    <n v="8619.0917516218724"/>
    <n v="70618.991999999998"/>
    <x v="4"/>
    <m/>
    <s v="100%"/>
    <x v="1"/>
    <m/>
    <m/>
    <s v="Bigeye Tuna"/>
    <x v="1"/>
    <n v="7122.15"/>
    <n v="17966.019379118836"/>
    <n v="7.2000000000000002E-5"/>
  </r>
  <r>
    <x v="2"/>
    <x v="30"/>
    <x v="30"/>
    <n v="62000"/>
    <n v="8619.0917516218724"/>
    <n v="70618.991999999998"/>
    <x v="4"/>
    <m/>
    <s v="100%"/>
    <x v="2"/>
    <m/>
    <m/>
    <s v="Southern Bluefin Tuna"/>
    <x v="1"/>
    <n v="11840.724"/>
    <n v="29868.884655166981"/>
    <n v="6.2000000000000003E-5"/>
  </r>
  <r>
    <x v="2"/>
    <x v="30"/>
    <x v="30"/>
    <n v="62000"/>
    <n v="8619.0917516218724"/>
    <n v="70618.991999999998"/>
    <x v="4"/>
    <m/>
    <s v="100%"/>
    <x v="3"/>
    <m/>
    <m/>
    <s v="Broadbill Swordfish"/>
    <x v="1"/>
    <n v="6015.3449999999993"/>
    <n v="15174.042226306045"/>
    <n v="5.1999999999999997E-5"/>
  </r>
  <r>
    <x v="2"/>
    <x v="30"/>
    <x v="30"/>
    <n v="62000"/>
    <n v="8619.0917516218724"/>
    <n v="70618.991999999998"/>
    <x v="4"/>
    <m/>
    <s v="100%"/>
    <x v="4"/>
    <m/>
    <m/>
    <s v="Pacific Bluefin Tuna"/>
    <x v="1"/>
    <n v="3016.7999999999997"/>
    <n v="7610.0457394081432"/>
    <n v="2.0999999999999999E-5"/>
  </r>
  <r>
    <x v="2"/>
    <x v="31"/>
    <x v="31"/>
    <n v="62000"/>
    <n v="8619.0917516218724"/>
    <n v="70618.991999999998"/>
    <x v="4"/>
    <m/>
    <s v="100%"/>
    <x v="27"/>
    <m/>
    <m/>
    <s v="Bluenose"/>
    <x v="3"/>
    <n v="2022.3899999999999"/>
    <n v="3298.2589624063539"/>
    <n v="6.0000000000000002E-6"/>
  </r>
  <r>
    <x v="2"/>
    <x v="31"/>
    <x v="31"/>
    <n v="62000"/>
    <n v="8619.0917516218724"/>
    <n v="70618.991999999998"/>
    <x v="4"/>
    <m/>
    <s v="100%"/>
    <x v="76"/>
    <m/>
    <m/>
    <s v="Bluenose"/>
    <x v="3"/>
    <n v="1506.453"/>
    <n v="2456.8318220985757"/>
    <n v="0"/>
  </r>
  <r>
    <x v="2"/>
    <x v="31"/>
    <x v="31"/>
    <n v="62000"/>
    <n v="8619.0917516218724"/>
    <n v="70618.991999999998"/>
    <x v="4"/>
    <m/>
    <s v="100%"/>
    <x v="40"/>
    <m/>
    <m/>
    <s v="Bluenose"/>
    <x v="3"/>
    <n v="415.15200000000004"/>
    <n v="677.05971882817994"/>
    <n v="9.9999999999999995E-7"/>
  </r>
  <r>
    <x v="2"/>
    <x v="31"/>
    <x v="31"/>
    <n v="62000"/>
    <n v="8619.0917516218724"/>
    <n v="70618.991999999998"/>
    <x v="4"/>
    <m/>
    <s v="100%"/>
    <x v="77"/>
    <m/>
    <m/>
    <s v="Bluenose"/>
    <x v="3"/>
    <n v="153.51"/>
    <n v="250.35514085759885"/>
    <n v="0"/>
  </r>
  <r>
    <x v="2"/>
    <x v="31"/>
    <x v="31"/>
    <n v="62000"/>
    <n v="8619.0917516218724"/>
    <n v="70618.991999999998"/>
    <x v="4"/>
    <m/>
    <s v="100%"/>
    <x v="181"/>
    <m/>
    <m/>
    <s v="Bluenose"/>
    <x v="3"/>
    <n v="130.33600000000001"/>
    <n v="212.56131612804384"/>
    <n v="0"/>
  </r>
  <r>
    <x v="2"/>
    <x v="31"/>
    <x v="31"/>
    <n v="62000"/>
    <n v="8619.0917516218724"/>
    <n v="70618.991999999998"/>
    <x v="4"/>
    <m/>
    <s v="100%"/>
    <x v="99"/>
    <m/>
    <m/>
    <s v="Hapuku and Bass"/>
    <x v="3"/>
    <n v="1406.86"/>
    <n v="2294.4083998887468"/>
    <n v="3.0000000000000001E-6"/>
  </r>
  <r>
    <x v="2"/>
    <x v="31"/>
    <x v="31"/>
    <n v="62000"/>
    <n v="8619.0917516218724"/>
    <n v="70618.991999999998"/>
    <x v="4"/>
    <m/>
    <s v="100%"/>
    <x v="100"/>
    <m/>
    <m/>
    <s v="Hapuku and Bass"/>
    <x v="3"/>
    <n v="588.48"/>
    <n v="959.73547841756101"/>
    <n v="9.9999999999999995E-7"/>
  </r>
  <r>
    <x v="2"/>
    <x v="31"/>
    <x v="31"/>
    <n v="62000"/>
    <n v="8619.0917516218724"/>
    <n v="70618.991999999998"/>
    <x v="4"/>
    <m/>
    <s v="100%"/>
    <x v="12"/>
    <m/>
    <m/>
    <s v="Hapuku and Bass"/>
    <x v="3"/>
    <n v="1748.8869000000002"/>
    <n v="2852.210450091261"/>
    <n v="2.5000000000000001E-5"/>
  </r>
  <r>
    <x v="2"/>
    <x v="31"/>
    <x v="31"/>
    <n v="62000"/>
    <n v="8619.0917516218724"/>
    <n v="70618.991999999998"/>
    <x v="4"/>
    <m/>
    <s v="100%"/>
    <x v="101"/>
    <m/>
    <m/>
    <s v="Hapuku and Bass"/>
    <x v="3"/>
    <n v="1548.1574000000003"/>
    <n v="2524.8463549393141"/>
    <n v="3.9999999999999998E-6"/>
  </r>
  <r>
    <x v="2"/>
    <x v="31"/>
    <x v="31"/>
    <n v="62000"/>
    <n v="8619.0917516218724"/>
    <n v="70618.991999999998"/>
    <x v="4"/>
    <m/>
    <s v="100%"/>
    <x v="45"/>
    <m/>
    <m/>
    <s v="Hapuku and Bass"/>
    <x v="3"/>
    <n v="2019.1162000000002"/>
    <n v="3292.9198140763456"/>
    <n v="6.0000000000000002E-6"/>
  </r>
  <r>
    <x v="2"/>
    <x v="31"/>
    <x v="31"/>
    <n v="62000"/>
    <n v="8619.0917516218724"/>
    <n v="70618.991999999998"/>
    <x v="4"/>
    <m/>
    <s v="100%"/>
    <x v="46"/>
    <m/>
    <m/>
    <s v="Hapuku and Bass"/>
    <x v="3"/>
    <n v="540.48400000000004"/>
    <n v="881.46015211568283"/>
    <n v="1.9999999999999999E-6"/>
  </r>
  <r>
    <x v="2"/>
    <x v="31"/>
    <x v="31"/>
    <n v="62000"/>
    <n v="8619.0917516218724"/>
    <n v="70618.991999999998"/>
    <x v="4"/>
    <m/>
    <s v="100%"/>
    <x v="102"/>
    <m/>
    <m/>
    <s v="Hapuku and Bass"/>
    <x v="3"/>
    <n v="291.16999999999996"/>
    <n v="474.86096256600257"/>
    <n v="9.9999999999999995E-7"/>
  </r>
  <r>
    <x v="2"/>
    <x v="31"/>
    <x v="31"/>
    <n v="62000"/>
    <n v="8619.0917516218724"/>
    <n v="70618.991999999998"/>
    <x v="4"/>
    <m/>
    <s v="100%"/>
    <x v="48"/>
    <m/>
    <m/>
    <s v="Ling"/>
    <x v="3"/>
    <n v="1739.2"/>
    <n v="2836.4123573678326"/>
    <n v="6.0000000000000002E-6"/>
  </r>
  <r>
    <x v="2"/>
    <x v="31"/>
    <x v="31"/>
    <n v="62000"/>
    <n v="8619.0917516218724"/>
    <n v="70618.991999999998"/>
    <x v="4"/>
    <m/>
    <s v="100%"/>
    <x v="49"/>
    <m/>
    <m/>
    <s v="Ling"/>
    <x v="3"/>
    <n v="3563.6779999999999"/>
    <n v="5811.9022061176875"/>
    <n v="3.9999999999999998E-6"/>
  </r>
  <r>
    <x v="2"/>
    <x v="31"/>
    <x v="31"/>
    <n v="62000"/>
    <n v="8619.0917516218724"/>
    <n v="70618.991999999998"/>
    <x v="4"/>
    <m/>
    <s v="100%"/>
    <x v="34"/>
    <m/>
    <m/>
    <s v="Snapper"/>
    <x v="3"/>
    <n v="25627.5"/>
    <n v="41795.168864100808"/>
    <n v="0"/>
  </r>
  <r>
    <x v="2"/>
    <x v="32"/>
    <x v="32"/>
    <n v="62000"/>
    <n v="8619.0917516218724"/>
    <n v="70618.991999999998"/>
    <x v="4"/>
    <m/>
    <s v="100%"/>
    <x v="38"/>
    <m/>
    <m/>
    <s v="Barracuda"/>
    <x v="3"/>
    <n v="3553.1472880000001"/>
    <n v="1969.5674700462928"/>
    <n v="1.0000000000000001E-5"/>
  </r>
  <r>
    <x v="2"/>
    <x v="32"/>
    <x v="32"/>
    <n v="62000"/>
    <n v="8619.0917516218724"/>
    <n v="70618.991999999998"/>
    <x v="4"/>
    <m/>
    <s v="100%"/>
    <x v="5"/>
    <m/>
    <m/>
    <s v="Barracuda"/>
    <x v="2"/>
    <n v="2558.4"/>
    <n v="1418.1628305655638"/>
    <n v="6.0000000000000002E-6"/>
  </r>
  <r>
    <x v="2"/>
    <x v="32"/>
    <x v="32"/>
    <n v="62000"/>
    <n v="8619.0917516218724"/>
    <n v="70618.991999999998"/>
    <x v="4"/>
    <m/>
    <s v="100%"/>
    <x v="6"/>
    <m/>
    <m/>
    <s v="Barracuda"/>
    <x v="2"/>
    <n v="3977.5356679999995"/>
    <n v="2204.8128680450159"/>
    <n v="1.1E-5"/>
  </r>
  <r>
    <x v="2"/>
    <x v="32"/>
    <x v="32"/>
    <n v="62000"/>
    <n v="8619.0917516218724"/>
    <n v="70618.991999999998"/>
    <x v="4"/>
    <m/>
    <s v="100%"/>
    <x v="8"/>
    <m/>
    <m/>
    <s v="Elephant Fish"/>
    <x v="3"/>
    <n v="3634"/>
    <n v="2014.385446480323"/>
    <n v="0"/>
  </r>
  <r>
    <x v="2"/>
    <x v="32"/>
    <x v="32"/>
    <n v="62000"/>
    <n v="8619.0917516218724"/>
    <n v="70618.991999999998"/>
    <x v="4"/>
    <m/>
    <s v="100%"/>
    <x v="84"/>
    <m/>
    <m/>
    <s v="Flatfish"/>
    <x v="3"/>
    <n v="719.09999999999991"/>
    <n v="398.60885376004404"/>
    <n v="1.9999999999999999E-6"/>
  </r>
  <r>
    <x v="2"/>
    <x v="32"/>
    <x v="32"/>
    <n v="62000"/>
    <n v="8619.0917516218724"/>
    <n v="70618.991999999998"/>
    <x v="4"/>
    <m/>
    <s v="100%"/>
    <x v="9"/>
    <m/>
    <m/>
    <s v="Flatfish"/>
    <x v="3"/>
    <n v="5691.4"/>
    <n v="3154.8358090528645"/>
    <n v="2.0999999999999999E-5"/>
  </r>
  <r>
    <x v="2"/>
    <x v="32"/>
    <x v="32"/>
    <n v="62000"/>
    <n v="8619.0917516218724"/>
    <n v="70618.991999999998"/>
    <x v="4"/>
    <m/>
    <s v="100%"/>
    <x v="85"/>
    <m/>
    <m/>
    <s v="Flatfish"/>
    <x v="3"/>
    <n v="1735.4879999999998"/>
    <n v="962.009292719109"/>
    <n v="5.0000000000000004E-6"/>
  </r>
  <r>
    <x v="2"/>
    <x v="32"/>
    <x v="32"/>
    <n v="62000"/>
    <n v="8619.0917516218724"/>
    <n v="70618.991999999998"/>
    <x v="4"/>
    <m/>
    <s v="100%"/>
    <x v="28"/>
    <m/>
    <m/>
    <s v="Gurnard"/>
    <x v="3"/>
    <n v="2828"/>
    <n v="1567.6065059566188"/>
    <n v="3.0000000000000001E-6"/>
  </r>
  <r>
    <x v="2"/>
    <x v="32"/>
    <x v="32"/>
    <n v="62000"/>
    <n v="8619.0917516218724"/>
    <n v="70618.991999999998"/>
    <x v="4"/>
    <m/>
    <s v="100%"/>
    <x v="29"/>
    <m/>
    <m/>
    <s v="Gurnard"/>
    <x v="3"/>
    <n v="2605.1340420000001"/>
    <n v="1444.068271968976"/>
    <n v="3.9999999999999998E-6"/>
  </r>
  <r>
    <x v="2"/>
    <x v="32"/>
    <x v="32"/>
    <n v="62000"/>
    <n v="8619.0917516218724"/>
    <n v="70618.991999999998"/>
    <x v="4"/>
    <m/>
    <s v="100%"/>
    <x v="10"/>
    <m/>
    <m/>
    <s v="Gurnard"/>
    <x v="3"/>
    <n v="5084.3959999999997"/>
    <n v="2818.3635956364246"/>
    <n v="1.2999999999999999E-5"/>
  </r>
  <r>
    <x v="2"/>
    <x v="32"/>
    <x v="32"/>
    <n v="62000"/>
    <n v="8619.0917516218724"/>
    <n v="70618.991999999998"/>
    <x v="4"/>
    <m/>
    <s v="100%"/>
    <x v="95"/>
    <m/>
    <m/>
    <s v="Gurnard"/>
    <x v="3"/>
    <n v="4587.8"/>
    <n v="2543.0923366434854"/>
    <n v="0"/>
  </r>
  <r>
    <x v="2"/>
    <x v="32"/>
    <x v="32"/>
    <n v="62000"/>
    <n v="8619.0917516218724"/>
    <n v="70618.991999999998"/>
    <x v="4"/>
    <m/>
    <s v="100%"/>
    <x v="96"/>
    <m/>
    <m/>
    <s v="Gurnard"/>
    <x v="3"/>
    <n v="2064.7032000000004"/>
    <n v="1144.4986453993813"/>
    <n v="0"/>
  </r>
  <r>
    <x v="2"/>
    <x v="32"/>
    <x v="32"/>
    <n v="62000"/>
    <n v="8619.0917516218724"/>
    <n v="70618.991999999998"/>
    <x v="4"/>
    <m/>
    <s v="100%"/>
    <x v="30"/>
    <m/>
    <m/>
    <s v="John Dory"/>
    <x v="3"/>
    <n v="2986.6979999999999"/>
    <n v="1655.5753946703048"/>
    <n v="7.9999999999999996E-6"/>
  </r>
  <r>
    <x v="2"/>
    <x v="32"/>
    <x v="32"/>
    <n v="62000"/>
    <n v="8619.0917516218724"/>
    <n v="70618.991999999998"/>
    <x v="4"/>
    <m/>
    <s v="100%"/>
    <x v="105"/>
    <m/>
    <m/>
    <s v="John Dory"/>
    <x v="3"/>
    <n v="1674.4"/>
    <n v="928.1472183782754"/>
    <n v="1.9999999999999999E-6"/>
  </r>
  <r>
    <x v="2"/>
    <x v="32"/>
    <x v="32"/>
    <n v="62000"/>
    <n v="8619.0917516218724"/>
    <n v="70618.991999999998"/>
    <x v="4"/>
    <m/>
    <s v="100%"/>
    <x v="119"/>
    <m/>
    <m/>
    <s v="Red Cod"/>
    <x v="3"/>
    <n v="3813.3999999999996"/>
    <n v="2113.8297913065662"/>
    <n v="7.9999999999999996E-6"/>
  </r>
  <r>
    <x v="2"/>
    <x v="32"/>
    <x v="32"/>
    <n v="62000"/>
    <n v="8619.0917516218724"/>
    <n v="70618.991999999998"/>
    <x v="4"/>
    <m/>
    <s v="100%"/>
    <x v="126"/>
    <m/>
    <m/>
    <s v="Rough Skate"/>
    <x v="3"/>
    <n v="841.37700000000007"/>
    <n v="466.38898838835297"/>
    <n v="9.9999999999999995E-7"/>
  </r>
  <r>
    <x v="2"/>
    <x v="32"/>
    <x v="32"/>
    <n v="62000"/>
    <n v="8619.0917516218724"/>
    <n v="70618.991999999998"/>
    <x v="4"/>
    <m/>
    <s v="100%"/>
    <x v="131"/>
    <m/>
    <m/>
    <s v="School Shark"/>
    <x v="3"/>
    <n v="2117.864"/>
    <n v="1173.9665435400668"/>
    <n v="3.0000000000000001E-6"/>
  </r>
  <r>
    <x v="2"/>
    <x v="32"/>
    <x v="32"/>
    <n v="62000"/>
    <n v="8619.0917516218724"/>
    <n v="70618.991999999998"/>
    <x v="4"/>
    <m/>
    <s v="100%"/>
    <x v="19"/>
    <m/>
    <m/>
    <s v="School Shark"/>
    <x v="3"/>
    <n v="2050.404"/>
    <n v="1136.5723657141002"/>
    <n v="6.0000000000000002E-6"/>
  </r>
  <r>
    <x v="2"/>
    <x v="32"/>
    <x v="32"/>
    <n v="62000"/>
    <n v="8619.0917516218724"/>
    <n v="70618.991999999998"/>
    <x v="4"/>
    <m/>
    <s v="100%"/>
    <x v="34"/>
    <m/>
    <m/>
    <s v="Snapper"/>
    <x v="3"/>
    <n v="25627.5"/>
    <n v="14205.741064852635"/>
    <n v="0"/>
  </r>
  <r>
    <x v="2"/>
    <x v="32"/>
    <x v="32"/>
    <n v="62000"/>
    <n v="8619.0917516218724"/>
    <n v="70618.991999999998"/>
    <x v="4"/>
    <m/>
    <s v="100%"/>
    <x v="138"/>
    <m/>
    <m/>
    <s v="Snapper"/>
    <x v="3"/>
    <n v="3049.9199999999996"/>
    <n v="1690.6203800025496"/>
    <n v="6.0000000000000002E-6"/>
  </r>
  <r>
    <x v="2"/>
    <x v="32"/>
    <x v="32"/>
    <n v="62000"/>
    <n v="8619.0917516218724"/>
    <n v="70618.991999999998"/>
    <x v="4"/>
    <m/>
    <s v="100%"/>
    <x v="139"/>
    <m/>
    <m/>
    <s v="Snapper"/>
    <x v="3"/>
    <n v="14076.16"/>
    <n v="7802.6449769753608"/>
    <n v="3.1000000000000001E-5"/>
  </r>
  <r>
    <x v="2"/>
    <x v="32"/>
    <x v="32"/>
    <n v="62000"/>
    <n v="8619.0917516218724"/>
    <n v="70618.991999999998"/>
    <x v="4"/>
    <m/>
    <s v="100%"/>
    <x v="20"/>
    <m/>
    <m/>
    <s v="Rig"/>
    <x v="3"/>
    <n v="3485.4599999999996"/>
    <n v="1932.0473027763635"/>
    <n v="4.1E-5"/>
  </r>
  <r>
    <x v="2"/>
    <x v="32"/>
    <x v="32"/>
    <n v="62000"/>
    <n v="8619.0917516218724"/>
    <n v="70618.991999999998"/>
    <x v="4"/>
    <m/>
    <s v="100%"/>
    <x v="152"/>
    <m/>
    <m/>
    <s v="Rig"/>
    <x v="3"/>
    <n v="1665.9399999999998"/>
    <n v="923.45770245168649"/>
    <n v="3.0000000000000001E-6"/>
  </r>
  <r>
    <x v="2"/>
    <x v="32"/>
    <x v="32"/>
    <n v="62000"/>
    <n v="8619.0917516218724"/>
    <n v="70618.991999999998"/>
    <x v="4"/>
    <m/>
    <s v="100%"/>
    <x v="158"/>
    <m/>
    <m/>
    <s v="Stargazer"/>
    <x v="3"/>
    <n v="1394.7752"/>
    <n v="773.14663290910335"/>
    <n v="1.9999999999999999E-6"/>
  </r>
  <r>
    <x v="2"/>
    <x v="32"/>
    <x v="32"/>
    <n v="62000"/>
    <n v="8619.0917516218724"/>
    <n v="70618.991999999998"/>
    <x v="4"/>
    <m/>
    <s v="100%"/>
    <x v="160"/>
    <m/>
    <m/>
    <s v="Stargazer"/>
    <x v="3"/>
    <n v="1792.3519999999999"/>
    <n v="993.52993499446882"/>
    <n v="3.0000000000000001E-6"/>
  </r>
  <r>
    <x v="2"/>
    <x v="32"/>
    <x v="32"/>
    <n v="62000"/>
    <n v="8619.0917516218724"/>
    <n v="70618.991999999998"/>
    <x v="4"/>
    <m/>
    <s v="100%"/>
    <x v="23"/>
    <m/>
    <m/>
    <s v="Stargazer"/>
    <x v="3"/>
    <n v="1363.992"/>
    <n v="756.08300327891811"/>
    <n v="1.9999999999999999E-6"/>
  </r>
  <r>
    <x v="2"/>
    <x v="32"/>
    <x v="32"/>
    <n v="62000"/>
    <n v="8619.0917516218724"/>
    <n v="70618.991999999998"/>
    <x v="4"/>
    <m/>
    <s v="100%"/>
    <x v="36"/>
    <m/>
    <m/>
    <s v="Tarakihi"/>
    <x v="3"/>
    <n v="3940.3620000000001"/>
    <n v="2184.2068978162079"/>
    <n v="0"/>
  </r>
  <r>
    <x v="2"/>
    <x v="32"/>
    <x v="32"/>
    <n v="62000"/>
    <n v="8619.0917516218724"/>
    <n v="70618.991999999998"/>
    <x v="4"/>
    <m/>
    <s v="100%"/>
    <x v="70"/>
    <m/>
    <m/>
    <s v="Tarakihi"/>
    <x v="3"/>
    <n v="4435.8719999999994"/>
    <n v="2458.8761693036772"/>
    <n v="2.3E-5"/>
  </r>
  <r>
    <x v="2"/>
    <x v="32"/>
    <x v="32"/>
    <n v="62000"/>
    <n v="8619.0917516218724"/>
    <n v="70618.991999999998"/>
    <x v="4"/>
    <m/>
    <s v="100%"/>
    <x v="24"/>
    <m/>
    <m/>
    <s v="Tarakihi"/>
    <x v="3"/>
    <n v="2373.48"/>
    <n v="1315.6586597446662"/>
    <n v="1.1E-5"/>
  </r>
  <r>
    <x v="2"/>
    <x v="32"/>
    <x v="32"/>
    <n v="62000"/>
    <n v="8619.0917516218724"/>
    <n v="70618.991999999998"/>
    <x v="4"/>
    <m/>
    <s v="100%"/>
    <x v="25"/>
    <m/>
    <m/>
    <s v="Tarakihi"/>
    <x v="3"/>
    <n v="2864.7080000000001"/>
    <n v="1587.9543488210659"/>
    <n v="5.0000000000000004E-6"/>
  </r>
  <r>
    <x v="2"/>
    <x v="32"/>
    <x v="32"/>
    <n v="62000"/>
    <n v="8619.0917516218724"/>
    <n v="70618.991999999998"/>
    <x v="4"/>
    <m/>
    <s v="100%"/>
    <x v="164"/>
    <m/>
    <m/>
    <s v="Tarakihi"/>
    <x v="3"/>
    <n v="793.85879999999997"/>
    <n v="440.04887542111538"/>
    <n v="9.9999999999999995E-7"/>
  </r>
  <r>
    <x v="2"/>
    <x v="32"/>
    <x v="32"/>
    <n v="62000"/>
    <n v="8619.0917516218724"/>
    <n v="70618.991999999998"/>
    <x v="4"/>
    <m/>
    <s v="100%"/>
    <x v="37"/>
    <m/>
    <m/>
    <s v="Trevally"/>
    <x v="3"/>
    <n v="3357.3442360000004"/>
    <n v="1861.0306460712711"/>
    <n v="9.0000000000000002E-6"/>
  </r>
  <r>
    <x v="2"/>
    <x v="32"/>
    <x v="32"/>
    <n v="62000"/>
    <n v="8619.0917516218724"/>
    <n v="70618.991999999998"/>
    <x v="4"/>
    <m/>
    <s v="100%"/>
    <x v="71"/>
    <m/>
    <m/>
    <s v="Trevally"/>
    <x v="3"/>
    <n v="4653.3958330000005"/>
    <n v="2579.4531763091304"/>
    <n v="1.9000000000000001E-5"/>
  </r>
  <r>
    <x v="2"/>
    <x v="33"/>
    <x v="33"/>
    <n v="62000"/>
    <n v="8619.0917516218724"/>
    <n v="70618.991999999998"/>
    <x v="4"/>
    <m/>
    <s v="100%"/>
    <x v="180"/>
    <m/>
    <m/>
    <s v="Butterfish"/>
    <x v="3"/>
    <n v="252.37800000000001"/>
    <n v="369.63273479053834"/>
    <n v="9.9999999999999995E-7"/>
  </r>
  <r>
    <x v="2"/>
    <x v="33"/>
    <x v="33"/>
    <n v="62000"/>
    <n v="8619.0917516218724"/>
    <n v="70618.991999999998"/>
    <x v="4"/>
    <m/>
    <s v="100%"/>
    <x v="73"/>
    <m/>
    <m/>
    <s v="Butterfish"/>
    <x v="3"/>
    <n v="245.25"/>
    <n v="359.19306836324682"/>
    <n v="1.9999999999999999E-6"/>
  </r>
  <r>
    <x v="2"/>
    <x v="33"/>
    <x v="33"/>
    <n v="62000"/>
    <n v="8619.0917516218724"/>
    <n v="70618.991999999998"/>
    <x v="4"/>
    <m/>
    <s v="100%"/>
    <x v="78"/>
    <m/>
    <m/>
    <s v="Butterfish"/>
    <x v="3"/>
    <n v="216.714"/>
    <n v="317.39925226207004"/>
    <n v="0"/>
  </r>
  <r>
    <x v="2"/>
    <x v="33"/>
    <x v="33"/>
    <n v="62000"/>
    <n v="8619.0917516218724"/>
    <n v="70618.991999999998"/>
    <x v="4"/>
    <m/>
    <s v="100%"/>
    <x v="8"/>
    <m/>
    <m/>
    <s v="Elephant Fish"/>
    <x v="3"/>
    <n v="3634"/>
    <n v="5322.355190344706"/>
    <n v="0"/>
  </r>
  <r>
    <x v="2"/>
    <x v="33"/>
    <x v="33"/>
    <n v="62000"/>
    <n v="8619.0917516218724"/>
    <n v="70618.991999999998"/>
    <x v="4"/>
    <m/>
    <s v="100%"/>
    <x v="83"/>
    <m/>
    <m/>
    <s v="Flatfish"/>
    <x v="3"/>
    <n v="10260.81"/>
    <n v="15027.97891046804"/>
    <n v="3.0000000000000001E-5"/>
  </r>
  <r>
    <x v="2"/>
    <x v="33"/>
    <x v="33"/>
    <n v="62000"/>
    <n v="8619.0917516218724"/>
    <n v="70618.991999999998"/>
    <x v="4"/>
    <m/>
    <s v="100%"/>
    <x v="84"/>
    <m/>
    <m/>
    <s v="Flatfish"/>
    <x v="3"/>
    <n v="719.09999999999991"/>
    <n v="1053.1936206320522"/>
    <n v="1.9999999999999999E-6"/>
  </r>
  <r>
    <x v="2"/>
    <x v="33"/>
    <x v="33"/>
    <n v="62000"/>
    <n v="8619.0917516218724"/>
    <n v="70618.991999999998"/>
    <x v="4"/>
    <m/>
    <s v="100%"/>
    <x v="9"/>
    <m/>
    <m/>
    <s v="Flatfish"/>
    <x v="3"/>
    <n v="5691.4"/>
    <n v="8335.6225454947325"/>
    <n v="2.0999999999999999E-5"/>
  </r>
  <r>
    <x v="2"/>
    <x v="33"/>
    <x v="33"/>
    <n v="62000"/>
    <n v="8619.0917516218724"/>
    <n v="70618.991999999998"/>
    <x v="4"/>
    <m/>
    <s v="100%"/>
    <x v="85"/>
    <m/>
    <m/>
    <s v="Flatfish"/>
    <x v="3"/>
    <n v="1735.4879999999998"/>
    <n v="2541.7951471053802"/>
    <n v="5.0000000000000004E-6"/>
  </r>
  <r>
    <x v="2"/>
    <x v="33"/>
    <x v="33"/>
    <n v="62000"/>
    <n v="8619.0917516218724"/>
    <n v="70618.991999999998"/>
    <x v="4"/>
    <m/>
    <s v="100%"/>
    <x v="86"/>
    <m/>
    <m/>
    <s v="Grey Mullet"/>
    <x v="3"/>
    <n v="6682.1172199999992"/>
    <n v="9786.6266561251323"/>
    <n v="1.2999999999999999E-5"/>
  </r>
  <r>
    <x v="2"/>
    <x v="33"/>
    <x v="33"/>
    <n v="62000"/>
    <n v="8619.0917516218724"/>
    <n v="70618.991999999998"/>
    <x v="4"/>
    <m/>
    <s v="100%"/>
    <x v="12"/>
    <m/>
    <m/>
    <s v="Hapuku and Bass"/>
    <x v="3"/>
    <n v="1748.8869000000002"/>
    <n v="2561.419171585268"/>
    <n v="2.5000000000000001E-5"/>
  </r>
  <r>
    <x v="2"/>
    <x v="33"/>
    <x v="33"/>
    <n v="62000"/>
    <n v="8619.0917516218724"/>
    <n v="70618.991999999998"/>
    <x v="4"/>
    <m/>
    <s v="100%"/>
    <x v="182"/>
    <m/>
    <m/>
    <s v="Kahawai"/>
    <x v="3"/>
    <n v="1340.5250000000001"/>
    <n v="1963.3324687773354"/>
    <n v="1.9999999999999999E-6"/>
  </r>
  <r>
    <x v="2"/>
    <x v="33"/>
    <x v="33"/>
    <n v="62000"/>
    <n v="8619.0917516218724"/>
    <n v="70618.991999999998"/>
    <x v="4"/>
    <m/>
    <s v="100%"/>
    <x v="115"/>
    <m/>
    <m/>
    <s v="Blue Moki"/>
    <x v="3"/>
    <n v="962.22595000000013"/>
    <n v="1409.2758060723352"/>
    <n v="1.9999999999999999E-6"/>
  </r>
  <r>
    <x v="2"/>
    <x v="33"/>
    <x v="33"/>
    <n v="62000"/>
    <n v="8619.0917516218724"/>
    <n v="70618.991999999998"/>
    <x v="4"/>
    <m/>
    <s v="100%"/>
    <x v="130"/>
    <m/>
    <m/>
    <s v="School Shark"/>
    <x v="3"/>
    <n v="658.95479999999998"/>
    <n v="965.10498073267956"/>
    <n v="9.9999999999999995E-7"/>
  </r>
  <r>
    <x v="2"/>
    <x v="33"/>
    <x v="33"/>
    <n v="62000"/>
    <n v="8619.0917516218724"/>
    <n v="70618.991999999998"/>
    <x v="4"/>
    <m/>
    <s v="100%"/>
    <x v="17"/>
    <m/>
    <m/>
    <s v="School Shark"/>
    <x v="3"/>
    <n v="1056.123"/>
    <n v="1546.7973942466763"/>
    <n v="7.9999999999999996E-6"/>
  </r>
  <r>
    <x v="2"/>
    <x v="33"/>
    <x v="33"/>
    <n v="62000"/>
    <n v="8619.0917516218724"/>
    <n v="70618.991999999998"/>
    <x v="4"/>
    <m/>
    <s v="100%"/>
    <x v="18"/>
    <m/>
    <m/>
    <s v="School Shark"/>
    <x v="3"/>
    <n v="1400.3600000000001"/>
    <n v="2050.966789859965"/>
    <n v="5.0000000000000004E-6"/>
  </r>
  <r>
    <x v="2"/>
    <x v="33"/>
    <x v="33"/>
    <n v="62000"/>
    <n v="8619.0917516218724"/>
    <n v="70618.991999999998"/>
    <x v="4"/>
    <m/>
    <s v="100%"/>
    <x v="19"/>
    <m/>
    <m/>
    <s v="School Shark"/>
    <x v="3"/>
    <n v="2050.404"/>
    <n v="3003.0210158787963"/>
    <n v="6.0000000000000002E-6"/>
  </r>
  <r>
    <x v="2"/>
    <x v="33"/>
    <x v="33"/>
    <n v="62000"/>
    <n v="8619.0917516218724"/>
    <n v="70618.991999999998"/>
    <x v="4"/>
    <m/>
    <s v="100%"/>
    <x v="150"/>
    <m/>
    <m/>
    <s v="Rig"/>
    <x v="3"/>
    <n v="3604.2693119999999"/>
    <n v="5278.8116345964063"/>
    <n v="9.0000000000000002E-6"/>
  </r>
  <r>
    <x v="2"/>
    <x v="33"/>
    <x v="33"/>
    <n v="62000"/>
    <n v="8619.0917516218724"/>
    <n v="70618.991999999998"/>
    <x v="4"/>
    <m/>
    <s v="100%"/>
    <x v="20"/>
    <m/>
    <m/>
    <s v="Rig"/>
    <x v="3"/>
    <n v="3485.4599999999996"/>
    <n v="5104.8035557894482"/>
    <n v="4.1E-5"/>
  </r>
  <r>
    <x v="2"/>
    <x v="33"/>
    <x v="33"/>
    <n v="62000"/>
    <n v="8619.0917516218724"/>
    <n v="70618.991999999998"/>
    <x v="4"/>
    <m/>
    <s v="100%"/>
    <x v="24"/>
    <m/>
    <m/>
    <s v="Tarakihi"/>
    <x v="3"/>
    <n v="2373.48"/>
    <n v="3476.1980179359807"/>
    <n v="1.1E-5"/>
  </r>
  <r>
    <x v="2"/>
    <x v="33"/>
    <x v="33"/>
    <n v="62000"/>
    <n v="8619.0917516218724"/>
    <n v="70618.991999999998"/>
    <x v="4"/>
    <m/>
    <s v="100%"/>
    <x v="176"/>
    <m/>
    <m/>
    <s v="Yellow-eyed Mullet"/>
    <x v="3"/>
    <n v="99.320000000000007"/>
    <n v="145.46403893919543"/>
    <n v="0"/>
  </r>
  <r>
    <x v="2"/>
    <x v="34"/>
    <x v="34"/>
    <n v="2000"/>
    <n v="278.03521779425392"/>
    <n v="2278.0320000000002"/>
    <x v="4"/>
    <m/>
    <s v="100%"/>
    <x v="74"/>
    <m/>
    <m/>
    <s v="Blue Mackerel"/>
    <x v="3"/>
    <n v="3723.44"/>
    <n v="559.62861551779156"/>
    <n v="0"/>
  </r>
  <r>
    <x v="2"/>
    <x v="34"/>
    <x v="34"/>
    <n v="2000"/>
    <n v="278.03521779425392"/>
    <n v="2278.0320000000002"/>
    <x v="4"/>
    <m/>
    <s v="100%"/>
    <x v="106"/>
    <m/>
    <m/>
    <s v="Jack Mackerel"/>
    <x v="3"/>
    <n v="3930.1772429999996"/>
    <n v="590.70097792353852"/>
    <n v="0"/>
  </r>
  <r>
    <x v="2"/>
    <x v="34"/>
    <x v="34"/>
    <n v="2000"/>
    <n v="278.03521779425392"/>
    <n v="2278.0320000000002"/>
    <x v="4"/>
    <m/>
    <s v="100%"/>
    <x v="182"/>
    <m/>
    <m/>
    <s v="Kahawai"/>
    <x v="3"/>
    <n v="1340.5250000000001"/>
    <n v="201.47931746368613"/>
    <n v="1.9999999999999999E-6"/>
  </r>
  <r>
    <x v="2"/>
    <x v="34"/>
    <x v="34"/>
    <n v="2000"/>
    <n v="278.03521779425392"/>
    <n v="2278.0320000000002"/>
    <x v="4"/>
    <m/>
    <s v="100%"/>
    <x v="190"/>
    <m/>
    <m/>
    <s v="Pilchard"/>
    <x v="3"/>
    <n v="2600"/>
    <n v="390.77691606317217"/>
    <n v="0"/>
  </r>
  <r>
    <x v="2"/>
    <x v="34"/>
    <x v="34"/>
    <n v="2000"/>
    <n v="278.03521779425392"/>
    <n v="2278.0320000000002"/>
    <x v="4"/>
    <m/>
    <s v="100%"/>
    <x v="75"/>
    <m/>
    <m/>
    <s v="Skipjacktuna"/>
    <x v="1"/>
    <n v="205.2"/>
    <n v="30.841316606216509"/>
    <n v="5.0000000000000004E-6"/>
  </r>
  <r>
    <x v="2"/>
    <x v="34"/>
    <x v="34"/>
    <n v="2000"/>
    <n v="278.03521779425392"/>
    <n v="2278.0320000000002"/>
    <x v="4"/>
    <m/>
    <s v="100%"/>
    <x v="37"/>
    <m/>
    <m/>
    <s v="Trevally"/>
    <x v="3"/>
    <n v="3357.3442360000004"/>
    <n v="504.60485642559502"/>
    <n v="9.0000000000000002E-6"/>
  </r>
  <r>
    <x v="0"/>
    <x v="35"/>
    <x v="35"/>
    <n v="150000"/>
    <n v="20852.641334569045"/>
    <n v="170852.64133456905"/>
    <x v="1"/>
    <m/>
    <s v="50%"/>
    <x v="39"/>
    <m/>
    <m/>
    <s v="Barracuda"/>
    <x v="2"/>
    <n v="951.03287999999998"/>
    <n v="294.57984312590611"/>
    <n v="9.9999999999999995E-7"/>
  </r>
  <r>
    <x v="0"/>
    <x v="35"/>
    <x v="35"/>
    <n v="150000"/>
    <n v="20852.641334569045"/>
    <n v="170852.64133456905"/>
    <x v="1"/>
    <m/>
    <s v="50%"/>
    <x v="5"/>
    <m/>
    <m/>
    <s v="Barracuda"/>
    <x v="2"/>
    <n v="2558.4"/>
    <n v="792.45742865727027"/>
    <n v="6.0000000000000002E-6"/>
  </r>
  <r>
    <x v="0"/>
    <x v="35"/>
    <x v="35"/>
    <n v="150000"/>
    <n v="20852.641334569045"/>
    <n v="170852.64133456905"/>
    <x v="1"/>
    <m/>
    <s v="50%"/>
    <x v="11"/>
    <m/>
    <m/>
    <s v="Hoki"/>
    <x v="2"/>
    <n v="81840"/>
    <n v="25349.716995509301"/>
    <n v="1.4300000000000001E-4"/>
  </r>
  <r>
    <x v="0"/>
    <x v="35"/>
    <x v="35"/>
    <n v="150000"/>
    <n v="20852.641334569045"/>
    <n v="170852.64133456905"/>
    <x v="1"/>
    <m/>
    <s v="50%"/>
    <x v="50"/>
    <m/>
    <m/>
    <s v="Ling"/>
    <x v="2"/>
    <n v="16592.687999999998"/>
    <n v="5139.5398948531665"/>
    <n v="1.8E-5"/>
  </r>
  <r>
    <x v="0"/>
    <x v="35"/>
    <x v="35"/>
    <n v="150000"/>
    <n v="20852.641334569045"/>
    <n v="170852.64133456905"/>
    <x v="1"/>
    <m/>
    <s v="50%"/>
    <x v="15"/>
    <m/>
    <m/>
    <s v="Ling"/>
    <x v="2"/>
    <n v="27028.89"/>
    <n v="8372.1250269153406"/>
    <n v="1.5999999999999999E-5"/>
  </r>
  <r>
    <x v="0"/>
    <x v="35"/>
    <x v="35"/>
    <n v="150000"/>
    <n v="20852.641334569045"/>
    <n v="170852.64133456905"/>
    <x v="1"/>
    <m/>
    <s v="50%"/>
    <x v="59"/>
    <m/>
    <m/>
    <s v="Orange Roughy"/>
    <x v="2"/>
    <n v="12108.096"/>
    <n v="3750.4497428452855"/>
    <n v="7.9999999999999996E-6"/>
  </r>
  <r>
    <x v="0"/>
    <x v="35"/>
    <x v="35"/>
    <n v="150000"/>
    <n v="20852.641334569045"/>
    <n v="170852.64133456905"/>
    <x v="1"/>
    <m/>
    <s v="50%"/>
    <x v="132"/>
    <m/>
    <m/>
    <s v="Scampi"/>
    <x v="2"/>
    <n v="4667.4179999999997"/>
    <n v="1445.720007328275"/>
    <n v="1.9999999999999999E-6"/>
  </r>
  <r>
    <x v="0"/>
    <x v="35"/>
    <x v="35"/>
    <n v="150000"/>
    <n v="20852.641334569045"/>
    <n v="170852.64133456905"/>
    <x v="1"/>
    <m/>
    <s v="50%"/>
    <x v="21"/>
    <m/>
    <m/>
    <s v="Squid"/>
    <x v="2"/>
    <n v="64561.091283000002"/>
    <n v="19997.622103437105"/>
    <n v="1.11E-4"/>
  </r>
  <r>
    <x v="0"/>
    <x v="35"/>
    <x v="35"/>
    <n v="150000"/>
    <n v="20852.641334569045"/>
    <n v="170852.64133456905"/>
    <x v="1"/>
    <m/>
    <s v="50%"/>
    <x v="22"/>
    <m/>
    <m/>
    <s v="Squid"/>
    <x v="2"/>
    <n v="39943.839599999999"/>
    <n v="12372.495473778317"/>
    <n v="2.1599999999999999E-4"/>
  </r>
  <r>
    <x v="0"/>
    <x v="35"/>
    <x v="35"/>
    <n v="150000"/>
    <n v="20852.641334569045"/>
    <n v="170852.64133456905"/>
    <x v="1"/>
    <m/>
    <s v="50%"/>
    <x v="2"/>
    <m/>
    <m/>
    <s v="Southern Bluefin Tuna"/>
    <x v="1"/>
    <n v="11840.724"/>
    <n v="3667.6319944029187"/>
    <n v="6.2000000000000003E-5"/>
  </r>
  <r>
    <x v="0"/>
    <x v="35"/>
    <x v="35"/>
    <n v="150000"/>
    <n v="20852.641334569045"/>
    <n v="170852.64133456905"/>
    <x v="1"/>
    <m/>
    <s v="50%"/>
    <x v="69"/>
    <m/>
    <m/>
    <s v="Silver Warehou"/>
    <x v="2"/>
    <n v="5744.2500000000009"/>
    <n v="1779.2657850861965"/>
    <n v="6.9999999999999999E-6"/>
  </r>
  <r>
    <x v="0"/>
    <x v="35"/>
    <x v="35"/>
    <n v="150000"/>
    <n v="20852.641334569045"/>
    <n v="170852.64133456905"/>
    <x v="1"/>
    <m/>
    <s v="50%"/>
    <x v="3"/>
    <m/>
    <m/>
    <s v="Broadbill Swordfish"/>
    <x v="1"/>
    <n v="6015.3449999999993"/>
    <n v="1863.2367226338206"/>
    <n v="5.1999999999999997E-5"/>
  </r>
  <r>
    <x v="0"/>
    <x v="35"/>
    <x v="35"/>
    <n v="150000"/>
    <n v="20852.641334569045"/>
    <n v="170852.64133456905"/>
    <x v="1"/>
    <m/>
    <s v="50%"/>
    <x v="67"/>
    <m/>
    <m/>
    <s v="Scampi"/>
    <x v="2"/>
    <n v="1941.84"/>
    <n v="601.47964871162969"/>
    <n v="1.9999999999999999E-6"/>
  </r>
  <r>
    <x v="3"/>
    <x v="36"/>
    <x v="36"/>
    <m/>
    <m/>
    <m/>
    <x v="6"/>
    <m/>
    <m/>
    <x v="191"/>
    <m/>
    <m/>
    <s v="Anchovy"/>
    <x v="3"/>
    <m/>
    <n v="0"/>
    <n v="0"/>
  </r>
  <r>
    <x v="3"/>
    <x v="36"/>
    <x v="36"/>
    <m/>
    <m/>
    <m/>
    <x v="6"/>
    <m/>
    <m/>
    <x v="192"/>
    <m/>
    <m/>
    <s v="Anchovy"/>
    <x v="3"/>
    <m/>
    <n v="0"/>
    <n v="0"/>
  </r>
  <r>
    <x v="3"/>
    <x v="36"/>
    <x v="36"/>
    <m/>
    <m/>
    <m/>
    <x v="6"/>
    <m/>
    <m/>
    <x v="193"/>
    <m/>
    <m/>
    <s v="Anchovy"/>
    <x v="3"/>
    <m/>
    <n v="0"/>
    <n v="0"/>
  </r>
  <r>
    <x v="3"/>
    <x v="36"/>
    <x v="36"/>
    <m/>
    <m/>
    <m/>
    <x v="6"/>
    <m/>
    <m/>
    <x v="194"/>
    <m/>
    <m/>
    <s v="Anchovy"/>
    <x v="3"/>
    <m/>
    <n v="0"/>
    <n v="0"/>
  </r>
  <r>
    <x v="3"/>
    <x v="36"/>
    <x v="36"/>
    <m/>
    <m/>
    <m/>
    <x v="6"/>
    <m/>
    <m/>
    <x v="195"/>
    <m/>
    <m/>
    <s v="Anchovy"/>
    <x v="3"/>
    <m/>
    <n v="0"/>
    <n v="0"/>
  </r>
  <r>
    <x v="3"/>
    <x v="36"/>
    <x v="36"/>
    <m/>
    <m/>
    <m/>
    <x v="6"/>
    <m/>
    <m/>
    <x v="196"/>
    <m/>
    <m/>
    <s v="Anchovy"/>
    <x v="3"/>
    <m/>
    <n v="0"/>
    <n v="0"/>
  </r>
  <r>
    <x v="3"/>
    <x v="36"/>
    <x v="36"/>
    <m/>
    <m/>
    <m/>
    <x v="6"/>
    <m/>
    <m/>
    <x v="197"/>
    <m/>
    <m/>
    <s v="Anchovy"/>
    <x v="3"/>
    <m/>
    <n v="0"/>
    <n v="0"/>
  </r>
  <r>
    <x v="3"/>
    <x v="36"/>
    <x v="36"/>
    <m/>
    <m/>
    <m/>
    <x v="6"/>
    <m/>
    <m/>
    <x v="38"/>
    <m/>
    <m/>
    <s v="Barracuda"/>
    <x v="3"/>
    <m/>
    <n v="4028.4374113997819"/>
    <n v="1.0000000000000001E-5"/>
  </r>
  <r>
    <x v="3"/>
    <x v="36"/>
    <x v="36"/>
    <m/>
    <m/>
    <m/>
    <x v="6"/>
    <m/>
    <m/>
    <x v="198"/>
    <m/>
    <m/>
    <s v="Barracuda"/>
    <x v="2"/>
    <m/>
    <n v="0"/>
    <n v="0"/>
  </r>
  <r>
    <x v="3"/>
    <x v="36"/>
    <x v="36"/>
    <m/>
    <m/>
    <m/>
    <x v="6"/>
    <m/>
    <m/>
    <x v="39"/>
    <m/>
    <m/>
    <s v="Barracuda"/>
    <x v="2"/>
    <m/>
    <n v="56.485493657567986"/>
    <n v="9.9999999999999995E-7"/>
  </r>
  <r>
    <x v="3"/>
    <x v="36"/>
    <x v="36"/>
    <m/>
    <m/>
    <m/>
    <x v="6"/>
    <m/>
    <m/>
    <x v="5"/>
    <m/>
    <m/>
    <s v="Barracuda"/>
    <x v="2"/>
    <m/>
    <n v="271.50474393563491"/>
    <n v="6.0000000000000002E-6"/>
  </r>
  <r>
    <x v="3"/>
    <x v="36"/>
    <x v="36"/>
    <m/>
    <m/>
    <m/>
    <x v="6"/>
    <m/>
    <m/>
    <x v="6"/>
    <m/>
    <m/>
    <s v="Barracuda"/>
    <x v="2"/>
    <m/>
    <n v="4235.699802421932"/>
    <n v="1.1E-5"/>
  </r>
  <r>
    <x v="3"/>
    <x v="36"/>
    <x v="36"/>
    <m/>
    <m/>
    <m/>
    <x v="6"/>
    <m/>
    <m/>
    <x v="199"/>
    <m/>
    <m/>
    <s v="Blue Cod"/>
    <x v="3"/>
    <m/>
    <n v="0"/>
    <n v="0"/>
  </r>
  <r>
    <x v="3"/>
    <x v="36"/>
    <x v="36"/>
    <m/>
    <m/>
    <m/>
    <x v="6"/>
    <m/>
    <m/>
    <x v="200"/>
    <m/>
    <m/>
    <s v="Blue Cod"/>
    <x v="3"/>
    <m/>
    <n v="0"/>
    <n v="0"/>
  </r>
  <r>
    <x v="3"/>
    <x v="36"/>
    <x v="36"/>
    <m/>
    <m/>
    <m/>
    <x v="6"/>
    <m/>
    <m/>
    <x v="201"/>
    <m/>
    <m/>
    <s v="Blue Cod"/>
    <x v="3"/>
    <m/>
    <n v="0"/>
    <n v="0"/>
  </r>
  <r>
    <x v="3"/>
    <x v="36"/>
    <x v="36"/>
    <m/>
    <m/>
    <m/>
    <x v="6"/>
    <m/>
    <m/>
    <x v="202"/>
    <m/>
    <m/>
    <s v="Blue Cod"/>
    <x v="3"/>
    <m/>
    <n v="0"/>
    <n v="0"/>
  </r>
  <r>
    <x v="3"/>
    <x v="36"/>
    <x v="36"/>
    <m/>
    <m/>
    <m/>
    <x v="6"/>
    <m/>
    <m/>
    <x v="203"/>
    <m/>
    <m/>
    <s v="Blue Cod"/>
    <x v="3"/>
    <m/>
    <n v="0"/>
    <n v="0"/>
  </r>
  <r>
    <x v="3"/>
    <x v="36"/>
    <x v="36"/>
    <m/>
    <m/>
    <m/>
    <x v="6"/>
    <m/>
    <m/>
    <x v="189"/>
    <m/>
    <m/>
    <s v="Blue Cod"/>
    <x v="3"/>
    <m/>
    <n v="0"/>
    <n v="0"/>
  </r>
  <r>
    <x v="3"/>
    <x v="36"/>
    <x v="36"/>
    <m/>
    <m/>
    <m/>
    <x v="6"/>
    <m/>
    <m/>
    <x v="204"/>
    <m/>
    <m/>
    <s v="Blue Cod"/>
    <x v="3"/>
    <m/>
    <n v="0"/>
    <n v="0"/>
  </r>
  <r>
    <x v="3"/>
    <x v="36"/>
    <x v="36"/>
    <m/>
    <m/>
    <m/>
    <x v="6"/>
    <m/>
    <m/>
    <x v="205"/>
    <m/>
    <m/>
    <s v="Blue Cod"/>
    <x v="3"/>
    <m/>
    <n v="0"/>
    <n v="0"/>
  </r>
  <r>
    <x v="3"/>
    <x v="36"/>
    <x v="36"/>
    <m/>
    <m/>
    <m/>
    <x v="6"/>
    <m/>
    <m/>
    <x v="1"/>
    <m/>
    <m/>
    <s v="Bigeye Tuna"/>
    <x v="1"/>
    <m/>
    <n v="39719.116174205454"/>
    <n v="7.2000000000000002E-5"/>
  </r>
  <r>
    <x v="3"/>
    <x v="36"/>
    <x v="36"/>
    <m/>
    <m/>
    <m/>
    <x v="6"/>
    <m/>
    <m/>
    <x v="27"/>
    <m/>
    <m/>
    <s v="Bluenose"/>
    <x v="3"/>
    <m/>
    <n v="-1135.4467000000241"/>
    <n v="6.0000000000000002E-6"/>
  </r>
  <r>
    <x v="3"/>
    <x v="36"/>
    <x v="36"/>
    <m/>
    <m/>
    <m/>
    <x v="6"/>
    <m/>
    <m/>
    <x v="206"/>
    <m/>
    <m/>
    <s v="Bluenose"/>
    <x v="3"/>
    <m/>
    <n v="0"/>
    <n v="0"/>
  </r>
  <r>
    <x v="3"/>
    <x v="36"/>
    <x v="36"/>
    <m/>
    <m/>
    <m/>
    <x v="6"/>
    <m/>
    <m/>
    <x v="76"/>
    <m/>
    <m/>
    <s v="Bluenose"/>
    <x v="3"/>
    <m/>
    <n v="-4998.3047532922883"/>
    <n v="0"/>
  </r>
  <r>
    <x v="3"/>
    <x v="36"/>
    <x v="36"/>
    <m/>
    <m/>
    <m/>
    <x v="6"/>
    <m/>
    <m/>
    <x v="40"/>
    <m/>
    <m/>
    <s v="Bluenose"/>
    <x v="3"/>
    <m/>
    <n v="-876.04369999999426"/>
    <n v="9.9999999999999995E-7"/>
  </r>
  <r>
    <x v="3"/>
    <x v="36"/>
    <x v="36"/>
    <m/>
    <m/>
    <m/>
    <x v="6"/>
    <m/>
    <m/>
    <x v="77"/>
    <m/>
    <m/>
    <s v="Bluenose"/>
    <x v="3"/>
    <m/>
    <n v="-303.46479999999622"/>
    <n v="0"/>
  </r>
  <r>
    <x v="3"/>
    <x v="36"/>
    <x v="36"/>
    <m/>
    <m/>
    <m/>
    <x v="6"/>
    <m/>
    <m/>
    <x v="181"/>
    <m/>
    <m/>
    <s v="Bluenose"/>
    <x v="3"/>
    <m/>
    <n v="-216.79969999999571"/>
    <n v="0"/>
  </r>
  <r>
    <x v="3"/>
    <x v="36"/>
    <x v="36"/>
    <m/>
    <m/>
    <m/>
    <x v="6"/>
    <m/>
    <m/>
    <x v="207"/>
    <m/>
    <m/>
    <s v="Butterfish"/>
    <x v="3"/>
    <m/>
    <n v="0"/>
    <n v="0"/>
  </r>
  <r>
    <x v="3"/>
    <x v="36"/>
    <x v="36"/>
    <m/>
    <m/>
    <m/>
    <x v="6"/>
    <m/>
    <m/>
    <x v="208"/>
    <m/>
    <m/>
    <s v="Butterfish"/>
    <x v="3"/>
    <m/>
    <n v="0"/>
    <n v="0"/>
  </r>
  <r>
    <x v="3"/>
    <x v="36"/>
    <x v="36"/>
    <m/>
    <m/>
    <m/>
    <x v="6"/>
    <m/>
    <m/>
    <x v="180"/>
    <m/>
    <m/>
    <s v="Butterfish"/>
    <x v="3"/>
    <m/>
    <n v="0"/>
    <n v="9.9999999999999995E-7"/>
  </r>
  <r>
    <x v="3"/>
    <x v="36"/>
    <x v="36"/>
    <m/>
    <m/>
    <m/>
    <x v="6"/>
    <m/>
    <m/>
    <x v="209"/>
    <m/>
    <m/>
    <s v="Butterfish"/>
    <x v="3"/>
    <m/>
    <n v="0"/>
    <n v="0"/>
  </r>
  <r>
    <x v="3"/>
    <x v="36"/>
    <x v="36"/>
    <m/>
    <m/>
    <m/>
    <x v="6"/>
    <m/>
    <m/>
    <x v="210"/>
    <m/>
    <m/>
    <s v="Butterfish"/>
    <x v="3"/>
    <m/>
    <n v="0"/>
    <n v="0"/>
  </r>
  <r>
    <x v="3"/>
    <x v="36"/>
    <x v="36"/>
    <m/>
    <m/>
    <m/>
    <x v="6"/>
    <m/>
    <m/>
    <x v="73"/>
    <m/>
    <m/>
    <s v="Butterfish"/>
    <x v="3"/>
    <m/>
    <n v="1169.8603435287769"/>
    <n v="1.9999999999999999E-6"/>
  </r>
  <r>
    <x v="3"/>
    <x v="36"/>
    <x v="36"/>
    <m/>
    <m/>
    <m/>
    <x v="6"/>
    <m/>
    <m/>
    <x v="211"/>
    <m/>
    <m/>
    <s v="Butterfish"/>
    <x v="3"/>
    <m/>
    <n v="0"/>
    <n v="0"/>
  </r>
  <r>
    <x v="3"/>
    <x v="36"/>
    <x v="36"/>
    <m/>
    <m/>
    <m/>
    <x v="6"/>
    <m/>
    <m/>
    <x v="78"/>
    <m/>
    <m/>
    <s v="Butterfish"/>
    <x v="3"/>
    <m/>
    <n v="0"/>
    <n v="0"/>
  </r>
  <r>
    <x v="3"/>
    <x v="36"/>
    <x v="36"/>
    <m/>
    <m/>
    <m/>
    <x v="6"/>
    <m/>
    <m/>
    <x v="183"/>
    <m/>
    <m/>
    <s v="Blue Shark"/>
    <x v="1"/>
    <m/>
    <n v="-6.5351988140999744"/>
    <n v="0"/>
  </r>
  <r>
    <x v="3"/>
    <x v="36"/>
    <x v="36"/>
    <m/>
    <m/>
    <m/>
    <x v="6"/>
    <m/>
    <m/>
    <x v="212"/>
    <m/>
    <m/>
    <s v="Surf Clam - frilled venus"/>
    <x v="4"/>
    <m/>
    <n v="0"/>
    <n v="0"/>
  </r>
  <r>
    <x v="3"/>
    <x v="36"/>
    <x v="36"/>
    <m/>
    <m/>
    <m/>
    <x v="6"/>
    <m/>
    <m/>
    <x v="213"/>
    <m/>
    <m/>
    <s v="Surf Clam - frilled venus"/>
    <x v="4"/>
    <m/>
    <n v="0"/>
    <n v="0"/>
  </r>
  <r>
    <x v="3"/>
    <x v="36"/>
    <x v="36"/>
    <m/>
    <m/>
    <m/>
    <x v="6"/>
    <m/>
    <m/>
    <x v="214"/>
    <m/>
    <m/>
    <s v="Surf Clam - frilled venus"/>
    <x v="4"/>
    <m/>
    <n v="0"/>
    <n v="0"/>
  </r>
  <r>
    <x v="3"/>
    <x v="36"/>
    <x v="36"/>
    <m/>
    <m/>
    <m/>
    <x v="6"/>
    <m/>
    <m/>
    <x v="215"/>
    <m/>
    <m/>
    <s v="Surf Clam - frilled venus"/>
    <x v="4"/>
    <m/>
    <n v="0"/>
    <n v="0"/>
  </r>
  <r>
    <x v="3"/>
    <x v="36"/>
    <x v="36"/>
    <m/>
    <m/>
    <m/>
    <x v="6"/>
    <m/>
    <m/>
    <x v="216"/>
    <m/>
    <m/>
    <s v="Surf Clam - frilled venus"/>
    <x v="4"/>
    <m/>
    <n v="0"/>
    <n v="0"/>
  </r>
  <r>
    <x v="3"/>
    <x v="36"/>
    <x v="36"/>
    <m/>
    <m/>
    <m/>
    <x v="6"/>
    <m/>
    <m/>
    <x v="217"/>
    <m/>
    <m/>
    <s v="Surf Clam - frilled venus"/>
    <x v="4"/>
    <m/>
    <n v="0"/>
    <n v="0"/>
  </r>
  <r>
    <x v="3"/>
    <x v="36"/>
    <x v="36"/>
    <m/>
    <m/>
    <m/>
    <x v="6"/>
    <m/>
    <m/>
    <x v="218"/>
    <m/>
    <m/>
    <s v="Surf Clam - frilled venus"/>
    <x v="4"/>
    <m/>
    <n v="0"/>
    <n v="0"/>
  </r>
  <r>
    <x v="3"/>
    <x v="36"/>
    <x v="36"/>
    <m/>
    <m/>
    <m/>
    <x v="6"/>
    <m/>
    <m/>
    <x v="219"/>
    <m/>
    <m/>
    <s v="Surf Clam - frilled venus"/>
    <x v="4"/>
    <m/>
    <n v="0"/>
    <n v="0"/>
  </r>
  <r>
    <x v="3"/>
    <x v="36"/>
    <x v="36"/>
    <m/>
    <m/>
    <m/>
    <x v="6"/>
    <m/>
    <m/>
    <x v="41"/>
    <m/>
    <m/>
    <s v="Alfonsino"/>
    <x v="2"/>
    <m/>
    <n v="-78.071300000000178"/>
    <n v="0"/>
  </r>
  <r>
    <x v="3"/>
    <x v="36"/>
    <x v="36"/>
    <m/>
    <m/>
    <m/>
    <x v="6"/>
    <m/>
    <m/>
    <x v="220"/>
    <m/>
    <m/>
    <s v="Alfonsino"/>
    <x v="2"/>
    <m/>
    <n v="0"/>
    <n v="0"/>
  </r>
  <r>
    <x v="3"/>
    <x v="36"/>
    <x v="36"/>
    <m/>
    <m/>
    <m/>
    <x v="6"/>
    <m/>
    <m/>
    <x v="7"/>
    <m/>
    <m/>
    <s v="Alfonsino"/>
    <x v="2"/>
    <m/>
    <n v="-1159.7934344308164"/>
    <n v="9.9999999999999995E-7"/>
  </r>
  <r>
    <x v="3"/>
    <x v="36"/>
    <x v="36"/>
    <m/>
    <m/>
    <m/>
    <x v="6"/>
    <m/>
    <m/>
    <x v="42"/>
    <m/>
    <m/>
    <s v="Alfonsino"/>
    <x v="2"/>
    <m/>
    <n v="-401.78425200323318"/>
    <n v="9.9999999999999995E-7"/>
  </r>
  <r>
    <x v="3"/>
    <x v="36"/>
    <x v="36"/>
    <m/>
    <m/>
    <m/>
    <x v="6"/>
    <m/>
    <m/>
    <x v="185"/>
    <m/>
    <m/>
    <s v="Alfonsino"/>
    <x v="2"/>
    <m/>
    <n v="-30.731200000000001"/>
    <n v="0"/>
  </r>
  <r>
    <x v="3"/>
    <x v="36"/>
    <x v="36"/>
    <m/>
    <m/>
    <m/>
    <x v="6"/>
    <m/>
    <m/>
    <x v="221"/>
    <m/>
    <m/>
    <s v="Alfonsino"/>
    <x v="2"/>
    <m/>
    <n v="0"/>
    <n v="0"/>
  </r>
  <r>
    <x v="3"/>
    <x v="36"/>
    <x v="36"/>
    <m/>
    <m/>
    <m/>
    <x v="6"/>
    <m/>
    <m/>
    <x v="43"/>
    <m/>
    <m/>
    <s v="Black Cardinal Fish"/>
    <x v="2"/>
    <m/>
    <n v="0"/>
    <n v="0"/>
  </r>
  <r>
    <x v="3"/>
    <x v="36"/>
    <x v="36"/>
    <m/>
    <m/>
    <m/>
    <x v="6"/>
    <m/>
    <m/>
    <x v="222"/>
    <m/>
    <m/>
    <s v="Black Cardinal Fish"/>
    <x v="2"/>
    <m/>
    <n v="0"/>
    <n v="0"/>
  </r>
  <r>
    <x v="3"/>
    <x v="36"/>
    <x v="36"/>
    <m/>
    <m/>
    <m/>
    <x v="6"/>
    <m/>
    <m/>
    <x v="179"/>
    <m/>
    <m/>
    <s v="Black Cardinal Fish"/>
    <x v="2"/>
    <m/>
    <n v="-199.05013210439364"/>
    <n v="0"/>
  </r>
  <r>
    <x v="3"/>
    <x v="36"/>
    <x v="36"/>
    <m/>
    <m/>
    <m/>
    <x v="6"/>
    <m/>
    <m/>
    <x v="223"/>
    <m/>
    <m/>
    <s v="Black Cardinal Fish"/>
    <x v="2"/>
    <m/>
    <n v="0"/>
    <n v="0"/>
  </r>
  <r>
    <x v="3"/>
    <x v="36"/>
    <x v="36"/>
    <m/>
    <m/>
    <m/>
    <x v="6"/>
    <m/>
    <m/>
    <x v="224"/>
    <m/>
    <m/>
    <s v="Black Cardinal Fish"/>
    <x v="2"/>
    <m/>
    <n v="0"/>
    <n v="0"/>
  </r>
  <r>
    <x v="3"/>
    <x v="36"/>
    <x v="36"/>
    <m/>
    <m/>
    <m/>
    <x v="6"/>
    <m/>
    <m/>
    <x v="225"/>
    <m/>
    <m/>
    <s v="Black Cardinal Fish"/>
    <x v="2"/>
    <m/>
    <n v="0"/>
    <n v="0"/>
  </r>
  <r>
    <x v="3"/>
    <x v="36"/>
    <x v="36"/>
    <m/>
    <m/>
    <m/>
    <x v="6"/>
    <m/>
    <m/>
    <x v="226"/>
    <m/>
    <m/>
    <s v="Black Cardinal Fish"/>
    <x v="2"/>
    <m/>
    <n v="3.9999999999999758E-4"/>
    <n v="0"/>
  </r>
  <r>
    <x v="3"/>
    <x v="36"/>
    <x v="36"/>
    <m/>
    <m/>
    <m/>
    <x v="6"/>
    <m/>
    <m/>
    <x v="227"/>
    <m/>
    <m/>
    <s v="Black Cardinal Fish"/>
    <x v="2"/>
    <m/>
    <n v="0"/>
    <n v="0"/>
  </r>
  <r>
    <x v="3"/>
    <x v="36"/>
    <x v="36"/>
    <m/>
    <m/>
    <m/>
    <x v="6"/>
    <m/>
    <m/>
    <x v="228"/>
    <m/>
    <m/>
    <s v="Black Cardinal Fish"/>
    <x v="2"/>
    <m/>
    <n v="0"/>
    <n v="0"/>
  </r>
  <r>
    <x v="3"/>
    <x v="36"/>
    <x v="36"/>
    <m/>
    <m/>
    <m/>
    <x v="6"/>
    <m/>
    <m/>
    <x v="229"/>
    <m/>
    <m/>
    <s v="Black Cardinal Fish"/>
    <x v="2"/>
    <m/>
    <n v="0"/>
    <n v="0"/>
  </r>
  <r>
    <x v="3"/>
    <x v="36"/>
    <x v="36"/>
    <m/>
    <m/>
    <m/>
    <x v="6"/>
    <m/>
    <m/>
    <x v="230"/>
    <m/>
    <m/>
    <s v="Red crab"/>
    <x v="2"/>
    <m/>
    <n v="0"/>
    <n v="0"/>
  </r>
  <r>
    <x v="3"/>
    <x v="36"/>
    <x v="36"/>
    <m/>
    <m/>
    <m/>
    <x v="6"/>
    <m/>
    <m/>
    <x v="231"/>
    <m/>
    <m/>
    <s v="Red crab"/>
    <x v="2"/>
    <m/>
    <n v="0"/>
    <n v="0"/>
  </r>
  <r>
    <x v="3"/>
    <x v="36"/>
    <x v="36"/>
    <m/>
    <m/>
    <m/>
    <x v="6"/>
    <m/>
    <m/>
    <x v="232"/>
    <m/>
    <m/>
    <s v="Red crab"/>
    <x v="2"/>
    <m/>
    <n v="0"/>
    <n v="0"/>
  </r>
  <r>
    <x v="3"/>
    <x v="36"/>
    <x v="36"/>
    <m/>
    <m/>
    <m/>
    <x v="6"/>
    <m/>
    <m/>
    <x v="233"/>
    <m/>
    <m/>
    <s v="Red crab"/>
    <x v="2"/>
    <m/>
    <n v="0"/>
    <n v="0"/>
  </r>
  <r>
    <x v="3"/>
    <x v="36"/>
    <x v="36"/>
    <m/>
    <m/>
    <m/>
    <x v="6"/>
    <m/>
    <m/>
    <x v="234"/>
    <m/>
    <m/>
    <s v="Red crab"/>
    <x v="2"/>
    <m/>
    <n v="0"/>
    <n v="0"/>
  </r>
  <r>
    <x v="3"/>
    <x v="36"/>
    <x v="36"/>
    <m/>
    <m/>
    <m/>
    <x v="6"/>
    <m/>
    <m/>
    <x v="235"/>
    <m/>
    <m/>
    <s v="Red crab"/>
    <x v="2"/>
    <m/>
    <n v="0"/>
    <n v="0"/>
  </r>
  <r>
    <x v="3"/>
    <x v="36"/>
    <x v="36"/>
    <m/>
    <m/>
    <m/>
    <x v="6"/>
    <m/>
    <m/>
    <x v="236"/>
    <m/>
    <m/>
    <s v="Red crab"/>
    <x v="2"/>
    <m/>
    <n v="0"/>
    <n v="0"/>
  </r>
  <r>
    <x v="3"/>
    <x v="36"/>
    <x v="36"/>
    <m/>
    <m/>
    <m/>
    <x v="6"/>
    <m/>
    <m/>
    <x v="237"/>
    <m/>
    <m/>
    <s v="Red crab"/>
    <x v="2"/>
    <m/>
    <n v="0"/>
    <n v="0"/>
  </r>
  <r>
    <x v="3"/>
    <x v="36"/>
    <x v="36"/>
    <m/>
    <m/>
    <m/>
    <x v="6"/>
    <m/>
    <m/>
    <x v="238"/>
    <m/>
    <m/>
    <s v="Red crab"/>
    <x v="2"/>
    <m/>
    <n v="0"/>
    <n v="0"/>
  </r>
  <r>
    <x v="3"/>
    <x v="36"/>
    <x v="36"/>
    <m/>
    <m/>
    <m/>
    <x v="6"/>
    <m/>
    <m/>
    <x v="239"/>
    <m/>
    <m/>
    <s v="Red crab"/>
    <x v="2"/>
    <m/>
    <n v="0"/>
    <n v="0"/>
  </r>
  <r>
    <x v="3"/>
    <x v="36"/>
    <x v="36"/>
    <m/>
    <m/>
    <m/>
    <x v="6"/>
    <m/>
    <m/>
    <x v="240"/>
    <m/>
    <m/>
    <s v="Cockles"/>
    <x v="4"/>
    <m/>
    <n v="0"/>
    <n v="0"/>
  </r>
  <r>
    <x v="3"/>
    <x v="36"/>
    <x v="36"/>
    <m/>
    <m/>
    <m/>
    <x v="6"/>
    <m/>
    <m/>
    <x v="241"/>
    <m/>
    <m/>
    <s v="Cockles"/>
    <x v="4"/>
    <m/>
    <n v="0"/>
    <n v="0"/>
  </r>
  <r>
    <x v="3"/>
    <x v="36"/>
    <x v="36"/>
    <m/>
    <m/>
    <m/>
    <x v="6"/>
    <m/>
    <m/>
    <x v="242"/>
    <m/>
    <m/>
    <s v="Cockles"/>
    <x v="4"/>
    <m/>
    <n v="0"/>
    <n v="0"/>
  </r>
  <r>
    <x v="3"/>
    <x v="36"/>
    <x v="36"/>
    <m/>
    <m/>
    <m/>
    <x v="6"/>
    <m/>
    <m/>
    <x v="243"/>
    <m/>
    <m/>
    <s v="Cockles"/>
    <x v="4"/>
    <m/>
    <n v="0"/>
    <n v="0"/>
  </r>
  <r>
    <x v="3"/>
    <x v="36"/>
    <x v="36"/>
    <m/>
    <m/>
    <m/>
    <x v="6"/>
    <m/>
    <m/>
    <x v="244"/>
    <m/>
    <m/>
    <s v="Cockles"/>
    <x v="4"/>
    <m/>
    <n v="0"/>
    <n v="0"/>
  </r>
  <r>
    <x v="3"/>
    <x v="36"/>
    <x v="36"/>
    <m/>
    <m/>
    <m/>
    <x v="6"/>
    <m/>
    <m/>
    <x v="245"/>
    <m/>
    <m/>
    <s v="Cockles"/>
    <x v="4"/>
    <m/>
    <n v="0"/>
    <n v="0"/>
  </r>
  <r>
    <x v="3"/>
    <x v="36"/>
    <x v="36"/>
    <m/>
    <m/>
    <m/>
    <x v="6"/>
    <m/>
    <m/>
    <x v="246"/>
    <m/>
    <m/>
    <s v="Cockles"/>
    <x v="4"/>
    <m/>
    <n v="0"/>
    <n v="0"/>
  </r>
  <r>
    <x v="3"/>
    <x v="36"/>
    <x v="36"/>
    <m/>
    <m/>
    <m/>
    <x v="6"/>
    <m/>
    <m/>
    <x v="247"/>
    <m/>
    <m/>
    <s v="Cockles"/>
    <x v="4"/>
    <m/>
    <n v="0"/>
    <n v="0"/>
  </r>
  <r>
    <x v="3"/>
    <x v="36"/>
    <x v="36"/>
    <m/>
    <m/>
    <m/>
    <x v="6"/>
    <m/>
    <m/>
    <x v="248"/>
    <m/>
    <m/>
    <s v="Cockles"/>
    <x v="4"/>
    <m/>
    <n v="0"/>
    <n v="0"/>
  </r>
  <r>
    <x v="3"/>
    <x v="36"/>
    <x v="36"/>
    <m/>
    <m/>
    <m/>
    <x v="6"/>
    <m/>
    <m/>
    <x v="249"/>
    <m/>
    <m/>
    <s v="Cockles"/>
    <x v="4"/>
    <m/>
    <n v="0"/>
    <n v="0"/>
  </r>
  <r>
    <x v="3"/>
    <x v="36"/>
    <x v="36"/>
    <m/>
    <m/>
    <m/>
    <x v="6"/>
    <m/>
    <m/>
    <x v="250"/>
    <m/>
    <m/>
    <s v="Cockles"/>
    <x v="4"/>
    <m/>
    <n v="0"/>
    <n v="0"/>
  </r>
  <r>
    <x v="3"/>
    <x v="36"/>
    <x v="36"/>
    <m/>
    <m/>
    <m/>
    <x v="6"/>
    <m/>
    <m/>
    <x v="251"/>
    <m/>
    <m/>
    <s v="Cockles"/>
    <x v="4"/>
    <m/>
    <n v="0"/>
    <n v="0"/>
  </r>
  <r>
    <x v="3"/>
    <x v="36"/>
    <x v="36"/>
    <m/>
    <m/>
    <m/>
    <x v="6"/>
    <m/>
    <m/>
    <x v="252"/>
    <m/>
    <m/>
    <s v="Cockles"/>
    <x v="4"/>
    <m/>
    <n v="0"/>
    <n v="0"/>
  </r>
  <r>
    <x v="3"/>
    <x v="36"/>
    <x v="36"/>
    <m/>
    <m/>
    <m/>
    <x v="6"/>
    <m/>
    <m/>
    <x v="253"/>
    <m/>
    <m/>
    <s v="Crayfish"/>
    <x v="4"/>
    <m/>
    <n v="0"/>
    <n v="0"/>
  </r>
  <r>
    <x v="3"/>
    <x v="36"/>
    <x v="36"/>
    <m/>
    <m/>
    <m/>
    <x v="6"/>
    <m/>
    <m/>
    <x v="254"/>
    <m/>
    <m/>
    <s v="Crayfish"/>
    <x v="4"/>
    <m/>
    <n v="0"/>
    <n v="0"/>
  </r>
  <r>
    <x v="3"/>
    <x v="36"/>
    <x v="36"/>
    <m/>
    <m/>
    <m/>
    <x v="6"/>
    <m/>
    <m/>
    <x v="255"/>
    <m/>
    <m/>
    <s v="Crayfish"/>
    <x v="4"/>
    <m/>
    <n v="0"/>
    <n v="0"/>
  </r>
  <r>
    <x v="3"/>
    <x v="36"/>
    <x v="36"/>
    <m/>
    <m/>
    <m/>
    <x v="6"/>
    <m/>
    <m/>
    <x v="256"/>
    <m/>
    <m/>
    <s v="Crayfish"/>
    <x v="4"/>
    <m/>
    <n v="0"/>
    <n v="0"/>
  </r>
  <r>
    <x v="3"/>
    <x v="36"/>
    <x v="36"/>
    <m/>
    <m/>
    <m/>
    <x v="6"/>
    <m/>
    <m/>
    <x v="257"/>
    <m/>
    <m/>
    <s v="Crayfish"/>
    <x v="4"/>
    <m/>
    <n v="0"/>
    <n v="0"/>
  </r>
  <r>
    <x v="3"/>
    <x v="36"/>
    <x v="36"/>
    <m/>
    <m/>
    <m/>
    <x v="6"/>
    <m/>
    <m/>
    <x v="258"/>
    <m/>
    <m/>
    <s v="Crayfish"/>
    <x v="4"/>
    <m/>
    <n v="6645.4000000000306"/>
    <n v="6.0000000000000002E-6"/>
  </r>
  <r>
    <x v="3"/>
    <x v="36"/>
    <x v="36"/>
    <m/>
    <m/>
    <m/>
    <x v="6"/>
    <m/>
    <m/>
    <x v="259"/>
    <m/>
    <m/>
    <s v="Crayfish"/>
    <x v="4"/>
    <m/>
    <n v="0"/>
    <n v="0"/>
  </r>
  <r>
    <x v="3"/>
    <x v="36"/>
    <x v="36"/>
    <m/>
    <m/>
    <m/>
    <x v="6"/>
    <m/>
    <m/>
    <x v="260"/>
    <m/>
    <m/>
    <s v="Crayfish"/>
    <x v="4"/>
    <m/>
    <n v="0"/>
    <n v="0"/>
  </r>
  <r>
    <x v="3"/>
    <x v="36"/>
    <x v="36"/>
    <m/>
    <m/>
    <m/>
    <x v="6"/>
    <m/>
    <m/>
    <x v="261"/>
    <m/>
    <m/>
    <s v="Crayfish"/>
    <x v="4"/>
    <m/>
    <n v="0"/>
    <n v="0"/>
  </r>
  <r>
    <x v="3"/>
    <x v="36"/>
    <x v="36"/>
    <m/>
    <m/>
    <m/>
    <x v="6"/>
    <m/>
    <m/>
    <x v="262"/>
    <m/>
    <m/>
    <s v="Crayfish"/>
    <x v="4"/>
    <m/>
    <n v="0"/>
    <n v="0"/>
  </r>
  <r>
    <x v="3"/>
    <x v="36"/>
    <x v="36"/>
    <m/>
    <m/>
    <m/>
    <x v="6"/>
    <m/>
    <m/>
    <x v="263"/>
    <m/>
    <m/>
    <s v="Surf Clam - ringed dosinia"/>
    <x v="4"/>
    <m/>
    <n v="0"/>
    <n v="0"/>
  </r>
  <r>
    <x v="3"/>
    <x v="36"/>
    <x v="36"/>
    <m/>
    <m/>
    <m/>
    <x v="6"/>
    <m/>
    <m/>
    <x v="264"/>
    <m/>
    <m/>
    <s v="Surf Clam - ringed dosinia"/>
    <x v="4"/>
    <m/>
    <n v="0"/>
    <n v="0"/>
  </r>
  <r>
    <x v="3"/>
    <x v="36"/>
    <x v="36"/>
    <m/>
    <m/>
    <m/>
    <x v="6"/>
    <m/>
    <m/>
    <x v="265"/>
    <m/>
    <m/>
    <s v="Surf Clam - ringed dosinia"/>
    <x v="4"/>
    <m/>
    <n v="0"/>
    <n v="0"/>
  </r>
  <r>
    <x v="3"/>
    <x v="36"/>
    <x v="36"/>
    <m/>
    <m/>
    <m/>
    <x v="6"/>
    <m/>
    <m/>
    <x v="266"/>
    <m/>
    <m/>
    <s v="Surf Clam - ringed dosinia"/>
    <x v="4"/>
    <m/>
    <n v="0"/>
    <n v="0"/>
  </r>
  <r>
    <x v="3"/>
    <x v="36"/>
    <x v="36"/>
    <m/>
    <m/>
    <m/>
    <x v="6"/>
    <m/>
    <m/>
    <x v="267"/>
    <m/>
    <m/>
    <s v="Surf Clam - ringed dosinia"/>
    <x v="4"/>
    <m/>
    <n v="0"/>
    <n v="0"/>
  </r>
  <r>
    <x v="3"/>
    <x v="36"/>
    <x v="36"/>
    <m/>
    <m/>
    <m/>
    <x v="6"/>
    <m/>
    <m/>
    <x v="268"/>
    <m/>
    <m/>
    <s v="Surf Clam - ringed dosinia"/>
    <x v="4"/>
    <m/>
    <n v="0"/>
    <n v="0"/>
  </r>
  <r>
    <x v="3"/>
    <x v="36"/>
    <x v="36"/>
    <m/>
    <m/>
    <m/>
    <x v="6"/>
    <m/>
    <m/>
    <x v="269"/>
    <m/>
    <m/>
    <s v="Surf Clam - ringed dosinia"/>
    <x v="4"/>
    <m/>
    <n v="0"/>
    <n v="0"/>
  </r>
  <r>
    <x v="3"/>
    <x v="36"/>
    <x v="36"/>
    <m/>
    <m/>
    <m/>
    <x v="6"/>
    <m/>
    <m/>
    <x v="270"/>
    <m/>
    <m/>
    <s v="Surf Clam - ringed dosinia"/>
    <x v="4"/>
    <m/>
    <n v="0"/>
    <n v="0"/>
  </r>
  <r>
    <x v="3"/>
    <x v="36"/>
    <x v="36"/>
    <m/>
    <m/>
    <m/>
    <x v="6"/>
    <m/>
    <m/>
    <x v="271"/>
    <m/>
    <m/>
    <s v="Surf Clam - silky dosinia"/>
    <x v="4"/>
    <m/>
    <n v="0"/>
    <n v="0"/>
  </r>
  <r>
    <x v="3"/>
    <x v="36"/>
    <x v="36"/>
    <m/>
    <m/>
    <m/>
    <x v="6"/>
    <m/>
    <m/>
    <x v="272"/>
    <m/>
    <m/>
    <s v="Surf Clam - silky dosinia"/>
    <x v="4"/>
    <m/>
    <n v="0"/>
    <n v="0"/>
  </r>
  <r>
    <x v="3"/>
    <x v="36"/>
    <x v="36"/>
    <m/>
    <m/>
    <m/>
    <x v="6"/>
    <m/>
    <m/>
    <x v="273"/>
    <m/>
    <m/>
    <s v="Surf Clam - silky dosinia"/>
    <x v="4"/>
    <m/>
    <n v="0"/>
    <n v="0"/>
  </r>
  <r>
    <x v="3"/>
    <x v="36"/>
    <x v="36"/>
    <m/>
    <m/>
    <m/>
    <x v="6"/>
    <m/>
    <m/>
    <x v="274"/>
    <m/>
    <m/>
    <s v="Surf Clam - silky dosinia"/>
    <x v="4"/>
    <m/>
    <n v="0"/>
    <n v="0"/>
  </r>
  <r>
    <x v="3"/>
    <x v="36"/>
    <x v="36"/>
    <m/>
    <m/>
    <m/>
    <x v="6"/>
    <m/>
    <m/>
    <x v="275"/>
    <m/>
    <m/>
    <s v="Surf Clam - silky dosinia"/>
    <x v="4"/>
    <m/>
    <n v="0"/>
    <n v="0"/>
  </r>
  <r>
    <x v="3"/>
    <x v="36"/>
    <x v="36"/>
    <m/>
    <m/>
    <m/>
    <x v="6"/>
    <m/>
    <m/>
    <x v="276"/>
    <m/>
    <m/>
    <s v="Surf Clam - silky dosinia"/>
    <x v="4"/>
    <m/>
    <n v="0"/>
    <n v="0"/>
  </r>
  <r>
    <x v="3"/>
    <x v="36"/>
    <x v="36"/>
    <m/>
    <m/>
    <m/>
    <x v="6"/>
    <m/>
    <m/>
    <x v="277"/>
    <m/>
    <m/>
    <s v="Surf Clam - silky dosinia"/>
    <x v="4"/>
    <m/>
    <n v="0"/>
    <n v="0"/>
  </r>
  <r>
    <x v="3"/>
    <x v="36"/>
    <x v="36"/>
    <m/>
    <m/>
    <m/>
    <x v="6"/>
    <m/>
    <m/>
    <x v="278"/>
    <m/>
    <m/>
    <s v="Surf Clam - silky dosinia"/>
    <x v="4"/>
    <m/>
    <n v="0"/>
    <n v="0"/>
  </r>
  <r>
    <x v="3"/>
    <x v="36"/>
    <x v="36"/>
    <m/>
    <m/>
    <m/>
    <x v="6"/>
    <m/>
    <m/>
    <x v="279"/>
    <m/>
    <m/>
    <s v="Elephant Fish"/>
    <x v="3"/>
    <m/>
    <n v="0"/>
    <n v="0"/>
  </r>
  <r>
    <x v="3"/>
    <x v="36"/>
    <x v="36"/>
    <m/>
    <m/>
    <m/>
    <x v="6"/>
    <m/>
    <m/>
    <x v="280"/>
    <m/>
    <m/>
    <s v="Elephant Fish"/>
    <x v="3"/>
    <m/>
    <n v="0"/>
    <n v="0"/>
  </r>
  <r>
    <x v="3"/>
    <x v="36"/>
    <x v="36"/>
    <m/>
    <m/>
    <m/>
    <x v="6"/>
    <m/>
    <m/>
    <x v="281"/>
    <m/>
    <m/>
    <s v="Elephant Fish"/>
    <x v="3"/>
    <m/>
    <n v="0"/>
    <n v="0"/>
  </r>
  <r>
    <x v="3"/>
    <x v="36"/>
    <x v="36"/>
    <m/>
    <m/>
    <m/>
    <x v="6"/>
    <m/>
    <m/>
    <x v="8"/>
    <m/>
    <m/>
    <s v="Elephant Fish"/>
    <x v="3"/>
    <m/>
    <n v="-11750.327099999988"/>
    <n v="0"/>
  </r>
  <r>
    <x v="3"/>
    <x v="36"/>
    <x v="36"/>
    <m/>
    <m/>
    <m/>
    <x v="6"/>
    <m/>
    <m/>
    <x v="79"/>
    <m/>
    <m/>
    <s v="Elephant Fish"/>
    <x v="3"/>
    <m/>
    <n v="3322.7093000000027"/>
    <n v="3.0000000000000001E-6"/>
  </r>
  <r>
    <x v="3"/>
    <x v="36"/>
    <x v="36"/>
    <m/>
    <m/>
    <m/>
    <x v="6"/>
    <m/>
    <m/>
    <x v="80"/>
    <m/>
    <m/>
    <s v="Elephant Fish"/>
    <x v="3"/>
    <m/>
    <n v="0"/>
    <n v="0"/>
  </r>
  <r>
    <x v="3"/>
    <x v="36"/>
    <x v="36"/>
    <m/>
    <m/>
    <m/>
    <x v="6"/>
    <m/>
    <m/>
    <x v="74"/>
    <m/>
    <m/>
    <s v="Blue Mackerel"/>
    <x v="3"/>
    <m/>
    <n v="-1644.3389984769856"/>
    <n v="0"/>
  </r>
  <r>
    <x v="3"/>
    <x v="36"/>
    <x v="36"/>
    <m/>
    <m/>
    <m/>
    <x v="6"/>
    <m/>
    <m/>
    <x v="282"/>
    <m/>
    <m/>
    <s v="Blue Mackerel"/>
    <x v="3"/>
    <m/>
    <n v="0"/>
    <n v="0"/>
  </r>
  <r>
    <x v="3"/>
    <x v="36"/>
    <x v="36"/>
    <m/>
    <m/>
    <m/>
    <x v="6"/>
    <m/>
    <m/>
    <x v="283"/>
    <m/>
    <m/>
    <s v="Blue Mackerel"/>
    <x v="3"/>
    <m/>
    <n v="0"/>
    <n v="0"/>
  </r>
  <r>
    <x v="3"/>
    <x v="36"/>
    <x v="36"/>
    <m/>
    <m/>
    <m/>
    <x v="6"/>
    <m/>
    <m/>
    <x v="81"/>
    <m/>
    <m/>
    <s v="Blue Mackerel"/>
    <x v="2"/>
    <m/>
    <n v="0"/>
    <n v="0"/>
  </r>
  <r>
    <x v="3"/>
    <x v="36"/>
    <x v="36"/>
    <m/>
    <m/>
    <m/>
    <x v="6"/>
    <m/>
    <m/>
    <x v="82"/>
    <m/>
    <m/>
    <s v="Blue Mackerel"/>
    <x v="2"/>
    <m/>
    <n v="824.96656726105766"/>
    <n v="9.9999999999999995E-7"/>
  </r>
  <r>
    <x v="3"/>
    <x v="36"/>
    <x v="36"/>
    <m/>
    <m/>
    <m/>
    <x v="6"/>
    <m/>
    <m/>
    <x v="83"/>
    <m/>
    <m/>
    <s v="Flatfish"/>
    <x v="3"/>
    <m/>
    <n v="8795.1152999999758"/>
    <n v="3.0000000000000001E-5"/>
  </r>
  <r>
    <x v="3"/>
    <x v="36"/>
    <x v="36"/>
    <m/>
    <m/>
    <m/>
    <x v="6"/>
    <m/>
    <m/>
    <x v="284"/>
    <m/>
    <m/>
    <s v="Flatfish"/>
    <x v="3"/>
    <m/>
    <n v="0"/>
    <n v="0"/>
  </r>
  <r>
    <x v="3"/>
    <x v="36"/>
    <x v="36"/>
    <m/>
    <m/>
    <m/>
    <x v="6"/>
    <m/>
    <m/>
    <x v="84"/>
    <m/>
    <m/>
    <s v="Flatfish"/>
    <x v="3"/>
    <m/>
    <n v="0"/>
    <n v="1.9999999999999999E-6"/>
  </r>
  <r>
    <x v="3"/>
    <x v="36"/>
    <x v="36"/>
    <m/>
    <m/>
    <m/>
    <x v="6"/>
    <m/>
    <m/>
    <x v="9"/>
    <m/>
    <m/>
    <s v="Flatfish"/>
    <x v="3"/>
    <m/>
    <n v="-9259.3200530766335"/>
    <n v="2.0999999999999999E-5"/>
  </r>
  <r>
    <x v="3"/>
    <x v="36"/>
    <x v="36"/>
    <m/>
    <m/>
    <m/>
    <x v="6"/>
    <m/>
    <m/>
    <x v="85"/>
    <m/>
    <m/>
    <s v="Flatfish"/>
    <x v="3"/>
    <m/>
    <n v="0.60000000000491127"/>
    <n v="5.0000000000000004E-6"/>
  </r>
  <r>
    <x v="3"/>
    <x v="36"/>
    <x v="36"/>
    <m/>
    <m/>
    <m/>
    <x v="6"/>
    <m/>
    <m/>
    <x v="285"/>
    <m/>
    <m/>
    <s v="Frostfish"/>
    <x v="3"/>
    <m/>
    <n v="0"/>
    <n v="0"/>
  </r>
  <r>
    <x v="3"/>
    <x v="36"/>
    <x v="36"/>
    <m/>
    <m/>
    <m/>
    <x v="6"/>
    <m/>
    <m/>
    <x v="286"/>
    <m/>
    <m/>
    <s v="Frostfish"/>
    <x v="2"/>
    <m/>
    <n v="0"/>
    <n v="0"/>
  </r>
  <r>
    <x v="3"/>
    <x v="36"/>
    <x v="36"/>
    <m/>
    <m/>
    <m/>
    <x v="6"/>
    <m/>
    <m/>
    <x v="287"/>
    <m/>
    <m/>
    <s v="Frostfish"/>
    <x v="3"/>
    <m/>
    <n v="0"/>
    <n v="0"/>
  </r>
  <r>
    <x v="3"/>
    <x v="36"/>
    <x v="36"/>
    <m/>
    <m/>
    <m/>
    <x v="6"/>
    <m/>
    <m/>
    <x v="288"/>
    <m/>
    <m/>
    <s v="Frostfish"/>
    <x v="2"/>
    <m/>
    <n v="0"/>
    <n v="0"/>
  </r>
  <r>
    <x v="3"/>
    <x v="36"/>
    <x v="36"/>
    <m/>
    <m/>
    <m/>
    <x v="6"/>
    <m/>
    <m/>
    <x v="289"/>
    <m/>
    <m/>
    <s v="Frostfish"/>
    <x v="2"/>
    <m/>
    <n v="0"/>
    <n v="0"/>
  </r>
  <r>
    <x v="3"/>
    <x v="36"/>
    <x v="36"/>
    <m/>
    <m/>
    <m/>
    <x v="6"/>
    <m/>
    <m/>
    <x v="290"/>
    <m/>
    <m/>
    <s v="Frostfish"/>
    <x v="2"/>
    <m/>
    <n v="0"/>
    <n v="0"/>
  </r>
  <r>
    <x v="3"/>
    <x v="36"/>
    <x v="36"/>
    <m/>
    <m/>
    <m/>
    <x v="6"/>
    <m/>
    <m/>
    <x v="291"/>
    <m/>
    <m/>
    <s v="Frostfish"/>
    <x v="2"/>
    <m/>
    <n v="0"/>
    <n v="0"/>
  </r>
  <r>
    <x v="3"/>
    <x v="36"/>
    <x v="36"/>
    <m/>
    <m/>
    <m/>
    <x v="6"/>
    <m/>
    <m/>
    <x v="292"/>
    <m/>
    <m/>
    <s v="Frostfish"/>
    <x v="2"/>
    <m/>
    <n v="0"/>
    <n v="0"/>
  </r>
  <r>
    <x v="3"/>
    <x v="36"/>
    <x v="36"/>
    <m/>
    <m/>
    <m/>
    <x v="6"/>
    <m/>
    <m/>
    <x v="293"/>
    <m/>
    <m/>
    <s v="Frostfish"/>
    <x v="2"/>
    <m/>
    <n v="0"/>
    <n v="0"/>
  </r>
  <r>
    <x v="3"/>
    <x v="36"/>
    <x v="36"/>
    <m/>
    <m/>
    <m/>
    <x v="6"/>
    <m/>
    <m/>
    <x v="294"/>
    <m/>
    <m/>
    <s v="Frostfish"/>
    <x v="2"/>
    <m/>
    <n v="0"/>
    <n v="0"/>
  </r>
  <r>
    <x v="3"/>
    <x v="36"/>
    <x v="36"/>
    <m/>
    <m/>
    <m/>
    <x v="6"/>
    <m/>
    <m/>
    <x v="295"/>
    <m/>
    <m/>
    <s v="Garfish"/>
    <x v="3"/>
    <m/>
    <n v="0"/>
    <n v="0"/>
  </r>
  <r>
    <x v="3"/>
    <x v="36"/>
    <x v="36"/>
    <m/>
    <m/>
    <m/>
    <x v="6"/>
    <m/>
    <m/>
    <x v="296"/>
    <m/>
    <m/>
    <s v="Garfish"/>
    <x v="3"/>
    <m/>
    <n v="0"/>
    <n v="0"/>
  </r>
  <r>
    <x v="3"/>
    <x v="36"/>
    <x v="36"/>
    <m/>
    <m/>
    <m/>
    <x v="6"/>
    <m/>
    <m/>
    <x v="297"/>
    <m/>
    <m/>
    <s v="Garfish"/>
    <x v="3"/>
    <m/>
    <n v="0"/>
    <n v="0"/>
  </r>
  <r>
    <x v="3"/>
    <x v="36"/>
    <x v="36"/>
    <m/>
    <m/>
    <m/>
    <x v="6"/>
    <m/>
    <m/>
    <x v="298"/>
    <m/>
    <m/>
    <s v="Garfish"/>
    <x v="3"/>
    <m/>
    <n v="0"/>
    <n v="0"/>
  </r>
  <r>
    <x v="3"/>
    <x v="36"/>
    <x v="36"/>
    <m/>
    <m/>
    <m/>
    <x v="6"/>
    <m/>
    <m/>
    <x v="299"/>
    <m/>
    <m/>
    <s v="Garfish"/>
    <x v="3"/>
    <m/>
    <n v="0"/>
    <n v="0"/>
  </r>
  <r>
    <x v="3"/>
    <x v="36"/>
    <x v="36"/>
    <m/>
    <m/>
    <m/>
    <x v="6"/>
    <m/>
    <m/>
    <x v="300"/>
    <m/>
    <m/>
    <s v="Garfish"/>
    <x v="3"/>
    <m/>
    <n v="0"/>
    <n v="0"/>
  </r>
  <r>
    <x v="3"/>
    <x v="36"/>
    <x v="36"/>
    <m/>
    <m/>
    <m/>
    <x v="6"/>
    <m/>
    <m/>
    <x v="301"/>
    <m/>
    <m/>
    <s v="Garfish"/>
    <x v="3"/>
    <m/>
    <n v="0"/>
    <n v="0"/>
  </r>
  <r>
    <x v="3"/>
    <x v="36"/>
    <x v="36"/>
    <m/>
    <m/>
    <m/>
    <x v="6"/>
    <m/>
    <m/>
    <x v="302"/>
    <m/>
    <m/>
    <s v="Green Lipped Mussell"/>
    <x v="4"/>
    <m/>
    <n v="0"/>
    <n v="0"/>
  </r>
  <r>
    <x v="3"/>
    <x v="36"/>
    <x v="36"/>
    <m/>
    <m/>
    <m/>
    <x v="6"/>
    <m/>
    <m/>
    <x v="303"/>
    <m/>
    <m/>
    <s v="Green Lipped Mussell"/>
    <x v="4"/>
    <m/>
    <n v="0"/>
    <n v="0"/>
  </r>
  <r>
    <x v="3"/>
    <x v="36"/>
    <x v="36"/>
    <m/>
    <m/>
    <m/>
    <x v="6"/>
    <m/>
    <m/>
    <x v="304"/>
    <m/>
    <m/>
    <s v="Green Lipped Mussell"/>
    <x v="4"/>
    <m/>
    <n v="0"/>
    <n v="0"/>
  </r>
  <r>
    <x v="3"/>
    <x v="36"/>
    <x v="36"/>
    <m/>
    <m/>
    <m/>
    <x v="6"/>
    <m/>
    <m/>
    <x v="305"/>
    <m/>
    <m/>
    <s v="Green Lipped Mussell"/>
    <x v="4"/>
    <m/>
    <n v="0"/>
    <n v="0"/>
  </r>
  <r>
    <x v="3"/>
    <x v="36"/>
    <x v="36"/>
    <m/>
    <m/>
    <m/>
    <x v="6"/>
    <m/>
    <m/>
    <x v="306"/>
    <m/>
    <m/>
    <s v="Green Lipped Mussell"/>
    <x v="4"/>
    <m/>
    <n v="0"/>
    <n v="0"/>
  </r>
  <r>
    <x v="3"/>
    <x v="36"/>
    <x v="36"/>
    <m/>
    <m/>
    <m/>
    <x v="6"/>
    <m/>
    <m/>
    <x v="307"/>
    <m/>
    <m/>
    <s v="Green Lipped Mussell"/>
    <x v="4"/>
    <m/>
    <n v="0"/>
    <n v="0"/>
  </r>
  <r>
    <x v="3"/>
    <x v="36"/>
    <x v="36"/>
    <m/>
    <m/>
    <m/>
    <x v="6"/>
    <m/>
    <m/>
    <x v="308"/>
    <m/>
    <m/>
    <s v="Green Lipped Mussell"/>
    <x v="4"/>
    <m/>
    <n v="0"/>
    <n v="0"/>
  </r>
  <r>
    <x v="3"/>
    <x v="36"/>
    <x v="36"/>
    <m/>
    <m/>
    <m/>
    <x v="6"/>
    <m/>
    <m/>
    <x v="309"/>
    <m/>
    <m/>
    <s v="Green Lipped Mussell"/>
    <x v="4"/>
    <m/>
    <n v="0"/>
    <n v="0"/>
  </r>
  <r>
    <x v="3"/>
    <x v="36"/>
    <x v="36"/>
    <m/>
    <m/>
    <m/>
    <x v="6"/>
    <m/>
    <m/>
    <x v="86"/>
    <m/>
    <m/>
    <s v="Grey Mullet"/>
    <x v="3"/>
    <m/>
    <n v="-2094.0612999999994"/>
    <n v="1.2999999999999999E-5"/>
  </r>
  <r>
    <x v="3"/>
    <x v="36"/>
    <x v="36"/>
    <m/>
    <m/>
    <m/>
    <x v="6"/>
    <m/>
    <m/>
    <x v="310"/>
    <m/>
    <m/>
    <s v="Grey Mullet"/>
    <x v="3"/>
    <m/>
    <n v="0"/>
    <n v="0"/>
  </r>
  <r>
    <x v="3"/>
    <x v="36"/>
    <x v="36"/>
    <m/>
    <m/>
    <m/>
    <x v="6"/>
    <m/>
    <m/>
    <x v="311"/>
    <m/>
    <m/>
    <s v="Grey Mullet"/>
    <x v="3"/>
    <m/>
    <n v="0"/>
    <n v="0"/>
  </r>
  <r>
    <x v="3"/>
    <x v="36"/>
    <x v="36"/>
    <m/>
    <m/>
    <m/>
    <x v="6"/>
    <m/>
    <m/>
    <x v="312"/>
    <m/>
    <m/>
    <s v="Grey Mullet"/>
    <x v="3"/>
    <m/>
    <n v="0"/>
    <n v="0"/>
  </r>
  <r>
    <x v="3"/>
    <x v="36"/>
    <x v="36"/>
    <m/>
    <m/>
    <m/>
    <x v="6"/>
    <m/>
    <m/>
    <x v="313"/>
    <m/>
    <m/>
    <s v="Grey Mullet"/>
    <x v="3"/>
    <m/>
    <n v="0"/>
    <n v="0"/>
  </r>
  <r>
    <x v="3"/>
    <x v="36"/>
    <x v="36"/>
    <m/>
    <m/>
    <m/>
    <x v="6"/>
    <m/>
    <m/>
    <x v="314"/>
    <m/>
    <m/>
    <s v="Giant spider crab"/>
    <x v="2"/>
    <m/>
    <n v="0"/>
    <n v="0"/>
  </r>
  <r>
    <x v="3"/>
    <x v="36"/>
    <x v="36"/>
    <m/>
    <m/>
    <m/>
    <x v="6"/>
    <m/>
    <m/>
    <x v="315"/>
    <m/>
    <m/>
    <s v="Giant spider crab"/>
    <x v="2"/>
    <m/>
    <n v="0"/>
    <n v="0"/>
  </r>
  <r>
    <x v="3"/>
    <x v="36"/>
    <x v="36"/>
    <m/>
    <m/>
    <m/>
    <x v="6"/>
    <m/>
    <m/>
    <x v="316"/>
    <m/>
    <m/>
    <s v="Giant spider crab"/>
    <x v="2"/>
    <m/>
    <n v="0"/>
    <n v="0"/>
  </r>
  <r>
    <x v="3"/>
    <x v="36"/>
    <x v="36"/>
    <m/>
    <m/>
    <m/>
    <x v="6"/>
    <m/>
    <m/>
    <x v="317"/>
    <m/>
    <m/>
    <s v="Giant spider crab"/>
    <x v="2"/>
    <m/>
    <n v="0"/>
    <n v="0"/>
  </r>
  <r>
    <x v="3"/>
    <x v="36"/>
    <x v="36"/>
    <m/>
    <m/>
    <m/>
    <x v="6"/>
    <m/>
    <m/>
    <x v="318"/>
    <m/>
    <m/>
    <s v="Giant spider crab"/>
    <x v="2"/>
    <m/>
    <n v="0"/>
    <n v="0"/>
  </r>
  <r>
    <x v="3"/>
    <x v="36"/>
    <x v="36"/>
    <m/>
    <m/>
    <m/>
    <x v="6"/>
    <m/>
    <m/>
    <x v="319"/>
    <m/>
    <m/>
    <s v="Giant spider crab"/>
    <x v="2"/>
    <m/>
    <n v="0"/>
    <n v="0"/>
  </r>
  <r>
    <x v="3"/>
    <x v="36"/>
    <x v="36"/>
    <m/>
    <m/>
    <m/>
    <x v="6"/>
    <m/>
    <m/>
    <x v="87"/>
    <m/>
    <m/>
    <s v="Ghost Shark dark"/>
    <x v="3"/>
    <m/>
    <n v="0"/>
    <n v="0"/>
  </r>
  <r>
    <x v="3"/>
    <x v="36"/>
    <x v="36"/>
    <m/>
    <m/>
    <m/>
    <x v="6"/>
    <m/>
    <m/>
    <x v="320"/>
    <m/>
    <m/>
    <s v="Ghost Shark dark"/>
    <x v="3"/>
    <m/>
    <n v="0"/>
    <n v="0"/>
  </r>
  <r>
    <x v="3"/>
    <x v="36"/>
    <x v="36"/>
    <m/>
    <m/>
    <m/>
    <x v="6"/>
    <m/>
    <m/>
    <x v="321"/>
    <m/>
    <m/>
    <s v="Ghost Shark dark"/>
    <x v="3"/>
    <m/>
    <n v="0"/>
    <n v="0"/>
  </r>
  <r>
    <x v="3"/>
    <x v="36"/>
    <x v="36"/>
    <m/>
    <m/>
    <m/>
    <x v="6"/>
    <m/>
    <m/>
    <x v="88"/>
    <m/>
    <m/>
    <s v="Ghost Shark dark"/>
    <x v="3"/>
    <m/>
    <n v="0"/>
    <n v="0"/>
  </r>
  <r>
    <x v="3"/>
    <x v="36"/>
    <x v="36"/>
    <m/>
    <m/>
    <m/>
    <x v="6"/>
    <m/>
    <m/>
    <x v="89"/>
    <m/>
    <m/>
    <s v="Ghost Shark dark"/>
    <x v="2"/>
    <m/>
    <n v="0"/>
    <n v="0"/>
  </r>
  <r>
    <x v="3"/>
    <x v="36"/>
    <x v="36"/>
    <m/>
    <m/>
    <m/>
    <x v="6"/>
    <m/>
    <m/>
    <x v="322"/>
    <m/>
    <m/>
    <s v="Ghost Shark dark"/>
    <x v="2"/>
    <m/>
    <n v="0"/>
    <n v="0"/>
  </r>
  <r>
    <x v="3"/>
    <x v="36"/>
    <x v="36"/>
    <m/>
    <m/>
    <m/>
    <x v="6"/>
    <m/>
    <m/>
    <x v="323"/>
    <m/>
    <m/>
    <s v="Ghost Shark dark"/>
    <x v="2"/>
    <m/>
    <n v="0"/>
    <n v="0"/>
  </r>
  <r>
    <x v="3"/>
    <x v="36"/>
    <x v="36"/>
    <m/>
    <m/>
    <m/>
    <x v="6"/>
    <m/>
    <m/>
    <x v="90"/>
    <m/>
    <m/>
    <s v="Ghost Shark dark"/>
    <x v="3"/>
    <m/>
    <n v="0"/>
    <n v="0"/>
  </r>
  <r>
    <x v="3"/>
    <x v="36"/>
    <x v="36"/>
    <m/>
    <m/>
    <m/>
    <x v="6"/>
    <m/>
    <m/>
    <x v="91"/>
    <m/>
    <m/>
    <s v="Ghost Shark dark"/>
    <x v="3"/>
    <m/>
    <n v="0"/>
    <n v="0"/>
  </r>
  <r>
    <x v="3"/>
    <x v="36"/>
    <x v="36"/>
    <m/>
    <m/>
    <m/>
    <x v="6"/>
    <m/>
    <m/>
    <x v="92"/>
    <m/>
    <m/>
    <s v="Ghost Shark dark"/>
    <x v="3"/>
    <m/>
    <n v="0"/>
    <n v="0"/>
  </r>
  <r>
    <x v="3"/>
    <x v="36"/>
    <x v="36"/>
    <m/>
    <m/>
    <m/>
    <x v="6"/>
    <m/>
    <m/>
    <x v="93"/>
    <m/>
    <m/>
    <s v="Ghost Shark pale"/>
    <x v="2"/>
    <m/>
    <n v="0"/>
    <n v="0"/>
  </r>
  <r>
    <x v="3"/>
    <x v="36"/>
    <x v="36"/>
    <m/>
    <m/>
    <m/>
    <x v="6"/>
    <m/>
    <m/>
    <x v="324"/>
    <m/>
    <m/>
    <s v="Ghost Shark pale"/>
    <x v="2"/>
    <m/>
    <n v="0"/>
    <n v="0"/>
  </r>
  <r>
    <x v="3"/>
    <x v="36"/>
    <x v="36"/>
    <m/>
    <m/>
    <m/>
    <x v="6"/>
    <m/>
    <m/>
    <x v="94"/>
    <m/>
    <m/>
    <s v="Ghost Shark pale"/>
    <x v="2"/>
    <m/>
    <n v="0"/>
    <n v="0"/>
  </r>
  <r>
    <x v="3"/>
    <x v="36"/>
    <x v="36"/>
    <m/>
    <m/>
    <m/>
    <x v="6"/>
    <m/>
    <m/>
    <x v="28"/>
    <m/>
    <m/>
    <s v="Gurnard"/>
    <x v="3"/>
    <m/>
    <n v="-1799.8783040368116"/>
    <n v="3.0000000000000001E-6"/>
  </r>
  <r>
    <x v="3"/>
    <x v="36"/>
    <x v="36"/>
    <m/>
    <m/>
    <m/>
    <x v="6"/>
    <m/>
    <m/>
    <x v="325"/>
    <m/>
    <m/>
    <s v="Gurnard"/>
    <x v="3"/>
    <m/>
    <n v="0"/>
    <n v="0"/>
  </r>
  <r>
    <x v="3"/>
    <x v="36"/>
    <x v="36"/>
    <m/>
    <m/>
    <m/>
    <x v="6"/>
    <m/>
    <m/>
    <x v="29"/>
    <m/>
    <m/>
    <s v="Gurnard"/>
    <x v="3"/>
    <m/>
    <n v="0"/>
    <n v="3.9999999999999998E-6"/>
  </r>
  <r>
    <x v="3"/>
    <x v="36"/>
    <x v="36"/>
    <m/>
    <m/>
    <m/>
    <x v="6"/>
    <m/>
    <m/>
    <x v="10"/>
    <m/>
    <m/>
    <s v="Gurnard"/>
    <x v="3"/>
    <m/>
    <n v="-7354.0999469233648"/>
    <n v="1.2999999999999999E-5"/>
  </r>
  <r>
    <x v="3"/>
    <x v="36"/>
    <x v="36"/>
    <m/>
    <m/>
    <m/>
    <x v="6"/>
    <m/>
    <m/>
    <x v="95"/>
    <m/>
    <m/>
    <s v="Gurnard"/>
    <x v="3"/>
    <m/>
    <n v="-7716.3116000000073"/>
    <n v="0"/>
  </r>
  <r>
    <x v="3"/>
    <x v="36"/>
    <x v="36"/>
    <m/>
    <m/>
    <m/>
    <x v="6"/>
    <m/>
    <m/>
    <x v="96"/>
    <m/>
    <m/>
    <s v="Gurnard"/>
    <x v="3"/>
    <m/>
    <n v="-3483.2633147883735"/>
    <n v="0"/>
  </r>
  <r>
    <x v="3"/>
    <x v="36"/>
    <x v="36"/>
    <m/>
    <m/>
    <m/>
    <x v="6"/>
    <m/>
    <m/>
    <x v="44"/>
    <m/>
    <m/>
    <s v="Hake"/>
    <x v="2"/>
    <m/>
    <n v="1366.0290002368029"/>
    <n v="6.0000000000000002E-6"/>
  </r>
  <r>
    <x v="3"/>
    <x v="36"/>
    <x v="36"/>
    <m/>
    <m/>
    <m/>
    <x v="6"/>
    <m/>
    <m/>
    <x v="326"/>
    <m/>
    <m/>
    <s v="Hake"/>
    <x v="2"/>
    <m/>
    <n v="0"/>
    <n v="0"/>
  </r>
  <r>
    <x v="3"/>
    <x v="36"/>
    <x v="36"/>
    <m/>
    <m/>
    <m/>
    <x v="6"/>
    <m/>
    <m/>
    <x v="97"/>
    <m/>
    <m/>
    <s v="Hake"/>
    <x v="2"/>
    <m/>
    <n v="-554.83267113288946"/>
    <n v="9.9999999999999995E-7"/>
  </r>
  <r>
    <x v="3"/>
    <x v="36"/>
    <x v="36"/>
    <m/>
    <m/>
    <m/>
    <x v="6"/>
    <m/>
    <m/>
    <x v="98"/>
    <m/>
    <m/>
    <s v="Hake"/>
    <x v="2"/>
    <m/>
    <n v="-279.05257865287649"/>
    <n v="9.9999999999999995E-7"/>
  </r>
  <r>
    <x v="3"/>
    <x v="36"/>
    <x v="36"/>
    <m/>
    <m/>
    <m/>
    <x v="6"/>
    <m/>
    <m/>
    <x v="11"/>
    <m/>
    <m/>
    <s v="Hoki"/>
    <x v="2"/>
    <m/>
    <n v="34532.362876877101"/>
    <n v="1.4300000000000001E-4"/>
  </r>
  <r>
    <x v="3"/>
    <x v="36"/>
    <x v="36"/>
    <m/>
    <m/>
    <m/>
    <x v="6"/>
    <m/>
    <m/>
    <x v="327"/>
    <m/>
    <m/>
    <s v="Hoki"/>
    <x v="2"/>
    <m/>
    <n v="0"/>
    <n v="0"/>
  </r>
  <r>
    <x v="3"/>
    <x v="36"/>
    <x v="36"/>
    <m/>
    <m/>
    <m/>
    <x v="6"/>
    <m/>
    <m/>
    <x v="328"/>
    <m/>
    <m/>
    <s v="Horse mussel"/>
    <x v="4"/>
    <m/>
    <n v="0"/>
    <n v="0"/>
  </r>
  <r>
    <x v="3"/>
    <x v="36"/>
    <x v="36"/>
    <m/>
    <m/>
    <m/>
    <x v="6"/>
    <m/>
    <m/>
    <x v="329"/>
    <m/>
    <m/>
    <s v="Horse mussel"/>
    <x v="4"/>
    <m/>
    <n v="0"/>
    <n v="0"/>
  </r>
  <r>
    <x v="3"/>
    <x v="36"/>
    <x v="36"/>
    <m/>
    <m/>
    <m/>
    <x v="6"/>
    <m/>
    <m/>
    <x v="330"/>
    <m/>
    <m/>
    <s v="Horse mussel"/>
    <x v="4"/>
    <m/>
    <n v="0"/>
    <n v="0"/>
  </r>
  <r>
    <x v="3"/>
    <x v="36"/>
    <x v="36"/>
    <m/>
    <m/>
    <m/>
    <x v="6"/>
    <m/>
    <m/>
    <x v="331"/>
    <m/>
    <m/>
    <s v="Horse mussel"/>
    <x v="4"/>
    <m/>
    <n v="0"/>
    <n v="0"/>
  </r>
  <r>
    <x v="3"/>
    <x v="36"/>
    <x v="36"/>
    <m/>
    <m/>
    <m/>
    <x v="6"/>
    <m/>
    <m/>
    <x v="332"/>
    <m/>
    <m/>
    <s v="Horse mussel"/>
    <x v="4"/>
    <m/>
    <n v="0"/>
    <n v="0"/>
  </r>
  <r>
    <x v="3"/>
    <x v="36"/>
    <x v="36"/>
    <m/>
    <m/>
    <m/>
    <x v="6"/>
    <m/>
    <m/>
    <x v="333"/>
    <m/>
    <m/>
    <s v="Horse mussel"/>
    <x v="4"/>
    <m/>
    <n v="0"/>
    <n v="0"/>
  </r>
  <r>
    <x v="3"/>
    <x v="36"/>
    <x v="36"/>
    <m/>
    <m/>
    <m/>
    <x v="6"/>
    <m/>
    <m/>
    <x v="334"/>
    <m/>
    <m/>
    <s v="Horse mussel"/>
    <x v="4"/>
    <m/>
    <n v="0"/>
    <n v="0"/>
  </r>
  <r>
    <x v="3"/>
    <x v="36"/>
    <x v="36"/>
    <m/>
    <m/>
    <m/>
    <x v="6"/>
    <m/>
    <m/>
    <x v="335"/>
    <m/>
    <m/>
    <s v="Horse mussel"/>
    <x v="4"/>
    <m/>
    <n v="0"/>
    <n v="0"/>
  </r>
  <r>
    <x v="3"/>
    <x v="36"/>
    <x v="36"/>
    <m/>
    <m/>
    <m/>
    <x v="6"/>
    <m/>
    <m/>
    <x v="336"/>
    <m/>
    <m/>
    <s v="Horse mussel"/>
    <x v="4"/>
    <m/>
    <n v="0"/>
    <n v="0"/>
  </r>
  <r>
    <x v="3"/>
    <x v="36"/>
    <x v="36"/>
    <m/>
    <m/>
    <m/>
    <x v="6"/>
    <m/>
    <m/>
    <x v="337"/>
    <m/>
    <m/>
    <s v="Horse mussel"/>
    <x v="4"/>
    <m/>
    <n v="0"/>
    <n v="0"/>
  </r>
  <r>
    <x v="3"/>
    <x v="36"/>
    <x v="36"/>
    <m/>
    <m/>
    <m/>
    <x v="6"/>
    <m/>
    <m/>
    <x v="99"/>
    <m/>
    <m/>
    <s v="Hapuku and Bass"/>
    <x v="3"/>
    <m/>
    <n v="-732.55689999999959"/>
    <n v="3.0000000000000001E-6"/>
  </r>
  <r>
    <x v="3"/>
    <x v="36"/>
    <x v="36"/>
    <m/>
    <m/>
    <m/>
    <x v="6"/>
    <m/>
    <m/>
    <x v="338"/>
    <m/>
    <m/>
    <s v="Hapuku and Bass"/>
    <x v="3"/>
    <m/>
    <n v="0"/>
    <n v="0"/>
  </r>
  <r>
    <x v="3"/>
    <x v="36"/>
    <x v="36"/>
    <m/>
    <m/>
    <m/>
    <x v="6"/>
    <m/>
    <m/>
    <x v="100"/>
    <m/>
    <m/>
    <s v="Hapuku and Bass"/>
    <x v="3"/>
    <m/>
    <n v="-567.869031848943"/>
    <n v="9.9999999999999995E-7"/>
  </r>
  <r>
    <x v="3"/>
    <x v="36"/>
    <x v="36"/>
    <m/>
    <m/>
    <m/>
    <x v="6"/>
    <m/>
    <m/>
    <x v="12"/>
    <m/>
    <m/>
    <s v="Hapuku and Bass"/>
    <x v="3"/>
    <m/>
    <n v="16375.086768585323"/>
    <n v="2.5000000000000001E-5"/>
  </r>
  <r>
    <x v="3"/>
    <x v="36"/>
    <x v="36"/>
    <m/>
    <m/>
    <m/>
    <x v="6"/>
    <m/>
    <m/>
    <x v="101"/>
    <m/>
    <m/>
    <s v="Hapuku and Bass"/>
    <x v="3"/>
    <m/>
    <n v="88.989000000006854"/>
    <n v="3.9999999999999998E-6"/>
  </r>
  <r>
    <x v="3"/>
    <x v="36"/>
    <x v="36"/>
    <m/>
    <m/>
    <m/>
    <x v="6"/>
    <m/>
    <m/>
    <x v="45"/>
    <m/>
    <m/>
    <s v="Hapuku and Bass"/>
    <x v="3"/>
    <m/>
    <n v="46.992199999999684"/>
    <n v="6.0000000000000002E-6"/>
  </r>
  <r>
    <x v="3"/>
    <x v="36"/>
    <x v="36"/>
    <m/>
    <m/>
    <m/>
    <x v="6"/>
    <m/>
    <m/>
    <x v="46"/>
    <m/>
    <m/>
    <s v="Hapuku and Bass"/>
    <x v="3"/>
    <m/>
    <n v="43.319899999999961"/>
    <n v="1.9999999999999999E-6"/>
  </r>
  <r>
    <x v="3"/>
    <x v="36"/>
    <x v="36"/>
    <m/>
    <m/>
    <m/>
    <x v="6"/>
    <m/>
    <m/>
    <x v="102"/>
    <m/>
    <m/>
    <s v="Hapuku and Bass"/>
    <x v="3"/>
    <m/>
    <n v="11.558999999999969"/>
    <n v="9.9999999999999995E-7"/>
  </r>
  <r>
    <x v="3"/>
    <x v="36"/>
    <x v="36"/>
    <m/>
    <m/>
    <m/>
    <x v="6"/>
    <m/>
    <m/>
    <x v="30"/>
    <m/>
    <m/>
    <s v="John Dory"/>
    <x v="3"/>
    <m/>
    <n v="3171.2568452951346"/>
    <n v="7.9999999999999996E-6"/>
  </r>
  <r>
    <x v="3"/>
    <x v="36"/>
    <x v="36"/>
    <m/>
    <m/>
    <m/>
    <x v="6"/>
    <m/>
    <m/>
    <x v="339"/>
    <m/>
    <m/>
    <s v="John Dory"/>
    <x v="3"/>
    <m/>
    <n v="0"/>
    <n v="0"/>
  </r>
  <r>
    <x v="3"/>
    <x v="36"/>
    <x v="36"/>
    <m/>
    <m/>
    <m/>
    <x v="6"/>
    <m/>
    <m/>
    <x v="103"/>
    <m/>
    <m/>
    <s v="John Dory"/>
    <x v="3"/>
    <m/>
    <n v="0"/>
    <n v="0"/>
  </r>
  <r>
    <x v="3"/>
    <x v="36"/>
    <x v="36"/>
    <m/>
    <m/>
    <m/>
    <x v="6"/>
    <m/>
    <m/>
    <x v="104"/>
    <m/>
    <m/>
    <s v="John Dory"/>
    <x v="3"/>
    <m/>
    <n v="0"/>
    <n v="0"/>
  </r>
  <r>
    <x v="3"/>
    <x v="36"/>
    <x v="36"/>
    <m/>
    <m/>
    <m/>
    <x v="6"/>
    <m/>
    <m/>
    <x v="105"/>
    <m/>
    <m/>
    <s v="John Dory"/>
    <x v="3"/>
    <m/>
    <n v="0"/>
    <n v="1.9999999999999999E-6"/>
  </r>
  <r>
    <x v="3"/>
    <x v="36"/>
    <x v="36"/>
    <m/>
    <m/>
    <m/>
    <x v="6"/>
    <m/>
    <m/>
    <x v="106"/>
    <m/>
    <m/>
    <s v="Jack Mackerel"/>
    <x v="3"/>
    <m/>
    <n v="-1430.1915219496045"/>
    <n v="0"/>
  </r>
  <r>
    <x v="3"/>
    <x v="36"/>
    <x v="36"/>
    <m/>
    <m/>
    <m/>
    <x v="6"/>
    <m/>
    <m/>
    <x v="340"/>
    <m/>
    <m/>
    <s v="Jack Mackerel"/>
    <x v="2"/>
    <m/>
    <n v="0"/>
    <n v="0"/>
  </r>
  <r>
    <x v="3"/>
    <x v="36"/>
    <x v="36"/>
    <m/>
    <m/>
    <m/>
    <x v="6"/>
    <m/>
    <m/>
    <x v="47"/>
    <m/>
    <m/>
    <s v="Jack Mackerel"/>
    <x v="2"/>
    <m/>
    <n v="1861.043474774875"/>
    <n v="3.0000000000000001E-6"/>
  </r>
  <r>
    <x v="3"/>
    <x v="36"/>
    <x v="36"/>
    <m/>
    <m/>
    <m/>
    <x v="6"/>
    <m/>
    <m/>
    <x v="13"/>
    <m/>
    <m/>
    <s v="Jack Mackerel"/>
    <x v="2"/>
    <m/>
    <n v="-12046.692885213779"/>
    <n v="0"/>
  </r>
  <r>
    <x v="3"/>
    <x v="36"/>
    <x v="36"/>
    <m/>
    <m/>
    <m/>
    <x v="6"/>
    <m/>
    <m/>
    <x v="182"/>
    <m/>
    <m/>
    <s v="Kahawai"/>
    <x v="3"/>
    <m/>
    <n v="-644.67512068732958"/>
    <n v="1.9999999999999999E-6"/>
  </r>
  <r>
    <x v="3"/>
    <x v="36"/>
    <x v="36"/>
    <m/>
    <m/>
    <m/>
    <x v="6"/>
    <m/>
    <m/>
    <x v="341"/>
    <m/>
    <m/>
    <s v="Kahawai"/>
    <x v="3"/>
    <m/>
    <n v="0"/>
    <n v="0"/>
  </r>
  <r>
    <x v="3"/>
    <x v="36"/>
    <x v="36"/>
    <m/>
    <m/>
    <m/>
    <x v="6"/>
    <m/>
    <m/>
    <x v="342"/>
    <m/>
    <m/>
    <s v="Kahawai"/>
    <x v="3"/>
    <m/>
    <n v="0"/>
    <n v="0"/>
  </r>
  <r>
    <x v="3"/>
    <x v="36"/>
    <x v="36"/>
    <m/>
    <m/>
    <m/>
    <x v="6"/>
    <m/>
    <m/>
    <x v="343"/>
    <m/>
    <m/>
    <s v="Kahawai"/>
    <x v="3"/>
    <m/>
    <n v="0"/>
    <n v="0"/>
  </r>
  <r>
    <x v="3"/>
    <x v="36"/>
    <x v="36"/>
    <m/>
    <m/>
    <m/>
    <x v="6"/>
    <m/>
    <m/>
    <x v="344"/>
    <m/>
    <m/>
    <s v="Kahawai"/>
    <x v="3"/>
    <m/>
    <n v="0"/>
    <n v="0"/>
  </r>
  <r>
    <x v="3"/>
    <x v="36"/>
    <x v="36"/>
    <m/>
    <m/>
    <m/>
    <x v="6"/>
    <m/>
    <m/>
    <x v="345"/>
    <m/>
    <m/>
    <s v="Kahawai"/>
    <x v="3"/>
    <m/>
    <n v="172.18093580085613"/>
    <n v="0"/>
  </r>
  <r>
    <x v="3"/>
    <x v="36"/>
    <x v="36"/>
    <m/>
    <m/>
    <m/>
    <x v="6"/>
    <m/>
    <m/>
    <x v="346"/>
    <m/>
    <m/>
    <s v="Bladder Kelp"/>
    <x v="3"/>
    <m/>
    <n v="0"/>
    <n v="0"/>
  </r>
  <r>
    <x v="3"/>
    <x v="36"/>
    <x v="36"/>
    <m/>
    <m/>
    <m/>
    <x v="6"/>
    <m/>
    <m/>
    <x v="347"/>
    <m/>
    <m/>
    <s v="Bladder Kelp"/>
    <x v="3"/>
    <m/>
    <n v="0"/>
    <n v="0"/>
  </r>
  <r>
    <x v="3"/>
    <x v="36"/>
    <x v="36"/>
    <m/>
    <m/>
    <m/>
    <x v="6"/>
    <m/>
    <m/>
    <x v="348"/>
    <m/>
    <m/>
    <s v="King crab"/>
    <x v="2"/>
    <m/>
    <n v="0"/>
    <n v="0"/>
  </r>
  <r>
    <x v="3"/>
    <x v="36"/>
    <x v="36"/>
    <m/>
    <m/>
    <m/>
    <x v="6"/>
    <m/>
    <m/>
    <x v="349"/>
    <m/>
    <m/>
    <s v="King crab"/>
    <x v="2"/>
    <m/>
    <n v="0"/>
    <n v="0"/>
  </r>
  <r>
    <x v="3"/>
    <x v="36"/>
    <x v="36"/>
    <m/>
    <m/>
    <m/>
    <x v="6"/>
    <m/>
    <m/>
    <x v="350"/>
    <m/>
    <m/>
    <s v="King crab"/>
    <x v="2"/>
    <m/>
    <n v="0"/>
    <n v="0"/>
  </r>
  <r>
    <x v="3"/>
    <x v="36"/>
    <x v="36"/>
    <m/>
    <m/>
    <m/>
    <x v="6"/>
    <m/>
    <m/>
    <x v="351"/>
    <m/>
    <m/>
    <s v="King crab"/>
    <x v="2"/>
    <m/>
    <n v="0"/>
    <n v="0"/>
  </r>
  <r>
    <x v="3"/>
    <x v="36"/>
    <x v="36"/>
    <m/>
    <m/>
    <m/>
    <x v="6"/>
    <m/>
    <m/>
    <x v="352"/>
    <m/>
    <m/>
    <s v="King crab"/>
    <x v="2"/>
    <m/>
    <n v="0"/>
    <n v="0"/>
  </r>
  <r>
    <x v="3"/>
    <x v="36"/>
    <x v="36"/>
    <m/>
    <m/>
    <m/>
    <x v="6"/>
    <m/>
    <m/>
    <x v="353"/>
    <m/>
    <m/>
    <s v="King crab"/>
    <x v="2"/>
    <m/>
    <n v="0"/>
    <n v="0"/>
  </r>
  <r>
    <x v="3"/>
    <x v="36"/>
    <x v="36"/>
    <m/>
    <m/>
    <m/>
    <x v="6"/>
    <m/>
    <m/>
    <x v="354"/>
    <m/>
    <m/>
    <s v="King crab"/>
    <x v="2"/>
    <m/>
    <n v="0"/>
    <n v="0"/>
  </r>
  <r>
    <x v="3"/>
    <x v="36"/>
    <x v="36"/>
    <m/>
    <m/>
    <m/>
    <x v="6"/>
    <m/>
    <m/>
    <x v="355"/>
    <m/>
    <m/>
    <s v="King crab"/>
    <x v="2"/>
    <m/>
    <n v="0"/>
    <n v="0"/>
  </r>
  <r>
    <x v="3"/>
    <x v="36"/>
    <x v="36"/>
    <m/>
    <m/>
    <m/>
    <x v="6"/>
    <m/>
    <m/>
    <x v="356"/>
    <m/>
    <m/>
    <s v="King crab"/>
    <x v="2"/>
    <m/>
    <n v="0"/>
    <n v="0"/>
  </r>
  <r>
    <x v="3"/>
    <x v="36"/>
    <x v="36"/>
    <m/>
    <m/>
    <m/>
    <x v="6"/>
    <m/>
    <m/>
    <x v="357"/>
    <m/>
    <m/>
    <s v="King crab"/>
    <x v="2"/>
    <m/>
    <n v="0"/>
    <n v="0"/>
  </r>
  <r>
    <x v="3"/>
    <x v="36"/>
    <x v="36"/>
    <m/>
    <m/>
    <m/>
    <x v="6"/>
    <m/>
    <m/>
    <x v="107"/>
    <m/>
    <m/>
    <s v="Kingfish"/>
    <x v="3"/>
    <m/>
    <n v="0"/>
    <n v="0"/>
  </r>
  <r>
    <x v="3"/>
    <x v="36"/>
    <x v="36"/>
    <m/>
    <m/>
    <m/>
    <x v="6"/>
    <m/>
    <m/>
    <x v="358"/>
    <m/>
    <m/>
    <s v="Kingfish"/>
    <x v="3"/>
    <m/>
    <n v="0"/>
    <n v="0"/>
  </r>
  <r>
    <x v="3"/>
    <x v="36"/>
    <x v="36"/>
    <m/>
    <m/>
    <m/>
    <x v="6"/>
    <m/>
    <m/>
    <x v="359"/>
    <m/>
    <m/>
    <s v="Kingfish"/>
    <x v="3"/>
    <m/>
    <n v="0"/>
    <n v="0"/>
  </r>
  <r>
    <x v="3"/>
    <x v="36"/>
    <x v="36"/>
    <m/>
    <m/>
    <m/>
    <x v="6"/>
    <m/>
    <m/>
    <x v="360"/>
    <m/>
    <m/>
    <s v="Kingfish"/>
    <x v="3"/>
    <m/>
    <n v="0"/>
    <n v="0"/>
  </r>
  <r>
    <x v="3"/>
    <x v="36"/>
    <x v="36"/>
    <m/>
    <m/>
    <m/>
    <x v="6"/>
    <m/>
    <m/>
    <x v="361"/>
    <m/>
    <m/>
    <s v="Kingfish"/>
    <x v="3"/>
    <m/>
    <n v="0"/>
    <n v="0"/>
  </r>
  <r>
    <x v="3"/>
    <x v="36"/>
    <x v="36"/>
    <m/>
    <m/>
    <m/>
    <x v="6"/>
    <m/>
    <m/>
    <x v="108"/>
    <m/>
    <m/>
    <s v="Kingfish"/>
    <x v="3"/>
    <m/>
    <n v="0"/>
    <n v="0"/>
  </r>
  <r>
    <x v="3"/>
    <x v="36"/>
    <x v="36"/>
    <m/>
    <m/>
    <m/>
    <x v="6"/>
    <m/>
    <m/>
    <x v="109"/>
    <m/>
    <m/>
    <s v="Kingfish"/>
    <x v="3"/>
    <m/>
    <n v="0"/>
    <n v="0"/>
  </r>
  <r>
    <x v="3"/>
    <x v="36"/>
    <x v="36"/>
    <m/>
    <m/>
    <m/>
    <x v="6"/>
    <m/>
    <m/>
    <x v="362"/>
    <m/>
    <m/>
    <s v="Knobbed Whelk"/>
    <x v="4"/>
    <m/>
    <n v="0"/>
    <n v="0"/>
  </r>
  <r>
    <x v="3"/>
    <x v="36"/>
    <x v="36"/>
    <m/>
    <m/>
    <m/>
    <x v="6"/>
    <m/>
    <m/>
    <x v="363"/>
    <m/>
    <m/>
    <s v="Knobbed Whelk"/>
    <x v="4"/>
    <m/>
    <n v="0"/>
    <n v="0"/>
  </r>
  <r>
    <x v="3"/>
    <x v="36"/>
    <x v="36"/>
    <m/>
    <m/>
    <m/>
    <x v="6"/>
    <m/>
    <m/>
    <x v="364"/>
    <m/>
    <m/>
    <s v="Knobbed Whelk"/>
    <x v="4"/>
    <m/>
    <n v="0"/>
    <n v="0"/>
  </r>
  <r>
    <x v="3"/>
    <x v="36"/>
    <x v="36"/>
    <m/>
    <m/>
    <m/>
    <x v="6"/>
    <m/>
    <m/>
    <x v="365"/>
    <m/>
    <m/>
    <s v="Knobbed Whelk"/>
    <x v="4"/>
    <m/>
    <n v="0"/>
    <n v="0"/>
  </r>
  <r>
    <x v="3"/>
    <x v="36"/>
    <x v="36"/>
    <m/>
    <m/>
    <m/>
    <x v="6"/>
    <m/>
    <m/>
    <x v="366"/>
    <m/>
    <m/>
    <s v="Knobbed Whelk"/>
    <x v="4"/>
    <m/>
    <n v="0"/>
    <n v="0"/>
  </r>
  <r>
    <x v="3"/>
    <x v="36"/>
    <x v="36"/>
    <m/>
    <m/>
    <m/>
    <x v="6"/>
    <m/>
    <m/>
    <x v="367"/>
    <m/>
    <m/>
    <s v="Knobbed Whelk"/>
    <x v="4"/>
    <m/>
    <n v="0"/>
    <n v="0"/>
  </r>
  <r>
    <x v="3"/>
    <x v="36"/>
    <x v="36"/>
    <m/>
    <m/>
    <m/>
    <x v="6"/>
    <m/>
    <m/>
    <x v="368"/>
    <m/>
    <m/>
    <s v="Knobbed Whelk"/>
    <x v="4"/>
    <m/>
    <n v="0"/>
    <n v="0"/>
  </r>
  <r>
    <x v="3"/>
    <x v="36"/>
    <x v="36"/>
    <m/>
    <m/>
    <m/>
    <x v="6"/>
    <m/>
    <m/>
    <x v="369"/>
    <m/>
    <m/>
    <s v="Knobbed Whelk"/>
    <x v="4"/>
    <m/>
    <n v="0"/>
    <n v="0"/>
  </r>
  <r>
    <x v="3"/>
    <x v="36"/>
    <x v="36"/>
    <m/>
    <m/>
    <m/>
    <x v="6"/>
    <m/>
    <m/>
    <x v="370"/>
    <m/>
    <m/>
    <s v="Knobbed Whelk"/>
    <x v="4"/>
    <m/>
    <n v="0"/>
    <n v="0"/>
  </r>
  <r>
    <x v="3"/>
    <x v="36"/>
    <x v="36"/>
    <m/>
    <m/>
    <m/>
    <x v="6"/>
    <m/>
    <m/>
    <x v="371"/>
    <m/>
    <m/>
    <s v="Knobbed Whelk"/>
    <x v="4"/>
    <m/>
    <n v="0"/>
    <n v="0"/>
  </r>
  <r>
    <x v="3"/>
    <x v="36"/>
    <x v="36"/>
    <m/>
    <m/>
    <m/>
    <x v="6"/>
    <m/>
    <m/>
    <x v="372"/>
    <m/>
    <m/>
    <s v="Look Down Dory"/>
    <x v="2"/>
    <m/>
    <n v="0"/>
    <n v="0"/>
  </r>
  <r>
    <x v="3"/>
    <x v="36"/>
    <x v="36"/>
    <m/>
    <m/>
    <m/>
    <x v="6"/>
    <m/>
    <m/>
    <x v="373"/>
    <m/>
    <m/>
    <s v="Look Down Dory"/>
    <x v="2"/>
    <m/>
    <n v="0"/>
    <n v="0"/>
  </r>
  <r>
    <x v="3"/>
    <x v="36"/>
    <x v="36"/>
    <m/>
    <m/>
    <m/>
    <x v="6"/>
    <m/>
    <m/>
    <x v="374"/>
    <m/>
    <m/>
    <s v="Look Down Dory"/>
    <x v="2"/>
    <m/>
    <n v="0"/>
    <n v="0"/>
  </r>
  <r>
    <x v="3"/>
    <x v="36"/>
    <x v="36"/>
    <m/>
    <m/>
    <m/>
    <x v="6"/>
    <m/>
    <m/>
    <x v="110"/>
    <m/>
    <m/>
    <s v="Leather Jacket"/>
    <x v="3"/>
    <m/>
    <n v="0"/>
    <n v="0"/>
  </r>
  <r>
    <x v="3"/>
    <x v="36"/>
    <x v="36"/>
    <m/>
    <m/>
    <m/>
    <x v="6"/>
    <m/>
    <m/>
    <x v="375"/>
    <m/>
    <m/>
    <s v="Leather Jacket"/>
    <x v="3"/>
    <m/>
    <n v="0"/>
    <n v="0"/>
  </r>
  <r>
    <x v="3"/>
    <x v="36"/>
    <x v="36"/>
    <m/>
    <m/>
    <m/>
    <x v="6"/>
    <m/>
    <m/>
    <x v="111"/>
    <m/>
    <m/>
    <s v="Leather Jacket"/>
    <x v="3"/>
    <m/>
    <n v="0"/>
    <n v="0"/>
  </r>
  <r>
    <x v="3"/>
    <x v="36"/>
    <x v="36"/>
    <m/>
    <m/>
    <m/>
    <x v="6"/>
    <m/>
    <m/>
    <x v="112"/>
    <m/>
    <m/>
    <s v="Leather Jacket"/>
    <x v="3"/>
    <m/>
    <n v="0"/>
    <n v="0"/>
  </r>
  <r>
    <x v="3"/>
    <x v="36"/>
    <x v="36"/>
    <m/>
    <m/>
    <m/>
    <x v="6"/>
    <m/>
    <m/>
    <x v="376"/>
    <m/>
    <m/>
    <s v="Leather Jacket"/>
    <x v="3"/>
    <m/>
    <n v="0"/>
    <n v="0"/>
  </r>
  <r>
    <x v="3"/>
    <x v="36"/>
    <x v="36"/>
    <m/>
    <m/>
    <m/>
    <x v="6"/>
    <m/>
    <m/>
    <x v="377"/>
    <m/>
    <m/>
    <s v="Longfinned eel"/>
    <x v="5"/>
    <m/>
    <n v="0"/>
    <n v="0"/>
  </r>
  <r>
    <x v="3"/>
    <x v="36"/>
    <x v="36"/>
    <m/>
    <m/>
    <m/>
    <x v="6"/>
    <m/>
    <m/>
    <x v="378"/>
    <m/>
    <m/>
    <s v="Longfinned eel"/>
    <x v="5"/>
    <m/>
    <n v="0"/>
    <n v="0"/>
  </r>
  <r>
    <x v="3"/>
    <x v="36"/>
    <x v="36"/>
    <m/>
    <m/>
    <m/>
    <x v="6"/>
    <m/>
    <m/>
    <x v="379"/>
    <m/>
    <m/>
    <s v="Longfinned eel"/>
    <x v="5"/>
    <m/>
    <n v="0"/>
    <n v="0"/>
  </r>
  <r>
    <x v="3"/>
    <x v="36"/>
    <x v="36"/>
    <m/>
    <m/>
    <m/>
    <x v="6"/>
    <m/>
    <m/>
    <x v="380"/>
    <m/>
    <m/>
    <s v="Longfinned eel"/>
    <x v="5"/>
    <m/>
    <n v="0"/>
    <n v="0"/>
  </r>
  <r>
    <x v="3"/>
    <x v="36"/>
    <x v="36"/>
    <m/>
    <m/>
    <m/>
    <x v="6"/>
    <m/>
    <m/>
    <x v="381"/>
    <m/>
    <m/>
    <s v="Longfinned eel"/>
    <x v="5"/>
    <m/>
    <n v="0"/>
    <n v="0"/>
  </r>
  <r>
    <x v="3"/>
    <x v="36"/>
    <x v="36"/>
    <m/>
    <m/>
    <m/>
    <x v="6"/>
    <m/>
    <m/>
    <x v="382"/>
    <m/>
    <m/>
    <s v="Longfinned eel"/>
    <x v="5"/>
    <m/>
    <n v="0"/>
    <n v="0"/>
  </r>
  <r>
    <x v="3"/>
    <x v="36"/>
    <x v="36"/>
    <m/>
    <m/>
    <m/>
    <x v="6"/>
    <m/>
    <m/>
    <x v="383"/>
    <m/>
    <m/>
    <s v="Longfinned eel"/>
    <x v="5"/>
    <m/>
    <n v="0"/>
    <n v="0"/>
  </r>
  <r>
    <x v="3"/>
    <x v="36"/>
    <x v="36"/>
    <m/>
    <m/>
    <m/>
    <x v="6"/>
    <m/>
    <m/>
    <x v="384"/>
    <m/>
    <m/>
    <s v="Longfinned eel"/>
    <x v="5"/>
    <m/>
    <n v="0"/>
    <n v="0"/>
  </r>
  <r>
    <x v="3"/>
    <x v="36"/>
    <x v="36"/>
    <m/>
    <m/>
    <m/>
    <x v="6"/>
    <m/>
    <m/>
    <x v="385"/>
    <m/>
    <m/>
    <s v="Longfinned eel"/>
    <x v="5"/>
    <m/>
    <n v="0"/>
    <n v="0"/>
  </r>
  <r>
    <x v="3"/>
    <x v="36"/>
    <x v="36"/>
    <m/>
    <m/>
    <m/>
    <x v="6"/>
    <m/>
    <m/>
    <x v="386"/>
    <m/>
    <m/>
    <s v="Longfinned eel"/>
    <x v="5"/>
    <m/>
    <n v="0"/>
    <n v="0"/>
  </r>
  <r>
    <x v="3"/>
    <x v="36"/>
    <x v="36"/>
    <m/>
    <m/>
    <m/>
    <x v="6"/>
    <m/>
    <m/>
    <x v="387"/>
    <m/>
    <m/>
    <s v="Longfinned eel"/>
    <x v="5"/>
    <m/>
    <n v="0"/>
    <n v="0"/>
  </r>
  <r>
    <x v="3"/>
    <x v="36"/>
    <x v="36"/>
    <m/>
    <m/>
    <m/>
    <x v="6"/>
    <m/>
    <m/>
    <x v="48"/>
    <m/>
    <m/>
    <s v="Ling"/>
    <x v="3"/>
    <m/>
    <n v="925.36050000001705"/>
    <n v="6.0000000000000002E-6"/>
  </r>
  <r>
    <x v="3"/>
    <x v="36"/>
    <x v="36"/>
    <m/>
    <m/>
    <m/>
    <x v="6"/>
    <m/>
    <m/>
    <x v="388"/>
    <m/>
    <m/>
    <s v="Ling"/>
    <x v="2"/>
    <m/>
    <n v="0"/>
    <n v="0"/>
  </r>
  <r>
    <x v="3"/>
    <x v="36"/>
    <x v="36"/>
    <m/>
    <m/>
    <m/>
    <x v="6"/>
    <m/>
    <m/>
    <x v="49"/>
    <m/>
    <m/>
    <s v="Ling"/>
    <x v="3"/>
    <m/>
    <n v="-8465.6221148588156"/>
    <n v="3.9999999999999998E-6"/>
  </r>
  <r>
    <x v="3"/>
    <x v="36"/>
    <x v="36"/>
    <m/>
    <m/>
    <m/>
    <x v="6"/>
    <m/>
    <m/>
    <x v="14"/>
    <m/>
    <m/>
    <s v="Ling"/>
    <x v="2"/>
    <m/>
    <n v="-4269.4174567771634"/>
    <n v="3.0000000000000001E-6"/>
  </r>
  <r>
    <x v="3"/>
    <x v="36"/>
    <x v="36"/>
    <m/>
    <m/>
    <m/>
    <x v="6"/>
    <m/>
    <m/>
    <x v="113"/>
    <m/>
    <m/>
    <s v="Ling"/>
    <x v="2"/>
    <m/>
    <n v="-7225.0361639593448"/>
    <n v="6.9999999999999999E-6"/>
  </r>
  <r>
    <x v="3"/>
    <x v="36"/>
    <x v="36"/>
    <m/>
    <m/>
    <m/>
    <x v="6"/>
    <m/>
    <m/>
    <x v="50"/>
    <m/>
    <m/>
    <s v="Ling"/>
    <x v="2"/>
    <m/>
    <n v="-9249.8815989376853"/>
    <n v="1.8E-5"/>
  </r>
  <r>
    <x v="3"/>
    <x v="36"/>
    <x v="36"/>
    <m/>
    <m/>
    <m/>
    <x v="6"/>
    <m/>
    <m/>
    <x v="15"/>
    <m/>
    <m/>
    <s v="Ling"/>
    <x v="2"/>
    <m/>
    <n v="-17819.409616978894"/>
    <n v="1.5999999999999999E-5"/>
  </r>
  <r>
    <x v="3"/>
    <x v="36"/>
    <x v="36"/>
    <m/>
    <m/>
    <m/>
    <x v="6"/>
    <m/>
    <m/>
    <x v="16"/>
    <m/>
    <m/>
    <s v="Ling"/>
    <x v="2"/>
    <m/>
    <n v="-5126.8540550377293"/>
    <n v="9.0000000000000002E-6"/>
  </r>
  <r>
    <x v="3"/>
    <x v="36"/>
    <x v="36"/>
    <m/>
    <m/>
    <m/>
    <x v="6"/>
    <m/>
    <m/>
    <x v="114"/>
    <m/>
    <m/>
    <s v="Mako Shark"/>
    <x v="1"/>
    <m/>
    <n v="-10.832780106454864"/>
    <n v="0"/>
  </r>
  <r>
    <x v="3"/>
    <x v="36"/>
    <x v="36"/>
    <m/>
    <m/>
    <m/>
    <x v="6"/>
    <m/>
    <m/>
    <x v="389"/>
    <m/>
    <m/>
    <s v="Surf Clam - trough shell"/>
    <x v="4"/>
    <m/>
    <n v="0"/>
    <n v="0"/>
  </r>
  <r>
    <x v="3"/>
    <x v="36"/>
    <x v="36"/>
    <m/>
    <m/>
    <m/>
    <x v="6"/>
    <m/>
    <m/>
    <x v="390"/>
    <m/>
    <m/>
    <s v="Surf Clam - trough shell"/>
    <x v="4"/>
    <m/>
    <n v="0"/>
    <n v="0"/>
  </r>
  <r>
    <x v="3"/>
    <x v="36"/>
    <x v="36"/>
    <m/>
    <m/>
    <m/>
    <x v="6"/>
    <m/>
    <m/>
    <x v="391"/>
    <m/>
    <m/>
    <s v="Surf Clam - trough shell"/>
    <x v="4"/>
    <m/>
    <n v="0"/>
    <n v="0"/>
  </r>
  <r>
    <x v="3"/>
    <x v="36"/>
    <x v="36"/>
    <m/>
    <m/>
    <m/>
    <x v="6"/>
    <m/>
    <m/>
    <x v="392"/>
    <m/>
    <m/>
    <s v="Surf Clam - trough shell"/>
    <x v="4"/>
    <m/>
    <n v="0"/>
    <n v="0"/>
  </r>
  <r>
    <x v="3"/>
    <x v="36"/>
    <x v="36"/>
    <m/>
    <m/>
    <m/>
    <x v="6"/>
    <m/>
    <m/>
    <x v="393"/>
    <m/>
    <m/>
    <s v="Surf Clam - trough shell"/>
    <x v="4"/>
    <m/>
    <n v="0"/>
    <n v="0"/>
  </r>
  <r>
    <x v="3"/>
    <x v="36"/>
    <x v="36"/>
    <m/>
    <m/>
    <m/>
    <x v="6"/>
    <m/>
    <m/>
    <x v="394"/>
    <m/>
    <m/>
    <s v="Surf Clam - trough shell"/>
    <x v="4"/>
    <m/>
    <n v="0"/>
    <n v="0"/>
  </r>
  <r>
    <x v="3"/>
    <x v="36"/>
    <x v="36"/>
    <m/>
    <m/>
    <m/>
    <x v="6"/>
    <m/>
    <m/>
    <x v="395"/>
    <m/>
    <m/>
    <s v="Surf Clam - trough shell"/>
    <x v="4"/>
    <m/>
    <n v="0"/>
    <n v="0"/>
  </r>
  <r>
    <x v="3"/>
    <x v="36"/>
    <x v="36"/>
    <m/>
    <m/>
    <m/>
    <x v="6"/>
    <m/>
    <m/>
    <x v="396"/>
    <m/>
    <m/>
    <s v="Surf Clam - trough shell"/>
    <x v="4"/>
    <m/>
    <n v="0"/>
    <n v="0"/>
  </r>
  <r>
    <x v="3"/>
    <x v="36"/>
    <x v="36"/>
    <m/>
    <m/>
    <m/>
    <x v="6"/>
    <m/>
    <m/>
    <x v="397"/>
    <m/>
    <m/>
    <s v="Surf Clam - large trough shell"/>
    <x v="4"/>
    <m/>
    <n v="0"/>
    <n v="0"/>
  </r>
  <r>
    <x v="3"/>
    <x v="36"/>
    <x v="36"/>
    <m/>
    <m/>
    <m/>
    <x v="6"/>
    <m/>
    <m/>
    <x v="398"/>
    <m/>
    <m/>
    <s v="Surf Clam - large trough shell"/>
    <x v="4"/>
    <m/>
    <n v="0"/>
    <n v="0"/>
  </r>
  <r>
    <x v="3"/>
    <x v="36"/>
    <x v="36"/>
    <m/>
    <m/>
    <m/>
    <x v="6"/>
    <m/>
    <m/>
    <x v="399"/>
    <m/>
    <m/>
    <s v="Surf Clam - large trough shell"/>
    <x v="4"/>
    <m/>
    <n v="0"/>
    <n v="0"/>
  </r>
  <r>
    <x v="3"/>
    <x v="36"/>
    <x v="36"/>
    <m/>
    <m/>
    <m/>
    <x v="6"/>
    <m/>
    <m/>
    <x v="400"/>
    <m/>
    <m/>
    <s v="Surf Clam - large trough shell"/>
    <x v="4"/>
    <m/>
    <n v="0"/>
    <n v="0"/>
  </r>
  <r>
    <x v="3"/>
    <x v="36"/>
    <x v="36"/>
    <m/>
    <m/>
    <m/>
    <x v="6"/>
    <m/>
    <m/>
    <x v="401"/>
    <m/>
    <m/>
    <s v="Surf Clam - large trough shell"/>
    <x v="4"/>
    <m/>
    <n v="0"/>
    <n v="0"/>
  </r>
  <r>
    <x v="3"/>
    <x v="36"/>
    <x v="36"/>
    <m/>
    <m/>
    <m/>
    <x v="6"/>
    <m/>
    <m/>
    <x v="402"/>
    <m/>
    <m/>
    <s v="Surf Clam - large trough shell"/>
    <x v="4"/>
    <m/>
    <n v="0"/>
    <n v="0"/>
  </r>
  <r>
    <x v="3"/>
    <x v="36"/>
    <x v="36"/>
    <m/>
    <m/>
    <m/>
    <x v="6"/>
    <m/>
    <m/>
    <x v="403"/>
    <m/>
    <m/>
    <s v="Surf Clam - large trough shell"/>
    <x v="4"/>
    <m/>
    <n v="0"/>
    <n v="0"/>
  </r>
  <r>
    <x v="3"/>
    <x v="36"/>
    <x v="36"/>
    <m/>
    <m/>
    <m/>
    <x v="6"/>
    <m/>
    <m/>
    <x v="404"/>
    <m/>
    <m/>
    <s v="Surf Clam - large trough shell"/>
    <x v="4"/>
    <m/>
    <n v="0"/>
    <n v="0"/>
  </r>
  <r>
    <x v="3"/>
    <x v="36"/>
    <x v="36"/>
    <m/>
    <m/>
    <m/>
    <x v="6"/>
    <m/>
    <m/>
    <x v="115"/>
    <m/>
    <m/>
    <s v="Blue Moki"/>
    <x v="3"/>
    <m/>
    <n v="0"/>
    <n v="1.9999999999999999E-6"/>
  </r>
  <r>
    <x v="3"/>
    <x v="36"/>
    <x v="36"/>
    <m/>
    <m/>
    <m/>
    <x v="6"/>
    <m/>
    <m/>
    <x v="405"/>
    <m/>
    <m/>
    <s v="Blue Moki"/>
    <x v="3"/>
    <m/>
    <n v="0"/>
    <n v="0"/>
  </r>
  <r>
    <x v="3"/>
    <x v="36"/>
    <x v="36"/>
    <m/>
    <m/>
    <m/>
    <x v="6"/>
    <m/>
    <m/>
    <x v="116"/>
    <m/>
    <m/>
    <s v="Blue Moki"/>
    <x v="3"/>
    <m/>
    <n v="414.64789999999994"/>
    <n v="0"/>
  </r>
  <r>
    <x v="3"/>
    <x v="36"/>
    <x v="36"/>
    <m/>
    <m/>
    <m/>
    <x v="6"/>
    <m/>
    <m/>
    <x v="406"/>
    <m/>
    <m/>
    <s v="Blue Moki"/>
    <x v="3"/>
    <m/>
    <n v="0"/>
    <n v="0"/>
  </r>
  <r>
    <x v="3"/>
    <x v="36"/>
    <x v="36"/>
    <m/>
    <m/>
    <m/>
    <x v="6"/>
    <m/>
    <m/>
    <x v="117"/>
    <m/>
    <m/>
    <s v="Blue Moki"/>
    <x v="3"/>
    <m/>
    <n v="0"/>
    <n v="0"/>
  </r>
  <r>
    <x v="3"/>
    <x v="36"/>
    <x v="36"/>
    <m/>
    <m/>
    <m/>
    <x v="6"/>
    <m/>
    <m/>
    <x v="407"/>
    <m/>
    <m/>
    <s v="Moonfish"/>
    <x v="1"/>
    <m/>
    <n v="0"/>
    <n v="0"/>
  </r>
  <r>
    <x v="3"/>
    <x v="36"/>
    <x v="36"/>
    <m/>
    <m/>
    <m/>
    <x v="6"/>
    <m/>
    <m/>
    <x v="51"/>
    <m/>
    <m/>
    <s v="Oreo"/>
    <x v="2"/>
    <m/>
    <n v="-1864.4586841441092"/>
    <n v="0"/>
  </r>
  <r>
    <x v="3"/>
    <x v="36"/>
    <x v="36"/>
    <m/>
    <m/>
    <m/>
    <x v="6"/>
    <m/>
    <m/>
    <x v="408"/>
    <m/>
    <m/>
    <s v="Oreo"/>
    <x v="2"/>
    <m/>
    <n v="0"/>
    <n v="0"/>
  </r>
  <r>
    <x v="3"/>
    <x v="36"/>
    <x v="36"/>
    <m/>
    <m/>
    <m/>
    <x v="6"/>
    <m/>
    <m/>
    <x v="52"/>
    <m/>
    <m/>
    <s v="Oreo"/>
    <x v="2"/>
    <m/>
    <n v="-1003.8653331801561"/>
    <n v="9.9999999999999995E-7"/>
  </r>
  <r>
    <x v="3"/>
    <x v="36"/>
    <x v="36"/>
    <m/>
    <m/>
    <m/>
    <x v="6"/>
    <m/>
    <m/>
    <x v="53"/>
    <m/>
    <m/>
    <s v="Oreo"/>
    <x v="2"/>
    <m/>
    <n v="49.587646433272766"/>
    <n v="9.9999999999999995E-7"/>
  </r>
  <r>
    <x v="3"/>
    <x v="36"/>
    <x v="36"/>
    <m/>
    <m/>
    <m/>
    <x v="6"/>
    <m/>
    <m/>
    <x v="54"/>
    <m/>
    <m/>
    <s v="Oreo"/>
    <x v="2"/>
    <m/>
    <n v="-1208.2952802803438"/>
    <n v="3.0000000000000001E-6"/>
  </r>
  <r>
    <x v="3"/>
    <x v="36"/>
    <x v="36"/>
    <m/>
    <m/>
    <m/>
    <x v="6"/>
    <m/>
    <m/>
    <x v="55"/>
    <m/>
    <m/>
    <s v="Orange Roughy"/>
    <x v="2"/>
    <m/>
    <n v="-1918.0211431926332"/>
    <n v="1.9999999999999999E-6"/>
  </r>
  <r>
    <x v="3"/>
    <x v="36"/>
    <x v="36"/>
    <m/>
    <m/>
    <m/>
    <x v="6"/>
    <m/>
    <m/>
    <x v="409"/>
    <m/>
    <m/>
    <s v="Orange Roughy"/>
    <x v="2"/>
    <m/>
    <n v="0"/>
    <n v="0"/>
  </r>
  <r>
    <x v="3"/>
    <x v="36"/>
    <x v="36"/>
    <m/>
    <m/>
    <m/>
    <x v="6"/>
    <m/>
    <m/>
    <x v="56"/>
    <m/>
    <m/>
    <s v="Orange Roughy"/>
    <x v="2"/>
    <m/>
    <n v="-1829.1588809632703"/>
    <n v="0"/>
  </r>
  <r>
    <x v="3"/>
    <x v="36"/>
    <x v="36"/>
    <m/>
    <m/>
    <m/>
    <x v="6"/>
    <m/>
    <m/>
    <x v="57"/>
    <m/>
    <m/>
    <s v="Orange Roughy"/>
    <x v="2"/>
    <m/>
    <n v="-201.27857062844237"/>
    <n v="0"/>
  </r>
  <r>
    <x v="3"/>
    <x v="36"/>
    <x v="36"/>
    <m/>
    <m/>
    <m/>
    <x v="6"/>
    <m/>
    <m/>
    <x v="58"/>
    <m/>
    <m/>
    <s v="Orange Roughy"/>
    <x v="2"/>
    <m/>
    <n v="-245.01041557560913"/>
    <n v="0"/>
  </r>
  <r>
    <x v="3"/>
    <x v="36"/>
    <x v="36"/>
    <m/>
    <m/>
    <m/>
    <x v="6"/>
    <m/>
    <m/>
    <x v="59"/>
    <m/>
    <m/>
    <s v="Orange Roughy"/>
    <x v="2"/>
    <m/>
    <n v="-6835.6839891044074"/>
    <n v="7.9999999999999996E-6"/>
  </r>
  <r>
    <x v="3"/>
    <x v="36"/>
    <x v="36"/>
    <m/>
    <m/>
    <m/>
    <x v="6"/>
    <m/>
    <m/>
    <x v="60"/>
    <m/>
    <m/>
    <s v="Orange Roughy"/>
    <x v="2"/>
    <m/>
    <n v="-1619.044185107623"/>
    <n v="0"/>
  </r>
  <r>
    <x v="3"/>
    <x v="36"/>
    <x v="36"/>
    <m/>
    <m/>
    <m/>
    <x v="6"/>
    <m/>
    <m/>
    <x v="61"/>
    <m/>
    <m/>
    <s v="Orange Roughy"/>
    <x v="2"/>
    <m/>
    <n v="-1.1757070227885738"/>
    <n v="0"/>
  </r>
  <r>
    <x v="3"/>
    <x v="36"/>
    <x v="36"/>
    <m/>
    <m/>
    <m/>
    <x v="6"/>
    <m/>
    <m/>
    <x v="410"/>
    <m/>
    <m/>
    <s v="Oyster - Other than Foveaux Strait"/>
    <x v="4"/>
    <m/>
    <n v="0"/>
    <n v="0"/>
  </r>
  <r>
    <x v="3"/>
    <x v="36"/>
    <x v="36"/>
    <m/>
    <m/>
    <m/>
    <x v="6"/>
    <m/>
    <m/>
    <x v="411"/>
    <m/>
    <m/>
    <s v="Oyster - Other than Foveaux Strait"/>
    <x v="4"/>
    <m/>
    <n v="0"/>
    <n v="0"/>
  </r>
  <r>
    <x v="3"/>
    <x v="36"/>
    <x v="36"/>
    <m/>
    <m/>
    <m/>
    <x v="6"/>
    <m/>
    <m/>
    <x v="412"/>
    <m/>
    <m/>
    <s v="Oyster - Other than Foveaux Strait"/>
    <x v="4"/>
    <m/>
    <n v="0"/>
    <n v="0"/>
  </r>
  <r>
    <x v="3"/>
    <x v="36"/>
    <x v="36"/>
    <m/>
    <m/>
    <m/>
    <x v="6"/>
    <m/>
    <m/>
    <x v="413"/>
    <m/>
    <m/>
    <s v="Oyster - Other than Foveaux Strait"/>
    <x v="4"/>
    <m/>
    <n v="0"/>
    <n v="0"/>
  </r>
  <r>
    <x v="3"/>
    <x v="36"/>
    <x v="36"/>
    <m/>
    <m/>
    <m/>
    <x v="6"/>
    <m/>
    <m/>
    <x v="414"/>
    <m/>
    <m/>
    <s v="Oyster - Other than Foveaux Strait"/>
    <x v="4"/>
    <m/>
    <n v="0"/>
    <n v="0"/>
  </r>
  <r>
    <x v="3"/>
    <x v="36"/>
    <x v="36"/>
    <m/>
    <m/>
    <m/>
    <x v="6"/>
    <m/>
    <m/>
    <x v="415"/>
    <m/>
    <m/>
    <s v="Oyster - Other than Foveaux Strait"/>
    <x v="4"/>
    <m/>
    <n v="0"/>
    <n v="0"/>
  </r>
  <r>
    <x v="3"/>
    <x v="36"/>
    <x v="36"/>
    <m/>
    <m/>
    <m/>
    <x v="6"/>
    <m/>
    <m/>
    <x v="416"/>
    <m/>
    <m/>
    <s v="Oyster - Other than Foveaux Strait"/>
    <x v="4"/>
    <m/>
    <n v="0"/>
    <n v="0"/>
  </r>
  <r>
    <x v="3"/>
    <x v="36"/>
    <x v="36"/>
    <m/>
    <m/>
    <m/>
    <x v="6"/>
    <m/>
    <m/>
    <x v="417"/>
    <m/>
    <m/>
    <s v="Oyster - Other than Foveaux Strait"/>
    <x v="4"/>
    <m/>
    <n v="0"/>
    <n v="0"/>
  </r>
  <r>
    <x v="3"/>
    <x v="36"/>
    <x v="36"/>
    <m/>
    <m/>
    <m/>
    <x v="6"/>
    <m/>
    <m/>
    <x v="418"/>
    <m/>
    <m/>
    <s v="Oyster - Other than Foveaux Strait"/>
    <x v="4"/>
    <m/>
    <n v="0"/>
    <n v="0"/>
  </r>
  <r>
    <x v="3"/>
    <x v="36"/>
    <x v="36"/>
    <m/>
    <m/>
    <m/>
    <x v="6"/>
    <m/>
    <m/>
    <x v="419"/>
    <m/>
    <m/>
    <s v="Oyster - Other than Foveaux Strait"/>
    <x v="4"/>
    <m/>
    <n v="0"/>
    <n v="0"/>
  </r>
  <r>
    <x v="3"/>
    <x v="36"/>
    <x v="36"/>
    <m/>
    <m/>
    <m/>
    <x v="6"/>
    <m/>
    <m/>
    <x v="420"/>
    <m/>
    <m/>
    <s v="Oyster - Other than Foveaux Strait"/>
    <x v="4"/>
    <m/>
    <n v="0"/>
    <n v="0"/>
  </r>
  <r>
    <x v="3"/>
    <x v="36"/>
    <x v="36"/>
    <m/>
    <m/>
    <m/>
    <x v="6"/>
    <m/>
    <m/>
    <x v="421"/>
    <m/>
    <m/>
    <s v="Oyster - Foveuax Strait"/>
    <x v="4"/>
    <m/>
    <n v="0"/>
    <n v="0"/>
  </r>
  <r>
    <x v="3"/>
    <x v="36"/>
    <x v="36"/>
    <m/>
    <m/>
    <m/>
    <x v="6"/>
    <m/>
    <m/>
    <x v="422"/>
    <m/>
    <m/>
    <s v="Paddle Crab"/>
    <x v="4"/>
    <m/>
    <n v="0"/>
    <n v="0"/>
  </r>
  <r>
    <x v="3"/>
    <x v="36"/>
    <x v="36"/>
    <m/>
    <m/>
    <m/>
    <x v="6"/>
    <m/>
    <m/>
    <x v="423"/>
    <m/>
    <m/>
    <s v="Paddle Crab"/>
    <x v="4"/>
    <m/>
    <n v="0"/>
    <n v="0"/>
  </r>
  <r>
    <x v="3"/>
    <x v="36"/>
    <x v="36"/>
    <m/>
    <m/>
    <m/>
    <x v="6"/>
    <m/>
    <m/>
    <x v="424"/>
    <m/>
    <m/>
    <s v="Paddle Crab"/>
    <x v="4"/>
    <m/>
    <n v="0"/>
    <n v="0"/>
  </r>
  <r>
    <x v="3"/>
    <x v="36"/>
    <x v="36"/>
    <m/>
    <m/>
    <m/>
    <x v="6"/>
    <m/>
    <m/>
    <x v="425"/>
    <m/>
    <m/>
    <s v="Paddle Crab"/>
    <x v="4"/>
    <m/>
    <n v="0"/>
    <n v="0"/>
  </r>
  <r>
    <x v="3"/>
    <x v="36"/>
    <x v="36"/>
    <m/>
    <m/>
    <m/>
    <x v="6"/>
    <m/>
    <m/>
    <x v="426"/>
    <m/>
    <m/>
    <s v="Paddle Crab"/>
    <x v="4"/>
    <m/>
    <n v="0"/>
    <n v="0"/>
  </r>
  <r>
    <x v="3"/>
    <x v="36"/>
    <x v="36"/>
    <m/>
    <m/>
    <m/>
    <x v="6"/>
    <m/>
    <m/>
    <x v="427"/>
    <m/>
    <m/>
    <s v="Paddle Crab"/>
    <x v="4"/>
    <m/>
    <n v="0"/>
    <n v="0"/>
  </r>
  <r>
    <x v="3"/>
    <x v="36"/>
    <x v="36"/>
    <m/>
    <m/>
    <m/>
    <x v="6"/>
    <m/>
    <m/>
    <x v="428"/>
    <m/>
    <m/>
    <s v="Paddle Crab"/>
    <x v="4"/>
    <m/>
    <n v="0"/>
    <n v="0"/>
  </r>
  <r>
    <x v="3"/>
    <x v="36"/>
    <x v="36"/>
    <m/>
    <m/>
    <m/>
    <x v="6"/>
    <m/>
    <m/>
    <x v="429"/>
    <m/>
    <m/>
    <s v="Paddle Crab"/>
    <x v="4"/>
    <m/>
    <n v="0"/>
    <n v="0"/>
  </r>
  <r>
    <x v="3"/>
    <x v="36"/>
    <x v="36"/>
    <m/>
    <m/>
    <m/>
    <x v="6"/>
    <m/>
    <m/>
    <x v="430"/>
    <m/>
    <m/>
    <s v="Paddle Crab"/>
    <x v="4"/>
    <m/>
    <n v="0"/>
    <n v="0"/>
  </r>
  <r>
    <x v="3"/>
    <x v="36"/>
    <x v="36"/>
    <m/>
    <m/>
    <m/>
    <x v="6"/>
    <m/>
    <m/>
    <x v="431"/>
    <m/>
    <m/>
    <s v="Paddle Crab"/>
    <x v="4"/>
    <m/>
    <n v="0"/>
    <n v="0"/>
  </r>
  <r>
    <x v="3"/>
    <x v="36"/>
    <x v="36"/>
    <m/>
    <m/>
    <m/>
    <x v="6"/>
    <m/>
    <m/>
    <x v="432"/>
    <m/>
    <m/>
    <s v="Parore"/>
    <x v="3"/>
    <m/>
    <n v="0"/>
    <n v="0"/>
  </r>
  <r>
    <x v="3"/>
    <x v="36"/>
    <x v="36"/>
    <m/>
    <m/>
    <m/>
    <x v="6"/>
    <m/>
    <m/>
    <x v="433"/>
    <m/>
    <m/>
    <s v="Parore"/>
    <x v="3"/>
    <m/>
    <n v="0"/>
    <n v="0"/>
  </r>
  <r>
    <x v="3"/>
    <x v="36"/>
    <x v="36"/>
    <m/>
    <m/>
    <m/>
    <x v="6"/>
    <m/>
    <m/>
    <x v="434"/>
    <m/>
    <m/>
    <s v="Parore"/>
    <x v="3"/>
    <m/>
    <n v="0"/>
    <n v="0"/>
  </r>
  <r>
    <x v="3"/>
    <x v="36"/>
    <x v="36"/>
    <m/>
    <m/>
    <m/>
    <x v="6"/>
    <m/>
    <m/>
    <x v="435"/>
    <m/>
    <m/>
    <s v="Parore"/>
    <x v="3"/>
    <m/>
    <n v="0"/>
    <n v="0"/>
  </r>
  <r>
    <x v="3"/>
    <x v="36"/>
    <x v="36"/>
    <m/>
    <m/>
    <m/>
    <x v="6"/>
    <m/>
    <m/>
    <x v="436"/>
    <m/>
    <m/>
    <s v="Paua"/>
    <x v="4"/>
    <m/>
    <n v="0"/>
    <n v="0"/>
  </r>
  <r>
    <x v="3"/>
    <x v="36"/>
    <x v="36"/>
    <m/>
    <m/>
    <m/>
    <x v="6"/>
    <m/>
    <m/>
    <x v="437"/>
    <m/>
    <m/>
    <s v="Paua"/>
    <x v="4"/>
    <m/>
    <n v="0"/>
    <n v="0"/>
  </r>
  <r>
    <x v="3"/>
    <x v="36"/>
    <x v="36"/>
    <m/>
    <m/>
    <m/>
    <x v="6"/>
    <m/>
    <m/>
    <x v="438"/>
    <m/>
    <m/>
    <s v="Paua"/>
    <x v="4"/>
    <m/>
    <n v="0"/>
    <n v="0"/>
  </r>
  <r>
    <x v="3"/>
    <x v="36"/>
    <x v="36"/>
    <m/>
    <m/>
    <m/>
    <x v="6"/>
    <m/>
    <m/>
    <x v="439"/>
    <m/>
    <m/>
    <s v="Paua"/>
    <x v="4"/>
    <m/>
    <n v="0"/>
    <n v="0"/>
  </r>
  <r>
    <x v="3"/>
    <x v="36"/>
    <x v="36"/>
    <m/>
    <m/>
    <m/>
    <x v="6"/>
    <m/>
    <m/>
    <x v="440"/>
    <m/>
    <m/>
    <s v="Paua"/>
    <x v="4"/>
    <m/>
    <n v="0"/>
    <n v="0"/>
  </r>
  <r>
    <x v="3"/>
    <x v="36"/>
    <x v="36"/>
    <m/>
    <m/>
    <m/>
    <x v="6"/>
    <m/>
    <m/>
    <x v="441"/>
    <m/>
    <m/>
    <s v="Paua"/>
    <x v="4"/>
    <m/>
    <n v="0"/>
    <n v="0"/>
  </r>
  <r>
    <x v="3"/>
    <x v="36"/>
    <x v="36"/>
    <m/>
    <m/>
    <m/>
    <x v="6"/>
    <m/>
    <m/>
    <x v="442"/>
    <m/>
    <m/>
    <s v="Paua"/>
    <x v="4"/>
    <m/>
    <n v="0"/>
    <n v="0"/>
  </r>
  <r>
    <x v="3"/>
    <x v="36"/>
    <x v="36"/>
    <m/>
    <m/>
    <m/>
    <x v="6"/>
    <m/>
    <m/>
    <x v="443"/>
    <m/>
    <m/>
    <s v="Paua"/>
    <x v="4"/>
    <m/>
    <n v="0"/>
    <n v="0"/>
  </r>
  <r>
    <x v="3"/>
    <x v="36"/>
    <x v="36"/>
    <m/>
    <m/>
    <m/>
    <x v="6"/>
    <m/>
    <m/>
    <x v="444"/>
    <m/>
    <m/>
    <s v="Paua"/>
    <x v="4"/>
    <m/>
    <n v="0"/>
    <n v="0"/>
  </r>
  <r>
    <x v="3"/>
    <x v="36"/>
    <x v="36"/>
    <m/>
    <m/>
    <m/>
    <x v="6"/>
    <m/>
    <m/>
    <x v="445"/>
    <m/>
    <m/>
    <s v="Paua"/>
    <x v="4"/>
    <m/>
    <n v="0"/>
    <n v="0"/>
  </r>
  <r>
    <x v="3"/>
    <x v="36"/>
    <x v="36"/>
    <m/>
    <m/>
    <m/>
    <x v="6"/>
    <m/>
    <m/>
    <x v="446"/>
    <m/>
    <m/>
    <s v="Paua"/>
    <x v="4"/>
    <m/>
    <n v="0"/>
    <n v="0"/>
  </r>
  <r>
    <x v="3"/>
    <x v="36"/>
    <x v="36"/>
    <m/>
    <m/>
    <m/>
    <x v="6"/>
    <m/>
    <m/>
    <x v="447"/>
    <m/>
    <m/>
    <s v="Surf Clam - Deepwater Tuatua"/>
    <x v="4"/>
    <m/>
    <n v="0"/>
    <n v="0"/>
  </r>
  <r>
    <x v="3"/>
    <x v="36"/>
    <x v="36"/>
    <m/>
    <m/>
    <m/>
    <x v="6"/>
    <m/>
    <m/>
    <x v="448"/>
    <m/>
    <m/>
    <s v="Surf Clam - Deepwater Tuatua"/>
    <x v="4"/>
    <m/>
    <n v="0"/>
    <n v="0"/>
  </r>
  <r>
    <x v="3"/>
    <x v="36"/>
    <x v="36"/>
    <m/>
    <m/>
    <m/>
    <x v="6"/>
    <m/>
    <m/>
    <x v="449"/>
    <m/>
    <m/>
    <s v="Surf Clam - Deepwater Tuatua"/>
    <x v="4"/>
    <m/>
    <n v="0"/>
    <n v="0"/>
  </r>
  <r>
    <x v="3"/>
    <x v="36"/>
    <x v="36"/>
    <m/>
    <m/>
    <m/>
    <x v="6"/>
    <m/>
    <m/>
    <x v="450"/>
    <m/>
    <m/>
    <s v="Surf Clam - Deepwater Tuatua"/>
    <x v="4"/>
    <m/>
    <n v="0"/>
    <n v="0"/>
  </r>
  <r>
    <x v="3"/>
    <x v="36"/>
    <x v="36"/>
    <m/>
    <m/>
    <m/>
    <x v="6"/>
    <m/>
    <m/>
    <x v="451"/>
    <m/>
    <m/>
    <s v="Surf Clam - Deepwater Tuatua"/>
    <x v="4"/>
    <m/>
    <n v="0"/>
    <n v="0"/>
  </r>
  <r>
    <x v="3"/>
    <x v="36"/>
    <x v="36"/>
    <m/>
    <m/>
    <m/>
    <x v="6"/>
    <m/>
    <m/>
    <x v="452"/>
    <m/>
    <m/>
    <s v="Surf Clam - Deepwater Tuatua"/>
    <x v="4"/>
    <m/>
    <n v="0"/>
    <n v="0"/>
  </r>
  <r>
    <x v="3"/>
    <x v="36"/>
    <x v="36"/>
    <m/>
    <m/>
    <m/>
    <x v="6"/>
    <m/>
    <m/>
    <x v="453"/>
    <m/>
    <m/>
    <s v="Surf Clam - Deepwater Tuatua"/>
    <x v="4"/>
    <m/>
    <n v="0"/>
    <n v="0"/>
  </r>
  <r>
    <x v="3"/>
    <x v="36"/>
    <x v="36"/>
    <m/>
    <m/>
    <m/>
    <x v="6"/>
    <m/>
    <m/>
    <x v="454"/>
    <m/>
    <m/>
    <s v="Surf Clam - Deepwater Tuatua"/>
    <x v="4"/>
    <m/>
    <n v="0"/>
    <n v="0"/>
  </r>
  <r>
    <x v="3"/>
    <x v="36"/>
    <x v="36"/>
    <m/>
    <m/>
    <m/>
    <x v="6"/>
    <m/>
    <m/>
    <x v="455"/>
    <m/>
    <m/>
    <s v="Packhorse Rock Lobster"/>
    <x v="4"/>
    <m/>
    <n v="0"/>
    <n v="0"/>
  </r>
  <r>
    <x v="3"/>
    <x v="36"/>
    <x v="36"/>
    <m/>
    <m/>
    <m/>
    <x v="6"/>
    <m/>
    <m/>
    <x v="190"/>
    <m/>
    <m/>
    <s v="Pilchard"/>
    <x v="3"/>
    <m/>
    <n v="-390.77691606317217"/>
    <n v="0"/>
  </r>
  <r>
    <x v="3"/>
    <x v="36"/>
    <x v="36"/>
    <m/>
    <m/>
    <m/>
    <x v="6"/>
    <m/>
    <m/>
    <x v="456"/>
    <m/>
    <m/>
    <s v="Pilchard"/>
    <x v="3"/>
    <m/>
    <n v="0"/>
    <n v="0"/>
  </r>
  <r>
    <x v="3"/>
    <x v="36"/>
    <x v="36"/>
    <m/>
    <m/>
    <m/>
    <x v="6"/>
    <m/>
    <m/>
    <x v="457"/>
    <m/>
    <m/>
    <s v="Pilchard"/>
    <x v="3"/>
    <m/>
    <n v="0"/>
    <n v="0"/>
  </r>
  <r>
    <x v="3"/>
    <x v="36"/>
    <x v="36"/>
    <m/>
    <m/>
    <m/>
    <x v="6"/>
    <m/>
    <m/>
    <x v="458"/>
    <m/>
    <m/>
    <s v="Pilchard"/>
    <x v="3"/>
    <m/>
    <n v="0"/>
    <n v="0"/>
  </r>
  <r>
    <x v="3"/>
    <x v="36"/>
    <x v="36"/>
    <m/>
    <m/>
    <m/>
    <x v="6"/>
    <m/>
    <m/>
    <x v="459"/>
    <m/>
    <m/>
    <s v="Pilchard"/>
    <x v="3"/>
    <m/>
    <n v="0"/>
    <n v="0"/>
  </r>
  <r>
    <x v="3"/>
    <x v="36"/>
    <x v="36"/>
    <m/>
    <m/>
    <m/>
    <x v="6"/>
    <m/>
    <m/>
    <x v="460"/>
    <m/>
    <m/>
    <s v="Pilchard"/>
    <x v="3"/>
    <m/>
    <n v="0"/>
    <n v="0"/>
  </r>
  <r>
    <x v="3"/>
    <x v="36"/>
    <x v="36"/>
    <m/>
    <m/>
    <m/>
    <x v="6"/>
    <m/>
    <m/>
    <x v="461"/>
    <m/>
    <m/>
    <s v="Pilchard"/>
    <x v="3"/>
    <m/>
    <n v="0"/>
    <n v="0"/>
  </r>
  <r>
    <x v="3"/>
    <x v="36"/>
    <x v="36"/>
    <m/>
    <m/>
    <m/>
    <x v="6"/>
    <m/>
    <m/>
    <x v="462"/>
    <m/>
    <m/>
    <s v="Porae"/>
    <x v="3"/>
    <m/>
    <n v="0"/>
    <n v="0"/>
  </r>
  <r>
    <x v="3"/>
    <x v="36"/>
    <x v="36"/>
    <m/>
    <m/>
    <m/>
    <x v="6"/>
    <m/>
    <m/>
    <x v="463"/>
    <m/>
    <m/>
    <s v="Porae"/>
    <x v="3"/>
    <m/>
    <n v="0"/>
    <n v="0"/>
  </r>
  <r>
    <x v="3"/>
    <x v="36"/>
    <x v="36"/>
    <m/>
    <m/>
    <m/>
    <x v="6"/>
    <m/>
    <m/>
    <x v="464"/>
    <m/>
    <m/>
    <s v="Porae"/>
    <x v="3"/>
    <m/>
    <n v="0"/>
    <n v="0"/>
  </r>
  <r>
    <x v="3"/>
    <x v="36"/>
    <x v="36"/>
    <m/>
    <m/>
    <m/>
    <x v="6"/>
    <m/>
    <m/>
    <x v="465"/>
    <m/>
    <m/>
    <s v="Porae"/>
    <x v="3"/>
    <m/>
    <n v="0"/>
    <n v="0"/>
  </r>
  <r>
    <x v="3"/>
    <x v="36"/>
    <x v="36"/>
    <m/>
    <m/>
    <m/>
    <x v="6"/>
    <m/>
    <m/>
    <x v="466"/>
    <m/>
    <m/>
    <s v="Porbeagle Shark"/>
    <x v="1"/>
    <m/>
    <n v="0"/>
    <n v="0"/>
  </r>
  <r>
    <x v="3"/>
    <x v="36"/>
    <x v="36"/>
    <m/>
    <m/>
    <m/>
    <x v="6"/>
    <m/>
    <m/>
    <x v="467"/>
    <m/>
    <m/>
    <s v="Pipi"/>
    <x v="4"/>
    <m/>
    <n v="0"/>
    <n v="0"/>
  </r>
  <r>
    <x v="3"/>
    <x v="36"/>
    <x v="36"/>
    <m/>
    <m/>
    <m/>
    <x v="6"/>
    <m/>
    <m/>
    <x v="468"/>
    <m/>
    <m/>
    <s v="Pipi"/>
    <x v="4"/>
    <m/>
    <n v="0"/>
    <n v="0"/>
  </r>
  <r>
    <x v="3"/>
    <x v="36"/>
    <x v="36"/>
    <m/>
    <m/>
    <m/>
    <x v="6"/>
    <m/>
    <m/>
    <x v="469"/>
    <m/>
    <m/>
    <s v="Pipi"/>
    <x v="4"/>
    <m/>
    <n v="0"/>
    <n v="0"/>
  </r>
  <r>
    <x v="3"/>
    <x v="36"/>
    <x v="36"/>
    <m/>
    <m/>
    <m/>
    <x v="6"/>
    <m/>
    <m/>
    <x v="470"/>
    <m/>
    <m/>
    <s v="Pipi"/>
    <x v="4"/>
    <m/>
    <n v="0"/>
    <n v="0"/>
  </r>
  <r>
    <x v="3"/>
    <x v="36"/>
    <x v="36"/>
    <m/>
    <m/>
    <m/>
    <x v="6"/>
    <m/>
    <m/>
    <x v="471"/>
    <m/>
    <m/>
    <s v="Pipi"/>
    <x v="4"/>
    <m/>
    <n v="0"/>
    <n v="0"/>
  </r>
  <r>
    <x v="3"/>
    <x v="36"/>
    <x v="36"/>
    <m/>
    <m/>
    <m/>
    <x v="6"/>
    <m/>
    <m/>
    <x v="472"/>
    <m/>
    <m/>
    <s v="Pipi"/>
    <x v="4"/>
    <m/>
    <n v="0"/>
    <n v="0"/>
  </r>
  <r>
    <x v="3"/>
    <x v="36"/>
    <x v="36"/>
    <m/>
    <m/>
    <m/>
    <x v="6"/>
    <m/>
    <m/>
    <x v="473"/>
    <m/>
    <m/>
    <s v="Pipi"/>
    <x v="4"/>
    <m/>
    <n v="0"/>
    <n v="0"/>
  </r>
  <r>
    <x v="3"/>
    <x v="36"/>
    <x v="36"/>
    <m/>
    <m/>
    <m/>
    <x v="6"/>
    <m/>
    <m/>
    <x v="474"/>
    <m/>
    <m/>
    <s v="Pipi"/>
    <x v="4"/>
    <m/>
    <n v="0"/>
    <n v="0"/>
  </r>
  <r>
    <x v="3"/>
    <x v="36"/>
    <x v="36"/>
    <m/>
    <m/>
    <m/>
    <x v="6"/>
    <m/>
    <m/>
    <x v="475"/>
    <m/>
    <m/>
    <s v="Pipi"/>
    <x v="4"/>
    <m/>
    <n v="0"/>
    <n v="0"/>
  </r>
  <r>
    <x v="3"/>
    <x v="36"/>
    <x v="36"/>
    <m/>
    <m/>
    <m/>
    <x v="6"/>
    <m/>
    <m/>
    <x v="476"/>
    <m/>
    <m/>
    <s v="Pipi"/>
    <x v="4"/>
    <m/>
    <n v="0"/>
    <n v="0"/>
  </r>
  <r>
    <x v="3"/>
    <x v="36"/>
    <x v="36"/>
    <m/>
    <m/>
    <m/>
    <x v="6"/>
    <m/>
    <m/>
    <x v="477"/>
    <m/>
    <m/>
    <s v="Prawn Killer"/>
    <x v="2"/>
    <m/>
    <n v="0"/>
    <n v="0"/>
  </r>
  <r>
    <x v="3"/>
    <x v="36"/>
    <x v="36"/>
    <m/>
    <m/>
    <m/>
    <x v="6"/>
    <m/>
    <m/>
    <x v="478"/>
    <m/>
    <m/>
    <s v="Prawn Killer"/>
    <x v="2"/>
    <m/>
    <n v="0"/>
    <n v="0"/>
  </r>
  <r>
    <x v="3"/>
    <x v="36"/>
    <x v="36"/>
    <m/>
    <m/>
    <m/>
    <x v="6"/>
    <m/>
    <m/>
    <x v="479"/>
    <m/>
    <m/>
    <s v="Prawn Killer"/>
    <x v="2"/>
    <m/>
    <n v="0"/>
    <n v="0"/>
  </r>
  <r>
    <x v="3"/>
    <x v="36"/>
    <x v="36"/>
    <m/>
    <m/>
    <m/>
    <x v="6"/>
    <m/>
    <m/>
    <x v="480"/>
    <m/>
    <m/>
    <s v="Prawn Killer"/>
    <x v="2"/>
    <m/>
    <n v="0"/>
    <n v="0"/>
  </r>
  <r>
    <x v="3"/>
    <x v="36"/>
    <x v="36"/>
    <m/>
    <m/>
    <m/>
    <x v="6"/>
    <m/>
    <m/>
    <x v="481"/>
    <m/>
    <m/>
    <s v="Prawn Killer"/>
    <x v="2"/>
    <m/>
    <n v="0"/>
    <n v="0"/>
  </r>
  <r>
    <x v="3"/>
    <x v="36"/>
    <x v="36"/>
    <m/>
    <m/>
    <m/>
    <x v="6"/>
    <m/>
    <m/>
    <x v="482"/>
    <m/>
    <m/>
    <s v="Prawn Killer"/>
    <x v="2"/>
    <m/>
    <n v="0"/>
    <n v="0"/>
  </r>
  <r>
    <x v="3"/>
    <x v="36"/>
    <x v="36"/>
    <m/>
    <m/>
    <m/>
    <x v="6"/>
    <m/>
    <m/>
    <x v="483"/>
    <m/>
    <m/>
    <s v="Prawn Killer"/>
    <x v="2"/>
    <m/>
    <n v="0"/>
    <n v="0"/>
  </r>
  <r>
    <x v="3"/>
    <x v="36"/>
    <x v="36"/>
    <m/>
    <m/>
    <m/>
    <x v="6"/>
    <m/>
    <m/>
    <x v="484"/>
    <m/>
    <m/>
    <s v="Prawn Killer"/>
    <x v="2"/>
    <m/>
    <n v="0"/>
    <n v="0"/>
  </r>
  <r>
    <x v="3"/>
    <x v="36"/>
    <x v="36"/>
    <m/>
    <m/>
    <m/>
    <x v="6"/>
    <m/>
    <m/>
    <x v="485"/>
    <m/>
    <m/>
    <s v="Prawn Killer"/>
    <x v="2"/>
    <m/>
    <n v="0"/>
    <n v="0"/>
  </r>
  <r>
    <x v="3"/>
    <x v="36"/>
    <x v="36"/>
    <m/>
    <m/>
    <m/>
    <x v="6"/>
    <m/>
    <m/>
    <x v="486"/>
    <m/>
    <m/>
    <s v="Prawn Killer"/>
    <x v="2"/>
    <m/>
    <n v="0"/>
    <n v="0"/>
  </r>
  <r>
    <x v="3"/>
    <x v="36"/>
    <x v="36"/>
    <m/>
    <m/>
    <m/>
    <x v="6"/>
    <m/>
    <m/>
    <x v="487"/>
    <m/>
    <m/>
    <s v="Prawn Killer"/>
    <x v="2"/>
    <m/>
    <n v="0"/>
    <n v="0"/>
  </r>
  <r>
    <x v="3"/>
    <x v="36"/>
    <x v="36"/>
    <m/>
    <m/>
    <m/>
    <x v="6"/>
    <m/>
    <m/>
    <x v="488"/>
    <m/>
    <m/>
    <s v="Patagonian Toothfish"/>
    <x v="2"/>
    <m/>
    <n v="0"/>
    <n v="0"/>
  </r>
  <r>
    <x v="3"/>
    <x v="36"/>
    <x v="36"/>
    <m/>
    <m/>
    <m/>
    <x v="6"/>
    <m/>
    <m/>
    <x v="489"/>
    <m/>
    <m/>
    <s v="King Clam"/>
    <x v="4"/>
    <m/>
    <n v="0"/>
    <n v="0"/>
  </r>
  <r>
    <x v="3"/>
    <x v="36"/>
    <x v="36"/>
    <m/>
    <m/>
    <m/>
    <x v="6"/>
    <m/>
    <m/>
    <x v="490"/>
    <m/>
    <m/>
    <s v="King Clam"/>
    <x v="4"/>
    <m/>
    <n v="0"/>
    <n v="0"/>
  </r>
  <r>
    <x v="3"/>
    <x v="36"/>
    <x v="36"/>
    <m/>
    <m/>
    <m/>
    <x v="6"/>
    <m/>
    <m/>
    <x v="491"/>
    <m/>
    <m/>
    <s v="King Clam"/>
    <x v="4"/>
    <m/>
    <n v="0"/>
    <n v="0"/>
  </r>
  <r>
    <x v="3"/>
    <x v="36"/>
    <x v="36"/>
    <m/>
    <m/>
    <m/>
    <x v="6"/>
    <m/>
    <m/>
    <x v="492"/>
    <m/>
    <m/>
    <s v="King Clam"/>
    <x v="4"/>
    <m/>
    <n v="0"/>
    <n v="0"/>
  </r>
  <r>
    <x v="3"/>
    <x v="36"/>
    <x v="36"/>
    <m/>
    <m/>
    <m/>
    <x v="6"/>
    <m/>
    <m/>
    <x v="493"/>
    <m/>
    <m/>
    <s v="King Clam"/>
    <x v="4"/>
    <m/>
    <n v="0"/>
    <n v="0"/>
  </r>
  <r>
    <x v="3"/>
    <x v="36"/>
    <x v="36"/>
    <m/>
    <m/>
    <m/>
    <x v="6"/>
    <m/>
    <m/>
    <x v="494"/>
    <m/>
    <m/>
    <s v="King Clam"/>
    <x v="4"/>
    <m/>
    <n v="0"/>
    <n v="0"/>
  </r>
  <r>
    <x v="3"/>
    <x v="36"/>
    <x v="36"/>
    <m/>
    <m/>
    <m/>
    <x v="6"/>
    <m/>
    <m/>
    <x v="495"/>
    <m/>
    <m/>
    <s v="King Clam"/>
    <x v="4"/>
    <m/>
    <n v="0"/>
    <n v="0"/>
  </r>
  <r>
    <x v="3"/>
    <x v="36"/>
    <x v="36"/>
    <m/>
    <m/>
    <m/>
    <x v="6"/>
    <m/>
    <m/>
    <x v="496"/>
    <m/>
    <m/>
    <s v="King Clam"/>
    <x v="4"/>
    <m/>
    <n v="0"/>
    <n v="0"/>
  </r>
  <r>
    <x v="3"/>
    <x v="36"/>
    <x v="36"/>
    <m/>
    <m/>
    <m/>
    <x v="6"/>
    <m/>
    <m/>
    <x v="497"/>
    <m/>
    <m/>
    <s v="Queen Scallop"/>
    <x v="4"/>
    <m/>
    <n v="0"/>
    <n v="0"/>
  </r>
  <r>
    <x v="3"/>
    <x v="36"/>
    <x v="36"/>
    <m/>
    <m/>
    <m/>
    <x v="6"/>
    <m/>
    <m/>
    <x v="498"/>
    <m/>
    <m/>
    <s v="Ray's Bream"/>
    <x v="1"/>
    <m/>
    <n v="0"/>
    <n v="0"/>
  </r>
  <r>
    <x v="3"/>
    <x v="36"/>
    <x v="36"/>
    <m/>
    <m/>
    <m/>
    <x v="6"/>
    <m/>
    <m/>
    <x v="499"/>
    <m/>
    <m/>
    <s v="Red Bait"/>
    <x v="2"/>
    <m/>
    <n v="0"/>
    <n v="0"/>
  </r>
  <r>
    <x v="3"/>
    <x v="36"/>
    <x v="36"/>
    <m/>
    <m/>
    <m/>
    <x v="6"/>
    <m/>
    <m/>
    <x v="500"/>
    <m/>
    <m/>
    <s v="Red Bait"/>
    <x v="2"/>
    <m/>
    <n v="0"/>
    <n v="0"/>
  </r>
  <r>
    <x v="3"/>
    <x v="36"/>
    <x v="36"/>
    <m/>
    <m/>
    <m/>
    <x v="6"/>
    <m/>
    <m/>
    <x v="186"/>
    <m/>
    <m/>
    <s v="Red Bait"/>
    <x v="2"/>
    <m/>
    <n v="-304.63029999999998"/>
    <n v="0"/>
  </r>
  <r>
    <x v="3"/>
    <x v="36"/>
    <x v="36"/>
    <m/>
    <m/>
    <m/>
    <x v="6"/>
    <m/>
    <m/>
    <x v="501"/>
    <m/>
    <m/>
    <s v="Red Bait"/>
    <x v="2"/>
    <m/>
    <n v="0"/>
    <n v="0"/>
  </r>
  <r>
    <x v="3"/>
    <x v="36"/>
    <x v="36"/>
    <m/>
    <m/>
    <m/>
    <x v="6"/>
    <m/>
    <m/>
    <x v="187"/>
    <m/>
    <m/>
    <s v="Ruby Fish"/>
    <x v="2"/>
    <m/>
    <n v="-23.183400000000006"/>
    <n v="0"/>
  </r>
  <r>
    <x v="3"/>
    <x v="36"/>
    <x v="36"/>
    <m/>
    <m/>
    <m/>
    <x v="6"/>
    <m/>
    <m/>
    <x v="502"/>
    <m/>
    <m/>
    <s v="Ruby Fish"/>
    <x v="2"/>
    <m/>
    <n v="0"/>
    <n v="0"/>
  </r>
  <r>
    <x v="3"/>
    <x v="36"/>
    <x v="36"/>
    <m/>
    <m/>
    <m/>
    <x v="6"/>
    <m/>
    <m/>
    <x v="188"/>
    <m/>
    <m/>
    <s v="Ruby Fish"/>
    <x v="2"/>
    <m/>
    <n v="-21.415299999999998"/>
    <n v="0"/>
  </r>
  <r>
    <x v="3"/>
    <x v="36"/>
    <x v="36"/>
    <m/>
    <m/>
    <m/>
    <x v="6"/>
    <m/>
    <m/>
    <x v="503"/>
    <m/>
    <m/>
    <s v="Ruby Fish"/>
    <x v="2"/>
    <m/>
    <n v="0"/>
    <n v="0"/>
  </r>
  <r>
    <x v="3"/>
    <x v="36"/>
    <x v="36"/>
    <m/>
    <m/>
    <m/>
    <x v="6"/>
    <m/>
    <m/>
    <x v="504"/>
    <m/>
    <m/>
    <s v="Ruby Fish"/>
    <x v="2"/>
    <m/>
    <n v="0"/>
    <n v="0"/>
  </r>
  <r>
    <x v="3"/>
    <x v="36"/>
    <x v="36"/>
    <m/>
    <m/>
    <m/>
    <x v="6"/>
    <m/>
    <m/>
    <x v="505"/>
    <m/>
    <m/>
    <s v="Ruby Fish"/>
    <x v="2"/>
    <m/>
    <n v="0"/>
    <n v="0"/>
  </r>
  <r>
    <x v="3"/>
    <x v="36"/>
    <x v="36"/>
    <m/>
    <m/>
    <m/>
    <x v="6"/>
    <m/>
    <m/>
    <x v="506"/>
    <m/>
    <m/>
    <s v="Ruby Fish"/>
    <x v="2"/>
    <m/>
    <n v="0"/>
    <n v="0"/>
  </r>
  <r>
    <x v="3"/>
    <x v="36"/>
    <x v="36"/>
    <m/>
    <m/>
    <m/>
    <x v="6"/>
    <m/>
    <m/>
    <x v="507"/>
    <m/>
    <m/>
    <s v="Ruby Fish"/>
    <x v="2"/>
    <m/>
    <n v="0"/>
    <n v="0"/>
  </r>
  <r>
    <x v="3"/>
    <x v="36"/>
    <x v="36"/>
    <m/>
    <m/>
    <m/>
    <x v="6"/>
    <m/>
    <m/>
    <x v="508"/>
    <m/>
    <m/>
    <s v="Ruby Fish"/>
    <x v="2"/>
    <m/>
    <n v="0"/>
    <n v="0"/>
  </r>
  <r>
    <x v="3"/>
    <x v="36"/>
    <x v="36"/>
    <m/>
    <m/>
    <m/>
    <x v="6"/>
    <m/>
    <m/>
    <x v="509"/>
    <m/>
    <m/>
    <s v="Ruby Fish"/>
    <x v="2"/>
    <m/>
    <n v="0"/>
    <n v="0"/>
  </r>
  <r>
    <x v="3"/>
    <x v="36"/>
    <x v="36"/>
    <m/>
    <m/>
    <m/>
    <x v="6"/>
    <m/>
    <m/>
    <x v="118"/>
    <m/>
    <m/>
    <s v="Red Cod"/>
    <x v="3"/>
    <m/>
    <n v="0"/>
    <n v="0"/>
  </r>
  <r>
    <x v="3"/>
    <x v="36"/>
    <x v="36"/>
    <m/>
    <m/>
    <m/>
    <x v="6"/>
    <m/>
    <m/>
    <x v="510"/>
    <m/>
    <m/>
    <s v="Red Cod"/>
    <x v="3"/>
    <m/>
    <n v="0"/>
    <n v="0"/>
  </r>
  <r>
    <x v="3"/>
    <x v="36"/>
    <x v="36"/>
    <m/>
    <m/>
    <m/>
    <x v="6"/>
    <m/>
    <m/>
    <x v="511"/>
    <m/>
    <m/>
    <s v="Red Cod"/>
    <x v="3"/>
    <m/>
    <n v="0"/>
    <n v="0"/>
  </r>
  <r>
    <x v="3"/>
    <x v="36"/>
    <x v="36"/>
    <m/>
    <m/>
    <m/>
    <x v="6"/>
    <m/>
    <m/>
    <x v="119"/>
    <m/>
    <m/>
    <s v="Red Cod"/>
    <x v="3"/>
    <m/>
    <n v="3433.6173000000017"/>
    <n v="7.9999999999999996E-6"/>
  </r>
  <r>
    <x v="3"/>
    <x v="36"/>
    <x v="36"/>
    <m/>
    <m/>
    <m/>
    <x v="6"/>
    <m/>
    <m/>
    <x v="120"/>
    <m/>
    <m/>
    <s v="Red Cod"/>
    <x v="3"/>
    <m/>
    <n v="43.863500000003683"/>
    <n v="0"/>
  </r>
  <r>
    <x v="3"/>
    <x v="36"/>
    <x v="36"/>
    <m/>
    <m/>
    <m/>
    <x v="6"/>
    <m/>
    <m/>
    <x v="123"/>
    <m/>
    <m/>
    <s v="Ribaldo"/>
    <x v="3"/>
    <m/>
    <n v="0"/>
    <n v="0"/>
  </r>
  <r>
    <x v="3"/>
    <x v="36"/>
    <x v="36"/>
    <m/>
    <m/>
    <m/>
    <x v="6"/>
    <m/>
    <m/>
    <x v="512"/>
    <m/>
    <m/>
    <s v="Ribaldo"/>
    <x v="2"/>
    <m/>
    <n v="0"/>
    <n v="0"/>
  </r>
  <r>
    <x v="3"/>
    <x v="36"/>
    <x v="36"/>
    <m/>
    <m/>
    <m/>
    <x v="6"/>
    <m/>
    <m/>
    <x v="124"/>
    <m/>
    <m/>
    <s v="Ribaldo"/>
    <x v="3"/>
    <m/>
    <n v="6.7824999999999989"/>
    <n v="0"/>
  </r>
  <r>
    <x v="3"/>
    <x v="36"/>
    <x v="36"/>
    <m/>
    <m/>
    <m/>
    <x v="6"/>
    <m/>
    <m/>
    <x v="513"/>
    <m/>
    <m/>
    <s v="Ribaldo"/>
    <x v="2"/>
    <m/>
    <n v="14.244200000000006"/>
    <n v="0"/>
  </r>
  <r>
    <x v="3"/>
    <x v="36"/>
    <x v="36"/>
    <m/>
    <m/>
    <m/>
    <x v="6"/>
    <m/>
    <m/>
    <x v="514"/>
    <m/>
    <m/>
    <s v="Ribaldo"/>
    <x v="2"/>
    <m/>
    <n v="10.637200000000007"/>
    <n v="0"/>
  </r>
  <r>
    <x v="3"/>
    <x v="36"/>
    <x v="36"/>
    <m/>
    <m/>
    <m/>
    <x v="6"/>
    <m/>
    <m/>
    <x v="515"/>
    <m/>
    <m/>
    <s v="Ribaldo"/>
    <x v="2"/>
    <m/>
    <n v="1.4253999999999998"/>
    <n v="0"/>
  </r>
  <r>
    <x v="3"/>
    <x v="36"/>
    <x v="36"/>
    <m/>
    <m/>
    <m/>
    <x v="6"/>
    <m/>
    <m/>
    <x v="516"/>
    <m/>
    <m/>
    <s v="Ribaldo"/>
    <x v="2"/>
    <m/>
    <n v="0"/>
    <n v="0"/>
  </r>
  <r>
    <x v="3"/>
    <x v="36"/>
    <x v="36"/>
    <m/>
    <m/>
    <m/>
    <x v="6"/>
    <m/>
    <m/>
    <x v="517"/>
    <m/>
    <m/>
    <s v="Ribaldo"/>
    <x v="2"/>
    <m/>
    <n v="9.7017000000000024"/>
    <n v="0"/>
  </r>
  <r>
    <x v="3"/>
    <x v="36"/>
    <x v="36"/>
    <m/>
    <m/>
    <m/>
    <x v="6"/>
    <m/>
    <m/>
    <x v="518"/>
    <m/>
    <m/>
    <s v="Ribaldo"/>
    <x v="2"/>
    <m/>
    <n v="0"/>
    <n v="0"/>
  </r>
  <r>
    <x v="3"/>
    <x v="36"/>
    <x v="36"/>
    <m/>
    <m/>
    <m/>
    <x v="6"/>
    <m/>
    <m/>
    <x v="519"/>
    <m/>
    <m/>
    <s v="Ribaldo"/>
    <x v="3"/>
    <m/>
    <n v="0"/>
    <n v="0"/>
  </r>
  <r>
    <x v="3"/>
    <x v="36"/>
    <x v="36"/>
    <m/>
    <m/>
    <m/>
    <x v="6"/>
    <m/>
    <m/>
    <x v="125"/>
    <m/>
    <m/>
    <s v="Rough Skate"/>
    <x v="3"/>
    <m/>
    <n v="0"/>
    <n v="0"/>
  </r>
  <r>
    <x v="3"/>
    <x v="36"/>
    <x v="36"/>
    <m/>
    <m/>
    <m/>
    <x v="6"/>
    <m/>
    <m/>
    <x v="520"/>
    <m/>
    <m/>
    <s v="Rough Skate"/>
    <x v="3"/>
    <m/>
    <n v="0"/>
    <n v="0"/>
  </r>
  <r>
    <x v="3"/>
    <x v="36"/>
    <x v="36"/>
    <m/>
    <m/>
    <m/>
    <x v="6"/>
    <m/>
    <m/>
    <x v="126"/>
    <m/>
    <m/>
    <s v="Rough Skate"/>
    <x v="3"/>
    <m/>
    <n v="0"/>
    <n v="9.9999999999999995E-7"/>
  </r>
  <r>
    <x v="3"/>
    <x v="36"/>
    <x v="36"/>
    <m/>
    <m/>
    <m/>
    <x v="6"/>
    <m/>
    <m/>
    <x v="127"/>
    <m/>
    <m/>
    <s v="Rough Skate"/>
    <x v="3"/>
    <m/>
    <n v="0"/>
    <n v="0"/>
  </r>
  <r>
    <x v="3"/>
    <x v="36"/>
    <x v="36"/>
    <m/>
    <m/>
    <m/>
    <x v="6"/>
    <m/>
    <m/>
    <x v="128"/>
    <m/>
    <m/>
    <s v="Rough Skate"/>
    <x v="3"/>
    <m/>
    <n v="0"/>
    <n v="0"/>
  </r>
  <r>
    <x v="3"/>
    <x v="36"/>
    <x v="36"/>
    <m/>
    <m/>
    <m/>
    <x v="6"/>
    <m/>
    <m/>
    <x v="121"/>
    <m/>
    <m/>
    <s v="Red Snapper"/>
    <x v="3"/>
    <m/>
    <n v="0"/>
    <n v="0"/>
  </r>
  <r>
    <x v="3"/>
    <x v="36"/>
    <x v="36"/>
    <m/>
    <m/>
    <m/>
    <x v="6"/>
    <m/>
    <m/>
    <x v="521"/>
    <m/>
    <m/>
    <s v="Red Snapper"/>
    <x v="3"/>
    <m/>
    <n v="0"/>
    <n v="0"/>
  </r>
  <r>
    <x v="3"/>
    <x v="36"/>
    <x v="36"/>
    <m/>
    <m/>
    <m/>
    <x v="6"/>
    <m/>
    <m/>
    <x v="122"/>
    <m/>
    <m/>
    <s v="Red Snapper"/>
    <x v="3"/>
    <m/>
    <n v="0"/>
    <n v="0"/>
  </r>
  <r>
    <x v="3"/>
    <x v="36"/>
    <x v="36"/>
    <m/>
    <m/>
    <m/>
    <x v="6"/>
    <m/>
    <m/>
    <x v="522"/>
    <m/>
    <m/>
    <s v="Surf Clam - triangle shell"/>
    <x v="4"/>
    <m/>
    <n v="0"/>
    <n v="0"/>
  </r>
  <r>
    <x v="3"/>
    <x v="36"/>
    <x v="36"/>
    <m/>
    <m/>
    <m/>
    <x v="6"/>
    <m/>
    <m/>
    <x v="523"/>
    <m/>
    <m/>
    <s v="Surf Clam - triangle shell"/>
    <x v="4"/>
    <m/>
    <n v="0"/>
    <n v="0"/>
  </r>
  <r>
    <x v="3"/>
    <x v="36"/>
    <x v="36"/>
    <m/>
    <m/>
    <m/>
    <x v="6"/>
    <m/>
    <m/>
    <x v="524"/>
    <m/>
    <m/>
    <s v="Surf Clam - triangle shell"/>
    <x v="4"/>
    <m/>
    <n v="0"/>
    <n v="0"/>
  </r>
  <r>
    <x v="3"/>
    <x v="36"/>
    <x v="36"/>
    <m/>
    <m/>
    <m/>
    <x v="6"/>
    <m/>
    <m/>
    <x v="525"/>
    <m/>
    <m/>
    <s v="Surf Clam - triangle shell"/>
    <x v="4"/>
    <m/>
    <n v="0"/>
    <n v="0"/>
  </r>
  <r>
    <x v="3"/>
    <x v="36"/>
    <x v="36"/>
    <m/>
    <m/>
    <m/>
    <x v="6"/>
    <m/>
    <m/>
    <x v="526"/>
    <m/>
    <m/>
    <s v="Surf Clam - triangle shell"/>
    <x v="4"/>
    <m/>
    <n v="0"/>
    <n v="0"/>
  </r>
  <r>
    <x v="3"/>
    <x v="36"/>
    <x v="36"/>
    <m/>
    <m/>
    <m/>
    <x v="6"/>
    <m/>
    <m/>
    <x v="527"/>
    <m/>
    <m/>
    <s v="Surf Clam - triangle shell"/>
    <x v="4"/>
    <m/>
    <n v="0"/>
    <n v="0"/>
  </r>
  <r>
    <x v="3"/>
    <x v="36"/>
    <x v="36"/>
    <m/>
    <m/>
    <m/>
    <x v="6"/>
    <m/>
    <m/>
    <x v="528"/>
    <m/>
    <m/>
    <s v="Surf Clam - triangle shell"/>
    <x v="4"/>
    <m/>
    <n v="0"/>
    <n v="0"/>
  </r>
  <r>
    <x v="3"/>
    <x v="36"/>
    <x v="36"/>
    <m/>
    <m/>
    <m/>
    <x v="6"/>
    <m/>
    <m/>
    <x v="529"/>
    <m/>
    <m/>
    <s v="Surf Clam - triangle shell"/>
    <x v="4"/>
    <m/>
    <n v="0"/>
    <n v="0"/>
  </r>
  <r>
    <x v="3"/>
    <x v="36"/>
    <x v="36"/>
    <m/>
    <m/>
    <m/>
    <x v="6"/>
    <m/>
    <m/>
    <x v="184"/>
    <m/>
    <m/>
    <s v="Southern Blue Whiting"/>
    <x v="2"/>
    <m/>
    <n v="0"/>
    <n v="0"/>
  </r>
  <r>
    <x v="3"/>
    <x v="36"/>
    <x v="36"/>
    <m/>
    <m/>
    <m/>
    <x v="6"/>
    <m/>
    <m/>
    <x v="62"/>
    <m/>
    <m/>
    <s v="Southern Blue Whiting"/>
    <x v="2"/>
    <m/>
    <n v="-46.387999999995145"/>
    <n v="0"/>
  </r>
  <r>
    <x v="3"/>
    <x v="36"/>
    <x v="36"/>
    <m/>
    <m/>
    <m/>
    <x v="6"/>
    <m/>
    <m/>
    <x v="65"/>
    <m/>
    <m/>
    <s v="Southern Blue Whiting"/>
    <x v="2"/>
    <m/>
    <n v="4805.4499520748486"/>
    <n v="5.0000000000000004E-6"/>
  </r>
  <r>
    <x v="3"/>
    <x v="36"/>
    <x v="36"/>
    <m/>
    <m/>
    <m/>
    <x v="6"/>
    <m/>
    <m/>
    <x v="64"/>
    <m/>
    <m/>
    <s v="Southern Blue Whiting"/>
    <x v="2"/>
    <m/>
    <n v="50845.442213473441"/>
    <n v="4.8999999999999998E-5"/>
  </r>
  <r>
    <x v="3"/>
    <x v="36"/>
    <x v="36"/>
    <m/>
    <m/>
    <m/>
    <x v="6"/>
    <m/>
    <m/>
    <x v="63"/>
    <m/>
    <m/>
    <s v="Southern Blue Whiting"/>
    <x v="2"/>
    <m/>
    <n v="270.16069999999399"/>
    <n v="1.9999999999999999E-6"/>
  </r>
  <r>
    <x v="3"/>
    <x v="36"/>
    <x v="36"/>
    <m/>
    <m/>
    <m/>
    <x v="6"/>
    <m/>
    <m/>
    <x v="530"/>
    <m/>
    <m/>
    <s v="Scallop"/>
    <x v="4"/>
    <m/>
    <n v="0"/>
    <n v="0"/>
  </r>
  <r>
    <x v="3"/>
    <x v="36"/>
    <x v="36"/>
    <m/>
    <m/>
    <m/>
    <x v="6"/>
    <m/>
    <m/>
    <x v="531"/>
    <m/>
    <m/>
    <s v="Scallop"/>
    <x v="4"/>
    <m/>
    <n v="0"/>
    <n v="0"/>
  </r>
  <r>
    <x v="3"/>
    <x v="36"/>
    <x v="36"/>
    <m/>
    <m/>
    <m/>
    <x v="6"/>
    <m/>
    <m/>
    <x v="532"/>
    <m/>
    <m/>
    <s v="Scallop"/>
    <x v="4"/>
    <m/>
    <n v="0"/>
    <n v="0"/>
  </r>
  <r>
    <x v="3"/>
    <x v="36"/>
    <x v="36"/>
    <m/>
    <m/>
    <m/>
    <x v="6"/>
    <m/>
    <m/>
    <x v="533"/>
    <m/>
    <m/>
    <s v="Scallop"/>
    <x v="4"/>
    <m/>
    <n v="0"/>
    <n v="0"/>
  </r>
  <r>
    <x v="3"/>
    <x v="36"/>
    <x v="36"/>
    <m/>
    <m/>
    <m/>
    <x v="6"/>
    <m/>
    <m/>
    <x v="534"/>
    <m/>
    <m/>
    <s v="Scallop"/>
    <x v="4"/>
    <m/>
    <n v="0"/>
    <n v="0"/>
  </r>
  <r>
    <x v="3"/>
    <x v="36"/>
    <x v="36"/>
    <m/>
    <m/>
    <m/>
    <x v="6"/>
    <m/>
    <m/>
    <x v="535"/>
    <m/>
    <m/>
    <s v="Scallop"/>
    <x v="4"/>
    <m/>
    <n v="0"/>
    <n v="0"/>
  </r>
  <r>
    <x v="3"/>
    <x v="36"/>
    <x v="36"/>
    <m/>
    <m/>
    <m/>
    <x v="6"/>
    <m/>
    <m/>
    <x v="536"/>
    <m/>
    <m/>
    <s v="Scallop"/>
    <x v="4"/>
    <m/>
    <n v="0"/>
    <n v="0"/>
  </r>
  <r>
    <x v="3"/>
    <x v="36"/>
    <x v="36"/>
    <m/>
    <m/>
    <m/>
    <x v="6"/>
    <m/>
    <m/>
    <x v="537"/>
    <m/>
    <m/>
    <s v="Scallop"/>
    <x v="4"/>
    <m/>
    <n v="0"/>
    <n v="0"/>
  </r>
  <r>
    <x v="3"/>
    <x v="36"/>
    <x v="36"/>
    <m/>
    <m/>
    <m/>
    <x v="6"/>
    <m/>
    <m/>
    <x v="538"/>
    <m/>
    <m/>
    <s v="Scallop"/>
    <x v="4"/>
    <m/>
    <n v="0"/>
    <n v="0"/>
  </r>
  <r>
    <x v="3"/>
    <x v="36"/>
    <x v="36"/>
    <m/>
    <m/>
    <m/>
    <x v="6"/>
    <m/>
    <m/>
    <x v="539"/>
    <m/>
    <m/>
    <s v="Scallop"/>
    <x v="4"/>
    <m/>
    <n v="0"/>
    <n v="0"/>
  </r>
  <r>
    <x v="3"/>
    <x v="36"/>
    <x v="36"/>
    <m/>
    <m/>
    <m/>
    <x v="6"/>
    <m/>
    <m/>
    <x v="540"/>
    <m/>
    <m/>
    <s v="Scallop"/>
    <x v="4"/>
    <m/>
    <n v="0"/>
    <n v="0"/>
  </r>
  <r>
    <x v="3"/>
    <x v="36"/>
    <x v="36"/>
    <m/>
    <m/>
    <m/>
    <x v="6"/>
    <m/>
    <m/>
    <x v="541"/>
    <m/>
    <m/>
    <s v="Scallop"/>
    <x v="4"/>
    <m/>
    <n v="0"/>
    <n v="0"/>
  </r>
  <r>
    <x v="3"/>
    <x v="36"/>
    <x v="36"/>
    <m/>
    <m/>
    <m/>
    <x v="6"/>
    <m/>
    <m/>
    <x v="542"/>
    <m/>
    <m/>
    <s v="Scallop"/>
    <x v="4"/>
    <m/>
    <n v="0"/>
    <n v="0"/>
  </r>
  <r>
    <x v="3"/>
    <x v="36"/>
    <x v="36"/>
    <m/>
    <m/>
    <m/>
    <x v="6"/>
    <m/>
    <m/>
    <x v="543"/>
    <m/>
    <m/>
    <s v="Sea Cucumber"/>
    <x v="4"/>
    <m/>
    <n v="0"/>
    <n v="0"/>
  </r>
  <r>
    <x v="3"/>
    <x v="36"/>
    <x v="36"/>
    <m/>
    <m/>
    <m/>
    <x v="6"/>
    <m/>
    <m/>
    <x v="544"/>
    <m/>
    <m/>
    <s v="Sea Cucumber"/>
    <x v="4"/>
    <m/>
    <n v="0"/>
    <n v="0"/>
  </r>
  <r>
    <x v="3"/>
    <x v="36"/>
    <x v="36"/>
    <m/>
    <m/>
    <m/>
    <x v="6"/>
    <m/>
    <m/>
    <x v="545"/>
    <m/>
    <m/>
    <s v="Sea Cucumber"/>
    <x v="4"/>
    <m/>
    <n v="0"/>
    <n v="0"/>
  </r>
  <r>
    <x v="3"/>
    <x v="36"/>
    <x v="36"/>
    <m/>
    <m/>
    <m/>
    <x v="6"/>
    <m/>
    <m/>
    <x v="546"/>
    <m/>
    <m/>
    <s v="Sea Cucumber"/>
    <x v="4"/>
    <m/>
    <n v="0"/>
    <n v="0"/>
  </r>
  <r>
    <x v="3"/>
    <x v="36"/>
    <x v="36"/>
    <m/>
    <m/>
    <m/>
    <x v="6"/>
    <m/>
    <m/>
    <x v="547"/>
    <m/>
    <m/>
    <s v="Sea Cucumber"/>
    <x v="4"/>
    <m/>
    <n v="0"/>
    <n v="0"/>
  </r>
  <r>
    <x v="3"/>
    <x v="36"/>
    <x v="36"/>
    <m/>
    <m/>
    <m/>
    <x v="6"/>
    <m/>
    <m/>
    <x v="548"/>
    <m/>
    <m/>
    <s v="Sea Cucumber"/>
    <x v="4"/>
    <m/>
    <n v="0"/>
    <n v="0"/>
  </r>
  <r>
    <x v="3"/>
    <x v="36"/>
    <x v="36"/>
    <m/>
    <m/>
    <m/>
    <x v="6"/>
    <m/>
    <m/>
    <x v="549"/>
    <m/>
    <m/>
    <s v="Sea Cucumber"/>
    <x v="4"/>
    <m/>
    <n v="0"/>
    <n v="0"/>
  </r>
  <r>
    <x v="3"/>
    <x v="36"/>
    <x v="36"/>
    <m/>
    <m/>
    <m/>
    <x v="6"/>
    <m/>
    <m/>
    <x v="550"/>
    <m/>
    <m/>
    <s v="Sea Cucumber"/>
    <x v="4"/>
    <m/>
    <n v="0"/>
    <n v="0"/>
  </r>
  <r>
    <x v="3"/>
    <x v="36"/>
    <x v="36"/>
    <m/>
    <m/>
    <m/>
    <x v="6"/>
    <m/>
    <m/>
    <x v="551"/>
    <m/>
    <m/>
    <s v="Sea Cucumber"/>
    <x v="4"/>
    <m/>
    <n v="0"/>
    <n v="0"/>
  </r>
  <r>
    <x v="3"/>
    <x v="36"/>
    <x v="36"/>
    <m/>
    <m/>
    <m/>
    <x v="6"/>
    <m/>
    <m/>
    <x v="552"/>
    <m/>
    <m/>
    <s v="Sea Cucumber"/>
    <x v="4"/>
    <m/>
    <n v="0"/>
    <n v="0"/>
  </r>
  <r>
    <x v="3"/>
    <x v="36"/>
    <x v="36"/>
    <m/>
    <m/>
    <m/>
    <x v="6"/>
    <m/>
    <m/>
    <x v="553"/>
    <m/>
    <m/>
    <s v="Sea Cucumber"/>
    <x v="4"/>
    <m/>
    <n v="0"/>
    <n v="0"/>
  </r>
  <r>
    <x v="3"/>
    <x v="36"/>
    <x v="36"/>
    <m/>
    <m/>
    <m/>
    <x v="6"/>
    <m/>
    <m/>
    <x v="554"/>
    <m/>
    <m/>
    <s v="Sea Cucumber"/>
    <x v="4"/>
    <m/>
    <n v="0"/>
    <n v="0"/>
  </r>
  <r>
    <x v="3"/>
    <x v="36"/>
    <x v="36"/>
    <m/>
    <m/>
    <m/>
    <x v="6"/>
    <m/>
    <m/>
    <x v="555"/>
    <m/>
    <m/>
    <s v="Sea Cucumber"/>
    <x v="4"/>
    <m/>
    <n v="0"/>
    <n v="0"/>
  </r>
  <r>
    <x v="3"/>
    <x v="36"/>
    <x v="36"/>
    <m/>
    <m/>
    <m/>
    <x v="6"/>
    <m/>
    <m/>
    <x v="556"/>
    <m/>
    <m/>
    <s v="Sea Cucumber"/>
    <x v="4"/>
    <m/>
    <n v="0"/>
    <n v="0"/>
  </r>
  <r>
    <x v="3"/>
    <x v="36"/>
    <x v="36"/>
    <m/>
    <m/>
    <m/>
    <x v="6"/>
    <m/>
    <m/>
    <x v="557"/>
    <m/>
    <m/>
    <s v="Sea Cucumber"/>
    <x v="4"/>
    <m/>
    <n v="0"/>
    <n v="0"/>
  </r>
  <r>
    <x v="3"/>
    <x v="36"/>
    <x v="36"/>
    <m/>
    <m/>
    <m/>
    <x v="6"/>
    <m/>
    <m/>
    <x v="129"/>
    <m/>
    <m/>
    <s v="School Shark"/>
    <x v="3"/>
    <m/>
    <n v="255.28214444036746"/>
    <n v="9.9999999999999995E-7"/>
  </r>
  <r>
    <x v="3"/>
    <x v="36"/>
    <x v="36"/>
    <m/>
    <m/>
    <m/>
    <x v="6"/>
    <m/>
    <m/>
    <x v="558"/>
    <m/>
    <m/>
    <s v="School Shark"/>
    <x v="3"/>
    <m/>
    <n v="0"/>
    <n v="0"/>
  </r>
  <r>
    <x v="3"/>
    <x v="36"/>
    <x v="36"/>
    <m/>
    <m/>
    <m/>
    <x v="6"/>
    <m/>
    <m/>
    <x v="130"/>
    <m/>
    <m/>
    <s v="School Shark"/>
    <x v="3"/>
    <m/>
    <n v="0"/>
    <n v="9.9999999999999995E-7"/>
  </r>
  <r>
    <x v="3"/>
    <x v="36"/>
    <x v="36"/>
    <m/>
    <m/>
    <m/>
    <x v="6"/>
    <m/>
    <m/>
    <x v="17"/>
    <m/>
    <m/>
    <s v="School Shark"/>
    <x v="3"/>
    <m/>
    <n v="3341.5925386184945"/>
    <n v="7.9999999999999996E-6"/>
  </r>
  <r>
    <x v="3"/>
    <x v="36"/>
    <x v="36"/>
    <m/>
    <m/>
    <m/>
    <x v="6"/>
    <m/>
    <m/>
    <x v="31"/>
    <m/>
    <m/>
    <s v="School Shark"/>
    <x v="3"/>
    <m/>
    <n v="24.164199999999937"/>
    <n v="9.9999999999999995E-7"/>
  </r>
  <r>
    <x v="3"/>
    <x v="36"/>
    <x v="36"/>
    <m/>
    <m/>
    <m/>
    <x v="6"/>
    <m/>
    <m/>
    <x v="18"/>
    <m/>
    <m/>
    <s v="School Shark"/>
    <x v="3"/>
    <m/>
    <n v="-2297.2349291457276"/>
    <n v="5.0000000000000004E-6"/>
  </r>
  <r>
    <x v="3"/>
    <x v="36"/>
    <x v="36"/>
    <m/>
    <m/>
    <m/>
    <x v="6"/>
    <m/>
    <m/>
    <x v="131"/>
    <m/>
    <m/>
    <s v="School Shark"/>
    <x v="3"/>
    <m/>
    <n v="0"/>
    <n v="3.0000000000000001E-6"/>
  </r>
  <r>
    <x v="3"/>
    <x v="36"/>
    <x v="36"/>
    <m/>
    <m/>
    <m/>
    <x v="6"/>
    <m/>
    <m/>
    <x v="19"/>
    <m/>
    <m/>
    <s v="School Shark"/>
    <x v="3"/>
    <m/>
    <n v="672.54960247870349"/>
    <n v="6.0000000000000002E-6"/>
  </r>
  <r>
    <x v="3"/>
    <x v="36"/>
    <x v="36"/>
    <m/>
    <m/>
    <m/>
    <x v="6"/>
    <m/>
    <m/>
    <x v="32"/>
    <m/>
    <m/>
    <s v="Scampi"/>
    <x v="2"/>
    <m/>
    <n v="-548.40675853318817"/>
    <n v="1.9999999999999999E-6"/>
  </r>
  <r>
    <x v="3"/>
    <x v="36"/>
    <x v="36"/>
    <m/>
    <m/>
    <m/>
    <x v="6"/>
    <m/>
    <m/>
    <x v="559"/>
    <m/>
    <m/>
    <s v="Scampi"/>
    <x v="2"/>
    <m/>
    <n v="0"/>
    <n v="0"/>
  </r>
  <r>
    <x v="3"/>
    <x v="36"/>
    <x v="36"/>
    <m/>
    <m/>
    <m/>
    <x v="6"/>
    <m/>
    <m/>
    <x v="33"/>
    <m/>
    <m/>
    <s v="Scampi"/>
    <x v="2"/>
    <m/>
    <n v="-489.41327417624052"/>
    <n v="1.9999999999999999E-6"/>
  </r>
  <r>
    <x v="3"/>
    <x v="36"/>
    <x v="36"/>
    <m/>
    <m/>
    <m/>
    <x v="6"/>
    <m/>
    <m/>
    <x v="66"/>
    <m/>
    <m/>
    <s v="Scampi"/>
    <x v="2"/>
    <m/>
    <n v="-10.922266123707686"/>
    <n v="1.9999999999999999E-6"/>
  </r>
  <r>
    <x v="3"/>
    <x v="36"/>
    <x v="36"/>
    <m/>
    <m/>
    <m/>
    <x v="6"/>
    <m/>
    <m/>
    <x v="67"/>
    <m/>
    <m/>
    <s v="Scampi"/>
    <x v="2"/>
    <m/>
    <n v="-365.99647431113817"/>
    <n v="1.9999999999999999E-6"/>
  </r>
  <r>
    <x v="3"/>
    <x v="36"/>
    <x v="36"/>
    <m/>
    <m/>
    <m/>
    <x v="6"/>
    <m/>
    <m/>
    <x v="560"/>
    <m/>
    <m/>
    <s v="Scampi"/>
    <x v="2"/>
    <m/>
    <n v="0"/>
    <n v="0"/>
  </r>
  <r>
    <x v="3"/>
    <x v="36"/>
    <x v="36"/>
    <m/>
    <m/>
    <m/>
    <x v="6"/>
    <m/>
    <m/>
    <x v="132"/>
    <m/>
    <m/>
    <s v="Scampi"/>
    <x v="2"/>
    <m/>
    <n v="203.90137314445201"/>
    <n v="1.9999999999999999E-6"/>
  </r>
  <r>
    <x v="3"/>
    <x v="36"/>
    <x v="36"/>
    <m/>
    <m/>
    <m/>
    <x v="6"/>
    <m/>
    <m/>
    <x v="133"/>
    <m/>
    <m/>
    <s v="Scampi"/>
    <x v="2"/>
    <m/>
    <n v="0.22630000000003747"/>
    <n v="0"/>
  </r>
  <r>
    <x v="3"/>
    <x v="36"/>
    <x v="36"/>
    <m/>
    <m/>
    <m/>
    <x v="6"/>
    <m/>
    <m/>
    <x v="561"/>
    <m/>
    <m/>
    <s v="Scampi"/>
    <x v="2"/>
    <m/>
    <n v="0"/>
    <n v="0"/>
  </r>
  <r>
    <x v="3"/>
    <x v="36"/>
    <x v="36"/>
    <m/>
    <m/>
    <m/>
    <x v="6"/>
    <m/>
    <m/>
    <x v="562"/>
    <m/>
    <m/>
    <s v="Scampi"/>
    <x v="2"/>
    <m/>
    <n v="0"/>
    <n v="0"/>
  </r>
  <r>
    <x v="3"/>
    <x v="36"/>
    <x v="36"/>
    <m/>
    <m/>
    <m/>
    <x v="6"/>
    <m/>
    <m/>
    <x v="563"/>
    <m/>
    <m/>
    <s v="Scampi"/>
    <x v="2"/>
    <m/>
    <n v="0"/>
    <n v="0"/>
  </r>
  <r>
    <x v="3"/>
    <x v="36"/>
    <x v="36"/>
    <m/>
    <m/>
    <m/>
    <x v="6"/>
    <m/>
    <m/>
    <x v="564"/>
    <m/>
    <m/>
    <s v="Freshwater Eels"/>
    <x v="5"/>
    <m/>
    <n v="0"/>
    <n v="0"/>
  </r>
  <r>
    <x v="3"/>
    <x v="36"/>
    <x v="36"/>
    <m/>
    <m/>
    <m/>
    <x v="6"/>
    <m/>
    <m/>
    <x v="565"/>
    <m/>
    <m/>
    <s v="Freshwater Eels"/>
    <x v="5"/>
    <m/>
    <n v="0"/>
    <n v="0"/>
  </r>
  <r>
    <x v="3"/>
    <x v="36"/>
    <x v="36"/>
    <m/>
    <m/>
    <m/>
    <x v="6"/>
    <m/>
    <m/>
    <x v="566"/>
    <m/>
    <m/>
    <s v="Freshwater Eels"/>
    <x v="5"/>
    <m/>
    <n v="0"/>
    <n v="0"/>
  </r>
  <r>
    <x v="3"/>
    <x v="36"/>
    <x v="36"/>
    <m/>
    <m/>
    <m/>
    <x v="6"/>
    <m/>
    <m/>
    <x v="567"/>
    <m/>
    <m/>
    <s v="Freshwater Eels"/>
    <x v="5"/>
    <m/>
    <n v="0"/>
    <n v="0"/>
  </r>
  <r>
    <x v="3"/>
    <x v="36"/>
    <x v="36"/>
    <m/>
    <m/>
    <m/>
    <x v="6"/>
    <m/>
    <m/>
    <x v="568"/>
    <m/>
    <m/>
    <s v="Freshwater Eels"/>
    <x v="5"/>
    <m/>
    <n v="0"/>
    <n v="0"/>
  </r>
  <r>
    <x v="3"/>
    <x v="36"/>
    <x v="36"/>
    <m/>
    <m/>
    <m/>
    <x v="6"/>
    <m/>
    <m/>
    <x v="569"/>
    <m/>
    <m/>
    <s v="Freshwater Eels"/>
    <x v="5"/>
    <m/>
    <n v="0"/>
    <n v="0"/>
  </r>
  <r>
    <x v="3"/>
    <x v="36"/>
    <x v="36"/>
    <m/>
    <m/>
    <m/>
    <x v="6"/>
    <m/>
    <m/>
    <x v="570"/>
    <m/>
    <m/>
    <s v="Shortfinned eel"/>
    <x v="5"/>
    <m/>
    <n v="0"/>
    <n v="0"/>
  </r>
  <r>
    <x v="3"/>
    <x v="36"/>
    <x v="36"/>
    <m/>
    <m/>
    <m/>
    <x v="6"/>
    <m/>
    <m/>
    <x v="571"/>
    <m/>
    <m/>
    <s v="Shortfinned eel"/>
    <x v="5"/>
    <m/>
    <n v="0"/>
    <n v="0"/>
  </r>
  <r>
    <x v="3"/>
    <x v="36"/>
    <x v="36"/>
    <m/>
    <m/>
    <m/>
    <x v="6"/>
    <m/>
    <m/>
    <x v="572"/>
    <m/>
    <m/>
    <s v="Shortfinned eel"/>
    <x v="5"/>
    <m/>
    <n v="0"/>
    <n v="0"/>
  </r>
  <r>
    <x v="3"/>
    <x v="36"/>
    <x v="36"/>
    <m/>
    <m/>
    <m/>
    <x v="6"/>
    <m/>
    <m/>
    <x v="573"/>
    <m/>
    <m/>
    <s v="Shortfinned eel"/>
    <x v="5"/>
    <m/>
    <n v="0"/>
    <n v="0"/>
  </r>
  <r>
    <x v="3"/>
    <x v="36"/>
    <x v="36"/>
    <m/>
    <m/>
    <m/>
    <x v="6"/>
    <m/>
    <m/>
    <x v="574"/>
    <m/>
    <m/>
    <s v="Shortfinned eel"/>
    <x v="5"/>
    <m/>
    <n v="0"/>
    <n v="0"/>
  </r>
  <r>
    <x v="3"/>
    <x v="36"/>
    <x v="36"/>
    <m/>
    <m/>
    <m/>
    <x v="6"/>
    <m/>
    <m/>
    <x v="134"/>
    <m/>
    <m/>
    <s v="Gemfish"/>
    <x v="3"/>
    <m/>
    <n v="0.18220000000002301"/>
    <n v="0"/>
  </r>
  <r>
    <x v="3"/>
    <x v="36"/>
    <x v="36"/>
    <m/>
    <m/>
    <m/>
    <x v="6"/>
    <m/>
    <m/>
    <x v="575"/>
    <m/>
    <m/>
    <s v="Gemfish"/>
    <x v="2"/>
    <m/>
    <n v="0"/>
    <n v="0"/>
  </r>
  <r>
    <x v="3"/>
    <x v="36"/>
    <x v="36"/>
    <m/>
    <m/>
    <m/>
    <x v="6"/>
    <m/>
    <m/>
    <x v="576"/>
    <m/>
    <m/>
    <s v="Gemfish"/>
    <x v="3"/>
    <m/>
    <n v="0"/>
    <n v="0"/>
  </r>
  <r>
    <x v="3"/>
    <x v="36"/>
    <x v="36"/>
    <m/>
    <m/>
    <m/>
    <x v="6"/>
    <m/>
    <m/>
    <x v="135"/>
    <m/>
    <m/>
    <s v="Gemfish"/>
    <x v="2"/>
    <m/>
    <n v="0"/>
    <n v="0"/>
  </r>
  <r>
    <x v="3"/>
    <x v="36"/>
    <x v="36"/>
    <m/>
    <m/>
    <m/>
    <x v="6"/>
    <m/>
    <m/>
    <x v="136"/>
    <m/>
    <m/>
    <s v="Gemfish"/>
    <x v="2"/>
    <m/>
    <n v="-222.57949999999997"/>
    <n v="0"/>
  </r>
  <r>
    <x v="3"/>
    <x v="36"/>
    <x v="36"/>
    <m/>
    <m/>
    <m/>
    <x v="6"/>
    <m/>
    <m/>
    <x v="34"/>
    <m/>
    <m/>
    <s v="Snapper"/>
    <x v="3"/>
    <m/>
    <n v="-136418.18855151418"/>
    <n v="0"/>
  </r>
  <r>
    <x v="3"/>
    <x v="36"/>
    <x v="36"/>
    <m/>
    <m/>
    <m/>
    <x v="6"/>
    <m/>
    <m/>
    <x v="577"/>
    <m/>
    <m/>
    <s v="Snapper"/>
    <x v="3"/>
    <m/>
    <n v="0"/>
    <n v="0"/>
  </r>
  <r>
    <x v="3"/>
    <x v="36"/>
    <x v="36"/>
    <m/>
    <m/>
    <m/>
    <x v="6"/>
    <m/>
    <m/>
    <x v="35"/>
    <m/>
    <m/>
    <s v="Snapper"/>
    <x v="3"/>
    <m/>
    <n v="2179.1524000000045"/>
    <n v="3.0000000000000001E-6"/>
  </r>
  <r>
    <x v="3"/>
    <x v="36"/>
    <x v="36"/>
    <m/>
    <m/>
    <m/>
    <x v="6"/>
    <m/>
    <m/>
    <x v="137"/>
    <m/>
    <m/>
    <s v="Snapper"/>
    <x v="3"/>
    <m/>
    <n v="0"/>
    <n v="0"/>
  </r>
  <r>
    <x v="3"/>
    <x v="36"/>
    <x v="36"/>
    <m/>
    <m/>
    <m/>
    <x v="6"/>
    <m/>
    <m/>
    <x v="138"/>
    <m/>
    <m/>
    <s v="Snapper"/>
    <x v="3"/>
    <m/>
    <n v="0"/>
    <n v="6.0000000000000002E-6"/>
  </r>
  <r>
    <x v="3"/>
    <x v="36"/>
    <x v="36"/>
    <m/>
    <m/>
    <m/>
    <x v="6"/>
    <m/>
    <m/>
    <x v="139"/>
    <m/>
    <m/>
    <s v="Snapper"/>
    <x v="3"/>
    <m/>
    <n v="1360.1102374595866"/>
    <n v="3.1000000000000001E-5"/>
  </r>
  <r>
    <x v="3"/>
    <x v="36"/>
    <x v="36"/>
    <m/>
    <m/>
    <m/>
    <x v="6"/>
    <m/>
    <m/>
    <x v="140"/>
    <m/>
    <m/>
    <s v="Spiny Dogfish"/>
    <x v="3"/>
    <m/>
    <n v="0"/>
    <n v="0"/>
  </r>
  <r>
    <x v="3"/>
    <x v="36"/>
    <x v="36"/>
    <m/>
    <m/>
    <m/>
    <x v="6"/>
    <m/>
    <m/>
    <x v="578"/>
    <m/>
    <m/>
    <s v="Spiny Dogfish"/>
    <x v="2"/>
    <m/>
    <n v="0"/>
    <n v="0"/>
  </r>
  <r>
    <x v="3"/>
    <x v="36"/>
    <x v="36"/>
    <m/>
    <m/>
    <m/>
    <x v="6"/>
    <m/>
    <m/>
    <x v="141"/>
    <m/>
    <m/>
    <s v="Spiny Dogfish"/>
    <x v="3"/>
    <m/>
    <n v="0"/>
    <n v="0"/>
  </r>
  <r>
    <x v="3"/>
    <x v="36"/>
    <x v="36"/>
    <m/>
    <m/>
    <m/>
    <x v="6"/>
    <m/>
    <m/>
    <x v="142"/>
    <m/>
    <m/>
    <s v="Spiny Dogfish"/>
    <x v="2"/>
    <m/>
    <n v="0"/>
    <n v="0"/>
  </r>
  <r>
    <x v="3"/>
    <x v="36"/>
    <x v="36"/>
    <m/>
    <m/>
    <m/>
    <x v="6"/>
    <m/>
    <m/>
    <x v="143"/>
    <m/>
    <m/>
    <s v="Spiny Dogfish"/>
    <x v="2"/>
    <m/>
    <n v="823.21540000000005"/>
    <n v="9.9999999999999995E-7"/>
  </r>
  <r>
    <x v="3"/>
    <x v="36"/>
    <x v="36"/>
    <m/>
    <m/>
    <m/>
    <x v="6"/>
    <m/>
    <m/>
    <x v="144"/>
    <m/>
    <m/>
    <s v="Spiny Dogfish"/>
    <x v="3"/>
    <m/>
    <n v="0"/>
    <n v="0"/>
  </r>
  <r>
    <x v="3"/>
    <x v="36"/>
    <x v="36"/>
    <m/>
    <m/>
    <m/>
    <x v="6"/>
    <m/>
    <m/>
    <x v="145"/>
    <m/>
    <m/>
    <s v="Spiny Dogfish"/>
    <x v="3"/>
    <m/>
    <n v="0"/>
    <n v="0"/>
  </r>
  <r>
    <x v="3"/>
    <x v="36"/>
    <x v="36"/>
    <m/>
    <m/>
    <m/>
    <x v="6"/>
    <m/>
    <m/>
    <x v="146"/>
    <m/>
    <m/>
    <s v="Sea Perch"/>
    <x v="3"/>
    <m/>
    <n v="0"/>
    <n v="0"/>
  </r>
  <r>
    <x v="3"/>
    <x v="36"/>
    <x v="36"/>
    <m/>
    <m/>
    <m/>
    <x v="6"/>
    <m/>
    <m/>
    <x v="579"/>
    <m/>
    <m/>
    <s v="Sea Perch"/>
    <x v="2"/>
    <m/>
    <n v="0"/>
    <n v="0"/>
  </r>
  <r>
    <x v="3"/>
    <x v="36"/>
    <x v="36"/>
    <m/>
    <m/>
    <m/>
    <x v="6"/>
    <m/>
    <m/>
    <x v="580"/>
    <m/>
    <m/>
    <s v="Sea Perch"/>
    <x v="3"/>
    <m/>
    <n v="0"/>
    <n v="0"/>
  </r>
  <r>
    <x v="3"/>
    <x v="36"/>
    <x v="36"/>
    <m/>
    <m/>
    <m/>
    <x v="6"/>
    <m/>
    <m/>
    <x v="147"/>
    <m/>
    <m/>
    <s v="Sea Perch"/>
    <x v="2"/>
    <m/>
    <n v="0"/>
    <n v="0"/>
  </r>
  <r>
    <x v="3"/>
    <x v="36"/>
    <x v="36"/>
    <m/>
    <m/>
    <m/>
    <x v="6"/>
    <m/>
    <m/>
    <x v="148"/>
    <m/>
    <m/>
    <s v="Sea Perch"/>
    <x v="2"/>
    <m/>
    <n v="-167.36900000000003"/>
    <n v="0"/>
  </r>
  <r>
    <x v="3"/>
    <x v="36"/>
    <x v="36"/>
    <m/>
    <m/>
    <m/>
    <x v="6"/>
    <m/>
    <m/>
    <x v="581"/>
    <m/>
    <m/>
    <s v="Sea Perch"/>
    <x v="2"/>
    <m/>
    <n v="0"/>
    <n v="0"/>
  </r>
  <r>
    <x v="3"/>
    <x v="36"/>
    <x v="36"/>
    <m/>
    <m/>
    <m/>
    <x v="6"/>
    <m/>
    <m/>
    <x v="582"/>
    <m/>
    <m/>
    <s v="Sea Perch"/>
    <x v="2"/>
    <m/>
    <n v="0"/>
    <n v="0"/>
  </r>
  <r>
    <x v="3"/>
    <x v="36"/>
    <x v="36"/>
    <m/>
    <m/>
    <m/>
    <x v="6"/>
    <m/>
    <m/>
    <x v="149"/>
    <m/>
    <m/>
    <s v="Sea Perch"/>
    <x v="2"/>
    <m/>
    <n v="0"/>
    <n v="0"/>
  </r>
  <r>
    <x v="3"/>
    <x v="36"/>
    <x v="36"/>
    <m/>
    <m/>
    <m/>
    <x v="6"/>
    <m/>
    <m/>
    <x v="583"/>
    <m/>
    <m/>
    <s v="Sea Perch"/>
    <x v="3"/>
    <m/>
    <n v="0"/>
    <n v="0"/>
  </r>
  <r>
    <x v="3"/>
    <x v="36"/>
    <x v="36"/>
    <m/>
    <m/>
    <m/>
    <x v="6"/>
    <m/>
    <m/>
    <x v="584"/>
    <m/>
    <m/>
    <s v="Sea Perch"/>
    <x v="3"/>
    <m/>
    <n v="0"/>
    <n v="0"/>
  </r>
  <r>
    <x v="3"/>
    <x v="36"/>
    <x v="36"/>
    <m/>
    <m/>
    <m/>
    <x v="6"/>
    <m/>
    <m/>
    <x v="150"/>
    <m/>
    <m/>
    <s v="Rig"/>
    <x v="3"/>
    <m/>
    <n v="880.08163855496059"/>
    <n v="9.0000000000000002E-6"/>
  </r>
  <r>
    <x v="3"/>
    <x v="36"/>
    <x v="36"/>
    <m/>
    <m/>
    <m/>
    <x v="6"/>
    <m/>
    <m/>
    <x v="585"/>
    <m/>
    <m/>
    <s v="Rig"/>
    <x v="3"/>
    <m/>
    <n v="0"/>
    <n v="0"/>
  </r>
  <r>
    <x v="3"/>
    <x v="36"/>
    <x v="36"/>
    <m/>
    <m/>
    <m/>
    <x v="6"/>
    <m/>
    <m/>
    <x v="586"/>
    <m/>
    <m/>
    <s v="Rig"/>
    <x v="3"/>
    <m/>
    <n v="0"/>
    <n v="0"/>
  </r>
  <r>
    <x v="3"/>
    <x v="36"/>
    <x v="36"/>
    <m/>
    <m/>
    <m/>
    <x v="6"/>
    <m/>
    <m/>
    <x v="20"/>
    <m/>
    <m/>
    <s v="Rig"/>
    <x v="3"/>
    <m/>
    <n v="27552.367826177826"/>
    <n v="4.1E-5"/>
  </r>
  <r>
    <x v="3"/>
    <x v="36"/>
    <x v="36"/>
    <m/>
    <m/>
    <m/>
    <x v="6"/>
    <m/>
    <m/>
    <x v="151"/>
    <m/>
    <m/>
    <s v="Rig"/>
    <x v="3"/>
    <m/>
    <n v="0"/>
    <n v="0"/>
  </r>
  <r>
    <x v="3"/>
    <x v="36"/>
    <x v="36"/>
    <m/>
    <m/>
    <m/>
    <x v="6"/>
    <m/>
    <m/>
    <x v="152"/>
    <m/>
    <m/>
    <s v="Rig"/>
    <x v="3"/>
    <m/>
    <n v="419.74180665799167"/>
    <n v="3.0000000000000001E-6"/>
  </r>
  <r>
    <x v="3"/>
    <x v="36"/>
    <x v="36"/>
    <m/>
    <m/>
    <m/>
    <x v="6"/>
    <m/>
    <m/>
    <x v="587"/>
    <m/>
    <m/>
    <s v="Sprats"/>
    <x v="3"/>
    <m/>
    <n v="0"/>
    <n v="0"/>
  </r>
  <r>
    <x v="3"/>
    <x v="36"/>
    <x v="36"/>
    <m/>
    <m/>
    <m/>
    <x v="6"/>
    <m/>
    <m/>
    <x v="588"/>
    <m/>
    <m/>
    <s v="Sprats"/>
    <x v="3"/>
    <m/>
    <n v="0"/>
    <n v="0"/>
  </r>
  <r>
    <x v="3"/>
    <x v="36"/>
    <x v="36"/>
    <m/>
    <m/>
    <m/>
    <x v="6"/>
    <m/>
    <m/>
    <x v="589"/>
    <m/>
    <m/>
    <s v="Sprats"/>
    <x v="3"/>
    <m/>
    <n v="0"/>
    <n v="0"/>
  </r>
  <r>
    <x v="3"/>
    <x v="36"/>
    <x v="36"/>
    <m/>
    <m/>
    <m/>
    <x v="6"/>
    <m/>
    <m/>
    <x v="590"/>
    <m/>
    <m/>
    <s v="Sprats"/>
    <x v="3"/>
    <m/>
    <n v="0"/>
    <n v="0"/>
  </r>
  <r>
    <x v="3"/>
    <x v="36"/>
    <x v="36"/>
    <m/>
    <m/>
    <m/>
    <x v="6"/>
    <m/>
    <m/>
    <x v="591"/>
    <m/>
    <m/>
    <s v="Sprats"/>
    <x v="3"/>
    <m/>
    <n v="0"/>
    <n v="0"/>
  </r>
  <r>
    <x v="3"/>
    <x v="36"/>
    <x v="36"/>
    <m/>
    <m/>
    <m/>
    <x v="6"/>
    <m/>
    <m/>
    <x v="592"/>
    <m/>
    <m/>
    <s v="Squid"/>
    <x v="2"/>
    <m/>
    <n v="0"/>
    <n v="0"/>
  </r>
  <r>
    <x v="3"/>
    <x v="36"/>
    <x v="36"/>
    <m/>
    <m/>
    <m/>
    <x v="6"/>
    <m/>
    <m/>
    <x v="593"/>
    <m/>
    <m/>
    <s v="Squid"/>
    <x v="2"/>
    <m/>
    <n v="0"/>
    <n v="0"/>
  </r>
  <r>
    <x v="3"/>
    <x v="36"/>
    <x v="36"/>
    <m/>
    <m/>
    <m/>
    <x v="6"/>
    <m/>
    <m/>
    <x v="21"/>
    <m/>
    <m/>
    <s v="Squid"/>
    <x v="2"/>
    <m/>
    <n v="25115.115287502762"/>
    <n v="1.11E-4"/>
  </r>
  <r>
    <x v="3"/>
    <x v="36"/>
    <x v="36"/>
    <m/>
    <m/>
    <m/>
    <x v="6"/>
    <m/>
    <m/>
    <x v="22"/>
    <m/>
    <m/>
    <s v="Squid"/>
    <x v="2"/>
    <m/>
    <n v="18898.375682993443"/>
    <n v="2.1599999999999999E-4"/>
  </r>
  <r>
    <x v="3"/>
    <x v="36"/>
    <x v="36"/>
    <m/>
    <m/>
    <m/>
    <x v="6"/>
    <m/>
    <m/>
    <x v="153"/>
    <m/>
    <m/>
    <s v="Smooth Skate"/>
    <x v="3"/>
    <m/>
    <n v="0"/>
    <n v="0"/>
  </r>
  <r>
    <x v="3"/>
    <x v="36"/>
    <x v="36"/>
    <m/>
    <m/>
    <m/>
    <x v="6"/>
    <m/>
    <m/>
    <x v="594"/>
    <m/>
    <m/>
    <s v="Smooth Skate"/>
    <x v="3"/>
    <m/>
    <n v="0"/>
    <n v="0"/>
  </r>
  <r>
    <x v="3"/>
    <x v="36"/>
    <x v="36"/>
    <m/>
    <m/>
    <m/>
    <x v="6"/>
    <m/>
    <m/>
    <x v="154"/>
    <m/>
    <m/>
    <s v="Smooth Skate"/>
    <x v="3"/>
    <m/>
    <n v="0"/>
    <n v="0"/>
  </r>
  <r>
    <x v="3"/>
    <x v="36"/>
    <x v="36"/>
    <m/>
    <m/>
    <m/>
    <x v="6"/>
    <m/>
    <m/>
    <x v="155"/>
    <m/>
    <m/>
    <s v="Smooth Skate"/>
    <x v="3"/>
    <m/>
    <n v="0"/>
    <n v="0"/>
  </r>
  <r>
    <x v="3"/>
    <x v="36"/>
    <x v="36"/>
    <m/>
    <m/>
    <m/>
    <x v="6"/>
    <m/>
    <m/>
    <x v="156"/>
    <m/>
    <m/>
    <s v="Smooth Skate"/>
    <x v="3"/>
    <m/>
    <n v="0"/>
    <n v="0"/>
  </r>
  <r>
    <x v="3"/>
    <x v="36"/>
    <x v="36"/>
    <m/>
    <m/>
    <m/>
    <x v="6"/>
    <m/>
    <m/>
    <x v="157"/>
    <m/>
    <m/>
    <s v="Stargazer"/>
    <x v="3"/>
    <m/>
    <n v="-10.994266955396352"/>
    <n v="0"/>
  </r>
  <r>
    <x v="3"/>
    <x v="36"/>
    <x v="36"/>
    <m/>
    <m/>
    <m/>
    <x v="6"/>
    <m/>
    <m/>
    <x v="595"/>
    <m/>
    <m/>
    <s v="Stargazer"/>
    <x v="3"/>
    <m/>
    <n v="0"/>
    <n v="0"/>
  </r>
  <r>
    <x v="3"/>
    <x v="36"/>
    <x v="36"/>
    <m/>
    <m/>
    <m/>
    <x v="6"/>
    <m/>
    <m/>
    <x v="596"/>
    <m/>
    <m/>
    <s v="Stargazer"/>
    <x v="3"/>
    <m/>
    <n v="0"/>
    <n v="0"/>
  </r>
  <r>
    <x v="3"/>
    <x v="36"/>
    <x v="36"/>
    <m/>
    <m/>
    <m/>
    <x v="6"/>
    <m/>
    <m/>
    <x v="158"/>
    <m/>
    <m/>
    <s v="Stargazer"/>
    <x v="3"/>
    <m/>
    <n v="0"/>
    <n v="1.9999999999999999E-6"/>
  </r>
  <r>
    <x v="3"/>
    <x v="36"/>
    <x v="36"/>
    <m/>
    <m/>
    <m/>
    <x v="6"/>
    <m/>
    <m/>
    <x v="159"/>
    <m/>
    <m/>
    <s v="Stargazer"/>
    <x v="3"/>
    <m/>
    <n v="0"/>
    <n v="9.9999999999999995E-7"/>
  </r>
  <r>
    <x v="3"/>
    <x v="36"/>
    <x v="36"/>
    <m/>
    <m/>
    <m/>
    <x v="6"/>
    <m/>
    <m/>
    <x v="160"/>
    <m/>
    <m/>
    <s v="Stargazer"/>
    <x v="3"/>
    <m/>
    <n v="0"/>
    <n v="3.0000000000000001E-6"/>
  </r>
  <r>
    <x v="3"/>
    <x v="36"/>
    <x v="36"/>
    <m/>
    <m/>
    <m/>
    <x v="6"/>
    <m/>
    <m/>
    <x v="23"/>
    <m/>
    <m/>
    <s v="Stargazer"/>
    <x v="3"/>
    <m/>
    <n v="0"/>
    <n v="1.9999999999999999E-6"/>
  </r>
  <r>
    <x v="3"/>
    <x v="36"/>
    <x v="36"/>
    <m/>
    <m/>
    <m/>
    <x v="6"/>
    <m/>
    <m/>
    <x v="597"/>
    <m/>
    <m/>
    <s v="Stargazer"/>
    <x v="3"/>
    <m/>
    <n v="0"/>
    <n v="0"/>
  </r>
  <r>
    <x v="3"/>
    <x v="36"/>
    <x v="36"/>
    <m/>
    <m/>
    <m/>
    <x v="6"/>
    <m/>
    <m/>
    <x v="2"/>
    <m/>
    <m/>
    <s v="Southern Bluefin Tuna"/>
    <x v="1"/>
    <m/>
    <n v="1935.3807000001398"/>
    <n v="6.2000000000000003E-5"/>
  </r>
  <r>
    <x v="3"/>
    <x v="36"/>
    <x v="36"/>
    <m/>
    <m/>
    <m/>
    <x v="6"/>
    <m/>
    <m/>
    <x v="598"/>
    <m/>
    <m/>
    <s v="Kina"/>
    <x v="4"/>
    <m/>
    <n v="0"/>
    <n v="0"/>
  </r>
  <r>
    <x v="3"/>
    <x v="36"/>
    <x v="36"/>
    <m/>
    <m/>
    <m/>
    <x v="6"/>
    <m/>
    <m/>
    <x v="599"/>
    <m/>
    <m/>
    <s v="Kina"/>
    <x v="4"/>
    <m/>
    <n v="0"/>
    <n v="0"/>
  </r>
  <r>
    <x v="3"/>
    <x v="36"/>
    <x v="36"/>
    <m/>
    <m/>
    <m/>
    <x v="6"/>
    <m/>
    <m/>
    <x v="600"/>
    <m/>
    <m/>
    <s v="Kina"/>
    <x v="4"/>
    <m/>
    <n v="0"/>
    <n v="0"/>
  </r>
  <r>
    <x v="3"/>
    <x v="36"/>
    <x v="36"/>
    <m/>
    <m/>
    <m/>
    <x v="6"/>
    <m/>
    <m/>
    <x v="601"/>
    <m/>
    <m/>
    <s v="Kina"/>
    <x v="4"/>
    <m/>
    <n v="0"/>
    <n v="0"/>
  </r>
  <r>
    <x v="3"/>
    <x v="36"/>
    <x v="36"/>
    <m/>
    <m/>
    <m/>
    <x v="6"/>
    <m/>
    <m/>
    <x v="602"/>
    <m/>
    <m/>
    <s v="Kina"/>
    <x v="4"/>
    <m/>
    <n v="0"/>
    <n v="0"/>
  </r>
  <r>
    <x v="3"/>
    <x v="36"/>
    <x v="36"/>
    <m/>
    <m/>
    <m/>
    <x v="6"/>
    <m/>
    <m/>
    <x v="603"/>
    <m/>
    <m/>
    <s v="Kina"/>
    <x v="4"/>
    <m/>
    <n v="0"/>
    <n v="0"/>
  </r>
  <r>
    <x v="3"/>
    <x v="36"/>
    <x v="36"/>
    <m/>
    <m/>
    <m/>
    <x v="6"/>
    <m/>
    <m/>
    <x v="604"/>
    <m/>
    <m/>
    <s v="Kina"/>
    <x v="4"/>
    <m/>
    <n v="0"/>
    <n v="0"/>
  </r>
  <r>
    <x v="3"/>
    <x v="36"/>
    <x v="36"/>
    <m/>
    <m/>
    <m/>
    <x v="6"/>
    <m/>
    <m/>
    <x v="605"/>
    <m/>
    <m/>
    <s v="Kina"/>
    <x v="4"/>
    <m/>
    <n v="0"/>
    <n v="0"/>
  </r>
  <r>
    <x v="3"/>
    <x v="36"/>
    <x v="36"/>
    <m/>
    <m/>
    <m/>
    <x v="6"/>
    <m/>
    <m/>
    <x v="606"/>
    <m/>
    <m/>
    <s v="Kina"/>
    <x v="4"/>
    <m/>
    <n v="0"/>
    <n v="0"/>
  </r>
  <r>
    <x v="3"/>
    <x v="36"/>
    <x v="36"/>
    <m/>
    <m/>
    <m/>
    <x v="6"/>
    <m/>
    <m/>
    <x v="607"/>
    <m/>
    <m/>
    <s v="Kina"/>
    <x v="4"/>
    <m/>
    <n v="0"/>
    <n v="0"/>
  </r>
  <r>
    <x v="3"/>
    <x v="36"/>
    <x v="36"/>
    <m/>
    <m/>
    <m/>
    <x v="6"/>
    <m/>
    <m/>
    <x v="608"/>
    <m/>
    <m/>
    <s v="Kina"/>
    <x v="4"/>
    <m/>
    <n v="0"/>
    <n v="0"/>
  </r>
  <r>
    <x v="3"/>
    <x v="36"/>
    <x v="36"/>
    <m/>
    <m/>
    <m/>
    <x v="6"/>
    <m/>
    <m/>
    <x v="609"/>
    <m/>
    <m/>
    <s v="Kina"/>
    <x v="4"/>
    <m/>
    <n v="0"/>
    <n v="0"/>
  </r>
  <r>
    <x v="3"/>
    <x v="36"/>
    <x v="36"/>
    <m/>
    <m/>
    <m/>
    <x v="6"/>
    <m/>
    <m/>
    <x v="161"/>
    <m/>
    <m/>
    <s v="Silver Warehou"/>
    <x v="2"/>
    <m/>
    <n v="791.53131014843996"/>
    <n v="9.9999999999999995E-7"/>
  </r>
  <r>
    <x v="3"/>
    <x v="36"/>
    <x v="36"/>
    <m/>
    <m/>
    <m/>
    <x v="6"/>
    <m/>
    <m/>
    <x v="610"/>
    <m/>
    <m/>
    <s v="Silver Warehou"/>
    <x v="2"/>
    <m/>
    <n v="0"/>
    <n v="0"/>
  </r>
  <r>
    <x v="3"/>
    <x v="36"/>
    <x v="36"/>
    <m/>
    <m/>
    <m/>
    <x v="6"/>
    <m/>
    <m/>
    <x v="68"/>
    <m/>
    <m/>
    <s v="Silver Warehou"/>
    <x v="2"/>
    <m/>
    <n v="388.93869481268939"/>
    <n v="3.9999999999999998E-6"/>
  </r>
  <r>
    <x v="3"/>
    <x v="36"/>
    <x v="36"/>
    <m/>
    <m/>
    <m/>
    <x v="6"/>
    <m/>
    <m/>
    <x v="69"/>
    <m/>
    <m/>
    <s v="Silver Warehou"/>
    <x v="2"/>
    <m/>
    <n v="1027.9122300708004"/>
    <n v="6.9999999999999999E-6"/>
  </r>
  <r>
    <x v="3"/>
    <x v="36"/>
    <x v="36"/>
    <m/>
    <m/>
    <m/>
    <x v="6"/>
    <m/>
    <m/>
    <x v="3"/>
    <m/>
    <m/>
    <s v="Broadbill Swordfish"/>
    <x v="1"/>
    <m/>
    <n v="20953.951925794761"/>
    <n v="5.1999999999999997E-5"/>
  </r>
  <r>
    <x v="3"/>
    <x v="36"/>
    <x v="36"/>
    <m/>
    <m/>
    <m/>
    <x v="6"/>
    <m/>
    <m/>
    <x v="36"/>
    <m/>
    <m/>
    <s v="Tarakihi"/>
    <x v="3"/>
    <m/>
    <n v="-10901.655688347164"/>
    <n v="0"/>
  </r>
  <r>
    <x v="3"/>
    <x v="36"/>
    <x v="36"/>
    <m/>
    <m/>
    <m/>
    <x v="6"/>
    <m/>
    <m/>
    <x v="611"/>
    <m/>
    <m/>
    <s v="Tarakihi"/>
    <x v="3"/>
    <m/>
    <n v="0"/>
    <n v="0"/>
  </r>
  <r>
    <x v="3"/>
    <x v="36"/>
    <x v="36"/>
    <m/>
    <m/>
    <m/>
    <x v="6"/>
    <m/>
    <m/>
    <x v="70"/>
    <m/>
    <m/>
    <s v="Tarakihi"/>
    <x v="3"/>
    <m/>
    <n v="19155.629299999964"/>
    <n v="2.3E-5"/>
  </r>
  <r>
    <x v="3"/>
    <x v="36"/>
    <x v="36"/>
    <m/>
    <m/>
    <m/>
    <x v="6"/>
    <m/>
    <m/>
    <x v="24"/>
    <m/>
    <m/>
    <s v="Tarakihi"/>
    <x v="3"/>
    <m/>
    <n v="-1122.3552477645972"/>
    <n v="1.1E-5"/>
  </r>
  <r>
    <x v="3"/>
    <x v="36"/>
    <x v="36"/>
    <m/>
    <m/>
    <m/>
    <x v="6"/>
    <m/>
    <m/>
    <x v="162"/>
    <m/>
    <m/>
    <s v="Tarakihi"/>
    <x v="3"/>
    <m/>
    <n v="0"/>
    <n v="0"/>
  </r>
  <r>
    <x v="3"/>
    <x v="36"/>
    <x v="36"/>
    <m/>
    <m/>
    <m/>
    <x v="6"/>
    <m/>
    <m/>
    <x v="163"/>
    <m/>
    <m/>
    <s v="Tarakihi"/>
    <x v="3"/>
    <m/>
    <n v="0"/>
    <n v="0"/>
  </r>
  <r>
    <x v="3"/>
    <x v="36"/>
    <x v="36"/>
    <m/>
    <m/>
    <m/>
    <x v="6"/>
    <m/>
    <m/>
    <x v="25"/>
    <m/>
    <m/>
    <s v="Tarakihi"/>
    <x v="3"/>
    <m/>
    <n v="162.57890000000225"/>
    <n v="5.0000000000000004E-6"/>
  </r>
  <r>
    <x v="3"/>
    <x v="36"/>
    <x v="36"/>
    <m/>
    <m/>
    <m/>
    <x v="6"/>
    <m/>
    <m/>
    <x v="164"/>
    <m/>
    <m/>
    <s v="Tarakihi"/>
    <x v="3"/>
    <m/>
    <n v="268.48110739016124"/>
    <n v="9.9999999999999995E-7"/>
  </r>
  <r>
    <x v="3"/>
    <x v="36"/>
    <x v="36"/>
    <m/>
    <m/>
    <m/>
    <x v="6"/>
    <m/>
    <m/>
    <x v="4"/>
    <m/>
    <m/>
    <s v="Pacific Bluefin Tuna"/>
    <x v="1"/>
    <m/>
    <n v="7531.2786000000197"/>
    <n v="2.0999999999999999E-5"/>
  </r>
  <r>
    <x v="3"/>
    <x v="36"/>
    <x v="36"/>
    <m/>
    <m/>
    <m/>
    <x v="6"/>
    <m/>
    <m/>
    <x v="37"/>
    <m/>
    <m/>
    <s v="Trevally"/>
    <x v="3"/>
    <m/>
    <n v="747.29283927129472"/>
    <n v="9.0000000000000002E-6"/>
  </r>
  <r>
    <x v="3"/>
    <x v="36"/>
    <x v="36"/>
    <m/>
    <m/>
    <m/>
    <x v="6"/>
    <m/>
    <m/>
    <x v="612"/>
    <m/>
    <m/>
    <s v="Trevally"/>
    <x v="3"/>
    <m/>
    <n v="0"/>
    <n v="0"/>
  </r>
  <r>
    <x v="3"/>
    <x v="36"/>
    <x v="36"/>
    <m/>
    <m/>
    <m/>
    <x v="6"/>
    <m/>
    <m/>
    <x v="165"/>
    <m/>
    <m/>
    <s v="Trevally"/>
    <x v="3"/>
    <m/>
    <n v="0"/>
    <n v="0"/>
  </r>
  <r>
    <x v="3"/>
    <x v="36"/>
    <x v="36"/>
    <m/>
    <m/>
    <m/>
    <x v="6"/>
    <m/>
    <m/>
    <x v="613"/>
    <m/>
    <m/>
    <s v="Trevally"/>
    <x v="3"/>
    <m/>
    <n v="0"/>
    <n v="0"/>
  </r>
  <r>
    <x v="3"/>
    <x v="36"/>
    <x v="36"/>
    <m/>
    <m/>
    <m/>
    <x v="6"/>
    <m/>
    <m/>
    <x v="71"/>
    <m/>
    <m/>
    <s v="Trevally"/>
    <x v="3"/>
    <m/>
    <n v="978.22677927211407"/>
    <n v="1.9000000000000001E-5"/>
  </r>
  <r>
    <x v="3"/>
    <x v="36"/>
    <x v="36"/>
    <m/>
    <m/>
    <m/>
    <x v="6"/>
    <m/>
    <m/>
    <x v="614"/>
    <m/>
    <m/>
    <s v="Trumpeter"/>
    <x v="3"/>
    <m/>
    <n v="0"/>
    <n v="0"/>
  </r>
  <r>
    <x v="3"/>
    <x v="36"/>
    <x v="36"/>
    <m/>
    <m/>
    <m/>
    <x v="6"/>
    <m/>
    <m/>
    <x v="615"/>
    <m/>
    <m/>
    <s v="Trumpeter"/>
    <x v="3"/>
    <m/>
    <n v="0"/>
    <n v="0"/>
  </r>
  <r>
    <x v="3"/>
    <x v="36"/>
    <x v="36"/>
    <m/>
    <m/>
    <m/>
    <x v="6"/>
    <m/>
    <m/>
    <x v="616"/>
    <m/>
    <m/>
    <s v="Trumpeter"/>
    <x v="3"/>
    <m/>
    <n v="0"/>
    <n v="0"/>
  </r>
  <r>
    <x v="3"/>
    <x v="36"/>
    <x v="36"/>
    <m/>
    <m/>
    <m/>
    <x v="6"/>
    <m/>
    <m/>
    <x v="166"/>
    <m/>
    <m/>
    <s v="Trumpeter"/>
    <x v="3"/>
    <m/>
    <n v="0"/>
    <n v="0"/>
  </r>
  <r>
    <x v="3"/>
    <x v="36"/>
    <x v="36"/>
    <m/>
    <m/>
    <m/>
    <x v="6"/>
    <m/>
    <m/>
    <x v="167"/>
    <m/>
    <m/>
    <s v="Trumpeter"/>
    <x v="3"/>
    <m/>
    <n v="0"/>
    <n v="0"/>
  </r>
  <r>
    <x v="3"/>
    <x v="36"/>
    <x v="36"/>
    <m/>
    <m/>
    <m/>
    <x v="6"/>
    <m/>
    <m/>
    <x v="617"/>
    <m/>
    <m/>
    <s v="Trumpeter"/>
    <x v="3"/>
    <m/>
    <n v="0"/>
    <n v="0"/>
  </r>
  <r>
    <x v="3"/>
    <x v="36"/>
    <x v="36"/>
    <m/>
    <m/>
    <m/>
    <x v="6"/>
    <m/>
    <m/>
    <x v="618"/>
    <m/>
    <m/>
    <s v="Trumpeter"/>
    <x v="3"/>
    <m/>
    <n v="0"/>
    <n v="0"/>
  </r>
  <r>
    <x v="3"/>
    <x v="36"/>
    <x v="36"/>
    <m/>
    <m/>
    <m/>
    <x v="6"/>
    <m/>
    <m/>
    <x v="619"/>
    <m/>
    <m/>
    <s v="Trumpeter"/>
    <x v="3"/>
    <m/>
    <n v="0"/>
    <n v="0"/>
  </r>
  <r>
    <x v="3"/>
    <x v="36"/>
    <x v="36"/>
    <m/>
    <m/>
    <m/>
    <x v="6"/>
    <m/>
    <m/>
    <x v="620"/>
    <m/>
    <m/>
    <s v="Trumpeter"/>
    <x v="3"/>
    <m/>
    <n v="0"/>
    <n v="0"/>
  </r>
  <r>
    <x v="3"/>
    <x v="36"/>
    <x v="36"/>
    <m/>
    <m/>
    <m/>
    <x v="6"/>
    <m/>
    <m/>
    <x v="621"/>
    <m/>
    <m/>
    <s v="Trumpeter"/>
    <x v="3"/>
    <m/>
    <n v="0"/>
    <n v="0"/>
  </r>
  <r>
    <x v="3"/>
    <x v="36"/>
    <x v="36"/>
    <m/>
    <m/>
    <m/>
    <x v="6"/>
    <m/>
    <m/>
    <x v="622"/>
    <m/>
    <m/>
    <s v="Tuatua"/>
    <x v="4"/>
    <m/>
    <n v="0"/>
    <n v="0"/>
  </r>
  <r>
    <x v="3"/>
    <x v="36"/>
    <x v="36"/>
    <m/>
    <m/>
    <m/>
    <x v="6"/>
    <m/>
    <m/>
    <x v="623"/>
    <m/>
    <m/>
    <s v="Tuatua"/>
    <x v="4"/>
    <m/>
    <n v="0"/>
    <n v="0"/>
  </r>
  <r>
    <x v="3"/>
    <x v="36"/>
    <x v="36"/>
    <m/>
    <m/>
    <m/>
    <x v="6"/>
    <m/>
    <m/>
    <x v="624"/>
    <m/>
    <m/>
    <s v="Tuatua"/>
    <x v="4"/>
    <m/>
    <n v="0"/>
    <n v="0"/>
  </r>
  <r>
    <x v="3"/>
    <x v="36"/>
    <x v="36"/>
    <m/>
    <m/>
    <m/>
    <x v="6"/>
    <m/>
    <m/>
    <x v="625"/>
    <m/>
    <m/>
    <s v="Tuatua"/>
    <x v="4"/>
    <m/>
    <n v="0"/>
    <n v="0"/>
  </r>
  <r>
    <x v="3"/>
    <x v="36"/>
    <x v="36"/>
    <m/>
    <m/>
    <m/>
    <x v="6"/>
    <m/>
    <m/>
    <x v="626"/>
    <m/>
    <m/>
    <s v="Tuatua"/>
    <x v="4"/>
    <m/>
    <n v="0"/>
    <n v="0"/>
  </r>
  <r>
    <x v="3"/>
    <x v="36"/>
    <x v="36"/>
    <m/>
    <m/>
    <m/>
    <x v="6"/>
    <m/>
    <m/>
    <x v="627"/>
    <m/>
    <m/>
    <s v="Tuatua"/>
    <x v="4"/>
    <m/>
    <n v="0"/>
    <n v="0"/>
  </r>
  <r>
    <x v="3"/>
    <x v="36"/>
    <x v="36"/>
    <m/>
    <m/>
    <m/>
    <x v="6"/>
    <m/>
    <m/>
    <x v="628"/>
    <m/>
    <m/>
    <s v="Tuatua"/>
    <x v="4"/>
    <m/>
    <n v="0"/>
    <n v="0"/>
  </r>
  <r>
    <x v="3"/>
    <x v="36"/>
    <x v="36"/>
    <m/>
    <m/>
    <m/>
    <x v="6"/>
    <m/>
    <m/>
    <x v="629"/>
    <m/>
    <m/>
    <s v="Tuatua"/>
    <x v="4"/>
    <m/>
    <n v="0"/>
    <n v="0"/>
  </r>
  <r>
    <x v="3"/>
    <x v="36"/>
    <x v="36"/>
    <m/>
    <m/>
    <m/>
    <x v="6"/>
    <m/>
    <m/>
    <x v="630"/>
    <m/>
    <m/>
    <s v="Tuatua"/>
    <x v="4"/>
    <m/>
    <n v="0"/>
    <n v="0"/>
  </r>
  <r>
    <x v="3"/>
    <x v="36"/>
    <x v="36"/>
    <m/>
    <m/>
    <m/>
    <x v="6"/>
    <m/>
    <m/>
    <x v="168"/>
    <m/>
    <m/>
    <s v="Blue Warehou"/>
    <x v="3"/>
    <m/>
    <n v="0"/>
    <n v="0"/>
  </r>
  <r>
    <x v="3"/>
    <x v="36"/>
    <x v="36"/>
    <m/>
    <m/>
    <m/>
    <x v="6"/>
    <m/>
    <m/>
    <x v="631"/>
    <m/>
    <m/>
    <s v="Blue Warehou"/>
    <x v="3"/>
    <m/>
    <n v="0"/>
    <n v="0"/>
  </r>
  <r>
    <x v="3"/>
    <x v="36"/>
    <x v="36"/>
    <m/>
    <m/>
    <m/>
    <x v="6"/>
    <m/>
    <m/>
    <x v="169"/>
    <m/>
    <m/>
    <s v="Blue Warehou"/>
    <x v="3"/>
    <m/>
    <n v="0"/>
    <n v="0"/>
  </r>
  <r>
    <x v="3"/>
    <x v="36"/>
    <x v="36"/>
    <m/>
    <m/>
    <m/>
    <x v="6"/>
    <m/>
    <m/>
    <x v="26"/>
    <m/>
    <m/>
    <s v="Blue Warehou"/>
    <x v="3"/>
    <m/>
    <n v="112.94650000000024"/>
    <n v="9.9999999999999995E-7"/>
  </r>
  <r>
    <x v="3"/>
    <x v="36"/>
    <x v="36"/>
    <m/>
    <m/>
    <m/>
    <x v="6"/>
    <m/>
    <m/>
    <x v="170"/>
    <m/>
    <m/>
    <s v="Blue Warehou"/>
    <x v="3"/>
    <m/>
    <n v="0"/>
    <n v="0"/>
  </r>
  <r>
    <x v="3"/>
    <x v="36"/>
    <x v="36"/>
    <m/>
    <m/>
    <m/>
    <x v="6"/>
    <m/>
    <m/>
    <x v="171"/>
    <m/>
    <m/>
    <s v="Blue Warehou"/>
    <x v="3"/>
    <m/>
    <n v="0"/>
    <n v="0"/>
  </r>
  <r>
    <x v="3"/>
    <x v="36"/>
    <x v="36"/>
    <m/>
    <m/>
    <m/>
    <x v="6"/>
    <m/>
    <m/>
    <x v="632"/>
    <m/>
    <m/>
    <s v="White Warehou"/>
    <x v="2"/>
    <m/>
    <n v="0"/>
    <n v="0"/>
  </r>
  <r>
    <x v="3"/>
    <x v="36"/>
    <x v="36"/>
    <m/>
    <m/>
    <m/>
    <x v="6"/>
    <m/>
    <m/>
    <x v="633"/>
    <m/>
    <m/>
    <s v="White Warehou"/>
    <x v="2"/>
    <m/>
    <n v="0"/>
    <n v="0"/>
  </r>
  <r>
    <x v="3"/>
    <x v="36"/>
    <x v="36"/>
    <m/>
    <m/>
    <m/>
    <x v="6"/>
    <m/>
    <m/>
    <x v="172"/>
    <m/>
    <m/>
    <s v="White Warehou"/>
    <x v="2"/>
    <m/>
    <n v="0"/>
    <n v="0"/>
  </r>
  <r>
    <x v="3"/>
    <x v="36"/>
    <x v="36"/>
    <m/>
    <m/>
    <m/>
    <x v="6"/>
    <m/>
    <m/>
    <x v="173"/>
    <m/>
    <m/>
    <s v="White Warehou"/>
    <x v="2"/>
    <m/>
    <n v="-185.49899999999485"/>
    <n v="0"/>
  </r>
  <r>
    <x v="3"/>
    <x v="36"/>
    <x v="36"/>
    <m/>
    <m/>
    <m/>
    <x v="6"/>
    <m/>
    <m/>
    <x v="174"/>
    <m/>
    <m/>
    <s v="White Warehou"/>
    <x v="2"/>
    <m/>
    <n v="0"/>
    <n v="0"/>
  </r>
  <r>
    <x v="3"/>
    <x v="36"/>
    <x v="36"/>
    <m/>
    <m/>
    <m/>
    <x v="6"/>
    <m/>
    <m/>
    <x v="72"/>
    <m/>
    <m/>
    <s v="White Warehou"/>
    <x v="2"/>
    <m/>
    <n v="366.30566509239088"/>
    <n v="3.9999999999999998E-6"/>
  </r>
  <r>
    <x v="3"/>
    <x v="36"/>
    <x v="36"/>
    <m/>
    <m/>
    <m/>
    <x v="6"/>
    <m/>
    <m/>
    <x v="175"/>
    <m/>
    <m/>
    <s v="White Warehou"/>
    <x v="2"/>
    <m/>
    <n v="0"/>
    <n v="0"/>
  </r>
  <r>
    <x v="3"/>
    <x v="36"/>
    <x v="36"/>
    <m/>
    <m/>
    <m/>
    <x v="6"/>
    <m/>
    <m/>
    <x v="634"/>
    <m/>
    <m/>
    <s v="White Warehou"/>
    <x v="2"/>
    <m/>
    <n v="0"/>
    <n v="0"/>
  </r>
  <r>
    <x v="3"/>
    <x v="36"/>
    <x v="36"/>
    <m/>
    <m/>
    <m/>
    <x v="6"/>
    <m/>
    <m/>
    <x v="635"/>
    <m/>
    <m/>
    <s v="White Warehou"/>
    <x v="2"/>
    <m/>
    <n v="0"/>
    <n v="0"/>
  </r>
  <r>
    <x v="3"/>
    <x v="36"/>
    <x v="36"/>
    <m/>
    <m/>
    <m/>
    <x v="6"/>
    <m/>
    <m/>
    <x v="176"/>
    <m/>
    <m/>
    <s v="Yellow-eyed Mullet"/>
    <x v="3"/>
    <m/>
    <n v="0"/>
    <n v="0"/>
  </r>
  <r>
    <x v="3"/>
    <x v="36"/>
    <x v="36"/>
    <m/>
    <m/>
    <m/>
    <x v="6"/>
    <m/>
    <m/>
    <x v="636"/>
    <m/>
    <m/>
    <s v="Yellow-eyed Mullet"/>
    <x v="3"/>
    <m/>
    <n v="0"/>
    <n v="0"/>
  </r>
  <r>
    <x v="3"/>
    <x v="36"/>
    <x v="36"/>
    <m/>
    <m/>
    <m/>
    <x v="6"/>
    <m/>
    <m/>
    <x v="637"/>
    <m/>
    <m/>
    <s v="Yellow-eyed Mullet"/>
    <x v="3"/>
    <m/>
    <n v="0"/>
    <n v="0"/>
  </r>
  <r>
    <x v="3"/>
    <x v="36"/>
    <x v="36"/>
    <m/>
    <m/>
    <m/>
    <x v="6"/>
    <m/>
    <m/>
    <x v="638"/>
    <m/>
    <m/>
    <s v="Yellow-eyed Mullet"/>
    <x v="3"/>
    <m/>
    <n v="0"/>
    <n v="0"/>
  </r>
  <r>
    <x v="3"/>
    <x v="36"/>
    <x v="36"/>
    <m/>
    <m/>
    <m/>
    <x v="6"/>
    <m/>
    <m/>
    <x v="639"/>
    <m/>
    <m/>
    <s v="Yellow-eyed Mullet"/>
    <x v="3"/>
    <m/>
    <n v="0"/>
    <n v="0"/>
  </r>
  <r>
    <x v="3"/>
    <x v="36"/>
    <x v="36"/>
    <m/>
    <m/>
    <m/>
    <x v="6"/>
    <m/>
    <m/>
    <x v="640"/>
    <m/>
    <m/>
    <s v="Yellow-eyed Mullet"/>
    <x v="3"/>
    <m/>
    <n v="0"/>
    <n v="0"/>
  </r>
  <r>
    <x v="3"/>
    <x v="36"/>
    <x v="36"/>
    <m/>
    <m/>
    <m/>
    <x v="6"/>
    <m/>
    <m/>
    <x v="641"/>
    <m/>
    <m/>
    <s v="Yellow-eyed Mullet"/>
    <x v="3"/>
    <m/>
    <n v="0"/>
    <n v="0"/>
  </r>
  <r>
    <x v="3"/>
    <x v="36"/>
    <x v="36"/>
    <m/>
    <m/>
    <m/>
    <x v="6"/>
    <m/>
    <m/>
    <x v="642"/>
    <m/>
    <m/>
    <s v="Yellow-eyed Mullet"/>
    <x v="3"/>
    <m/>
    <n v="0"/>
    <n v="0"/>
  </r>
  <r>
    <x v="3"/>
    <x v="36"/>
    <x v="36"/>
    <m/>
    <m/>
    <m/>
    <x v="6"/>
    <m/>
    <m/>
    <x v="177"/>
    <m/>
    <m/>
    <s v="Yellow-eyed Mullet"/>
    <x v="3"/>
    <m/>
    <n v="0"/>
    <n v="0"/>
  </r>
  <r>
    <x v="3"/>
    <x v="36"/>
    <x v="36"/>
    <m/>
    <m/>
    <m/>
    <x v="6"/>
    <m/>
    <m/>
    <x v="178"/>
    <m/>
    <m/>
    <s v="Yellow-eyed Mullet"/>
    <x v="3"/>
    <m/>
    <n v="0"/>
    <n v="0"/>
  </r>
  <r>
    <x v="3"/>
    <x v="36"/>
    <x v="36"/>
    <m/>
    <m/>
    <m/>
    <x v="6"/>
    <m/>
    <m/>
    <x v="643"/>
    <m/>
    <m/>
    <s v="Yellowfin Tuna"/>
    <x v="1"/>
    <m/>
    <n v="0"/>
    <n v="0"/>
  </r>
  <r>
    <x v="3"/>
    <x v="36"/>
    <x v="36"/>
    <m/>
    <m/>
    <m/>
    <x v="6"/>
    <m/>
    <m/>
    <x v="644"/>
    <m/>
    <m/>
    <s v="Albacore"/>
    <x v="1"/>
    <m/>
    <n v="14484.764100000004"/>
    <n v="1.2E-5"/>
  </r>
  <r>
    <x v="3"/>
    <x v="36"/>
    <x v="36"/>
    <m/>
    <m/>
    <m/>
    <x v="6"/>
    <m/>
    <m/>
    <x v="645"/>
    <m/>
    <m/>
    <s v="Seal Shark"/>
    <x v="3"/>
    <m/>
    <n v="0"/>
    <n v="0"/>
  </r>
  <r>
    <x v="3"/>
    <x v="36"/>
    <x v="36"/>
    <m/>
    <m/>
    <m/>
    <x v="6"/>
    <m/>
    <m/>
    <x v="646"/>
    <m/>
    <m/>
    <s v="Octopus"/>
    <x v="3"/>
    <m/>
    <n v="0"/>
    <n v="0"/>
  </r>
  <r>
    <x v="3"/>
    <x v="36"/>
    <x v="36"/>
    <m/>
    <m/>
    <m/>
    <x v="6"/>
    <m/>
    <m/>
    <x v="75"/>
    <m/>
    <m/>
    <s v="Skipjacktuna"/>
    <x v="1"/>
    <m/>
    <n v="5666.8234163483494"/>
    <n v="5.0000000000000004E-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9">
  <r>
    <x v="0"/>
    <x v="0"/>
    <x v="0"/>
    <n v="12014314.84884"/>
    <n v="0"/>
    <n v="12014314.84884"/>
    <x v="0"/>
    <m/>
    <s v="100%"/>
    <x v="0"/>
    <m/>
    <m/>
    <s v="Anchovy"/>
    <x v="0"/>
    <n v="100"/>
    <n v="1215.4801307878893"/>
    <n v="9.9999999999999995E-7"/>
  </r>
  <r>
    <x v="0"/>
    <x v="0"/>
    <x v="0"/>
    <n v="12014314.84884"/>
    <n v="0"/>
    <n v="12014314.84884"/>
    <x v="0"/>
    <m/>
    <s v="100%"/>
    <x v="1"/>
    <m/>
    <m/>
    <s v="Anchovy"/>
    <x v="0"/>
    <n v="0"/>
    <n v="0"/>
    <n v="0"/>
  </r>
  <r>
    <x v="0"/>
    <x v="0"/>
    <x v="0"/>
    <n v="12014314.84884"/>
    <n v="0"/>
    <n v="12014314.84884"/>
    <x v="0"/>
    <m/>
    <s v="100%"/>
    <x v="2"/>
    <m/>
    <m/>
    <s v="Anchovy"/>
    <x v="0"/>
    <n v="82"/>
    <n v="996.69370724606915"/>
    <n v="9.9999999999999995E-7"/>
  </r>
  <r>
    <x v="0"/>
    <x v="0"/>
    <x v="0"/>
    <n v="12014314.84884"/>
    <n v="0"/>
    <n v="12014314.84884"/>
    <x v="0"/>
    <m/>
    <s v="100%"/>
    <x v="3"/>
    <m/>
    <m/>
    <s v="Anchovy"/>
    <x v="0"/>
    <n v="41"/>
    <n v="498.34685362303458"/>
    <n v="9.9999999999999995E-7"/>
  </r>
  <r>
    <x v="0"/>
    <x v="0"/>
    <x v="0"/>
    <n v="12014314.84884"/>
    <n v="0"/>
    <n v="12014314.84884"/>
    <x v="0"/>
    <m/>
    <s v="100%"/>
    <x v="4"/>
    <m/>
    <m/>
    <s v="Anchovy"/>
    <x v="0"/>
    <n v="8.1999999999999993"/>
    <n v="99.669370724606907"/>
    <n v="0"/>
  </r>
  <r>
    <x v="0"/>
    <x v="0"/>
    <x v="0"/>
    <n v="12014314.84884"/>
    <n v="0"/>
    <n v="12014314.84884"/>
    <x v="0"/>
    <m/>
    <s v="100%"/>
    <x v="5"/>
    <m/>
    <m/>
    <s v="Anchovy"/>
    <x v="0"/>
    <n v="82"/>
    <n v="996.69370724606915"/>
    <n v="9.9999999999999995E-7"/>
  </r>
  <r>
    <x v="0"/>
    <x v="0"/>
    <x v="0"/>
    <n v="12014314.84884"/>
    <n v="0"/>
    <n v="12014314.84884"/>
    <x v="0"/>
    <m/>
    <s v="100%"/>
    <x v="6"/>
    <m/>
    <m/>
    <s v="Anchovy"/>
    <x v="0"/>
    <n v="82"/>
    <n v="996.69370724606915"/>
    <n v="9.9999999999999995E-7"/>
  </r>
  <r>
    <x v="0"/>
    <x v="0"/>
    <x v="0"/>
    <n v="12014314.84884"/>
    <n v="0"/>
    <n v="12014314.84884"/>
    <x v="0"/>
    <m/>
    <s v="100%"/>
    <x v="7"/>
    <m/>
    <m/>
    <s v="Freshwater Eels"/>
    <x v="1"/>
    <n v="102.258"/>
    <n v="1242.9256721410798"/>
    <n v="9.9999999999999995E-7"/>
  </r>
  <r>
    <x v="0"/>
    <x v="0"/>
    <x v="0"/>
    <n v="12014314.84884"/>
    <n v="0"/>
    <n v="12014314.84884"/>
    <x v="0"/>
    <m/>
    <s v="100%"/>
    <x v="8"/>
    <m/>
    <m/>
    <s v="Freshwater Eels"/>
    <x v="1"/>
    <n v="100.38"/>
    <n v="1220.0989552848832"/>
    <n v="9.9999999999999995E-7"/>
  </r>
  <r>
    <x v="0"/>
    <x v="0"/>
    <x v="0"/>
    <n v="12014314.84884"/>
    <n v="0"/>
    <n v="12014314.84884"/>
    <x v="0"/>
    <m/>
    <s v="100%"/>
    <x v="9"/>
    <m/>
    <m/>
    <s v="Freshwater Eels"/>
    <x v="1"/>
    <n v="643.77599999999995"/>
    <n v="7824.9693667810416"/>
    <n v="9.0000000000000002E-6"/>
  </r>
  <r>
    <x v="0"/>
    <x v="0"/>
    <x v="0"/>
    <n v="12014314.84884"/>
    <n v="0"/>
    <n v="12014314.84884"/>
    <x v="0"/>
    <m/>
    <s v="100%"/>
    <x v="10"/>
    <m/>
    <m/>
    <s v="Freshwater Eels"/>
    <x v="1"/>
    <n v="53.7"/>
    <n v="652.71283023309661"/>
    <n v="9.9999999999999995E-7"/>
  </r>
  <r>
    <x v="0"/>
    <x v="0"/>
    <x v="0"/>
    <n v="12014314.84884"/>
    <n v="0"/>
    <n v="12014314.84884"/>
    <x v="0"/>
    <m/>
    <s v="100%"/>
    <x v="11"/>
    <m/>
    <m/>
    <s v="Freshwater Eels"/>
    <x v="1"/>
    <n v="184.96199999999999"/>
    <n v="2248.176359507896"/>
    <n v="3.0000000000000001E-6"/>
  </r>
  <r>
    <x v="0"/>
    <x v="0"/>
    <x v="0"/>
    <n v="12014314.84884"/>
    <n v="0"/>
    <n v="12014314.84884"/>
    <x v="0"/>
    <m/>
    <s v="100%"/>
    <x v="12"/>
    <m/>
    <m/>
    <s v="Freshwater Eels"/>
    <x v="1"/>
    <n v="136.14000000000001"/>
    <n v="1654.7546500546327"/>
    <n v="1.9999999999999999E-6"/>
  </r>
  <r>
    <x v="0"/>
    <x v="0"/>
    <x v="0"/>
    <n v="12014314.84884"/>
    <n v="0"/>
    <n v="12014314.84884"/>
    <x v="0"/>
    <m/>
    <s v="100%"/>
    <x v="13"/>
    <m/>
    <m/>
    <s v="Barracuda"/>
    <x v="0"/>
    <n v="3553.1472880000001"/>
    <n v="43187.799303268745"/>
    <n v="6.7999999999999999E-5"/>
  </r>
  <r>
    <x v="0"/>
    <x v="0"/>
    <x v="0"/>
    <n v="12014314.84884"/>
    <n v="0"/>
    <n v="12014314.84884"/>
    <x v="0"/>
    <m/>
    <s v="100%"/>
    <x v="14"/>
    <m/>
    <m/>
    <s v="Barracuda"/>
    <x v="2"/>
    <n v="3.9000000000000004"/>
    <n v="47.403725100727691"/>
    <n v="0"/>
  </r>
  <r>
    <x v="0"/>
    <x v="0"/>
    <x v="0"/>
    <n v="12014314.84884"/>
    <n v="0"/>
    <n v="12014314.84884"/>
    <x v="0"/>
    <m/>
    <s v="100%"/>
    <x v="15"/>
    <m/>
    <m/>
    <s v="Barracuda"/>
    <x v="2"/>
    <n v="951.03287999999998"/>
    <n v="11559.615693659829"/>
    <n v="1.5999999999999999E-5"/>
  </r>
  <r>
    <x v="0"/>
    <x v="0"/>
    <x v="0"/>
    <n v="12014314.84884"/>
    <n v="0"/>
    <n v="12014314.84884"/>
    <x v="0"/>
    <m/>
    <s v="100%"/>
    <x v="16"/>
    <m/>
    <m/>
    <s v="Barracuda"/>
    <x v="2"/>
    <n v="2558.4"/>
    <n v="31096.843666077362"/>
    <n v="4.6999999999999997E-5"/>
  </r>
  <r>
    <x v="0"/>
    <x v="0"/>
    <x v="0"/>
    <n v="12014314.84884"/>
    <n v="0"/>
    <n v="12014314.84884"/>
    <x v="0"/>
    <m/>
    <s v="100%"/>
    <x v="17"/>
    <m/>
    <m/>
    <s v="Barracuda"/>
    <x v="2"/>
    <n v="3977.5356679999995"/>
    <n v="48346.15573954134"/>
    <n v="1.27E-4"/>
  </r>
  <r>
    <x v="0"/>
    <x v="0"/>
    <x v="0"/>
    <n v="12014314.84884"/>
    <n v="0"/>
    <n v="12014314.84884"/>
    <x v="0"/>
    <m/>
    <s v="100%"/>
    <x v="18"/>
    <m/>
    <m/>
    <s v="Blue Cod"/>
    <x v="0"/>
    <n v="370.36819600000001"/>
    <n v="4501.7518331375468"/>
    <n v="5.0000000000000004E-6"/>
  </r>
  <r>
    <x v="0"/>
    <x v="0"/>
    <x v="0"/>
    <n v="12014314.84884"/>
    <n v="0"/>
    <n v="12014314.84884"/>
    <x v="0"/>
    <m/>
    <s v="100%"/>
    <x v="19"/>
    <m/>
    <m/>
    <s v="Blue Cod"/>
    <x v="0"/>
    <n v="40.5"/>
    <n v="492.26945296909514"/>
    <n v="9.9999999999999995E-7"/>
  </r>
  <r>
    <x v="0"/>
    <x v="0"/>
    <x v="0"/>
    <n v="12014314.84884"/>
    <n v="0"/>
    <n v="12014314.84884"/>
    <x v="0"/>
    <m/>
    <s v="100%"/>
    <x v="20"/>
    <m/>
    <m/>
    <s v="Blue Cod"/>
    <x v="0"/>
    <n v="82.532745000000006"/>
    <n v="1003.1691168688352"/>
    <n v="9.9999999999999995E-7"/>
  </r>
  <r>
    <x v="0"/>
    <x v="0"/>
    <x v="0"/>
    <n v="12014314.84884"/>
    <n v="0"/>
    <n v="12014314.84884"/>
    <x v="0"/>
    <m/>
    <s v="100%"/>
    <x v="21"/>
    <m/>
    <m/>
    <s v="Blue Cod"/>
    <x v="0"/>
    <n v="1275.3"/>
    <n v="15501.018107937951"/>
    <n v="1.8E-5"/>
  </r>
  <r>
    <x v="0"/>
    <x v="0"/>
    <x v="0"/>
    <n v="12014314.84884"/>
    <n v="0"/>
    <n v="12014314.84884"/>
    <x v="0"/>
    <m/>
    <s v="100%"/>
    <x v="22"/>
    <m/>
    <m/>
    <s v="Blue Cod"/>
    <x v="0"/>
    <n v="5196.9161160000003"/>
    <n v="63167.482803693703"/>
    <n v="6.9999999999999994E-5"/>
  </r>
  <r>
    <x v="0"/>
    <x v="0"/>
    <x v="0"/>
    <n v="12014314.84884"/>
    <n v="0"/>
    <n v="12014314.84884"/>
    <x v="0"/>
    <m/>
    <s v="100%"/>
    <x v="23"/>
    <m/>
    <m/>
    <s v="Blue Cod"/>
    <x v="0"/>
    <n v="4810.5200000000004"/>
    <n v="58470.914787577574"/>
    <n v="1.5E-5"/>
  </r>
  <r>
    <x v="0"/>
    <x v="0"/>
    <x v="0"/>
    <n v="12014314.84884"/>
    <n v="0"/>
    <n v="12014314.84884"/>
    <x v="0"/>
    <m/>
    <s v="100%"/>
    <x v="24"/>
    <m/>
    <m/>
    <s v="Blue Cod"/>
    <x v="0"/>
    <n v="662.59199999999998"/>
    <n v="8053.6741081900909"/>
    <n v="9.0000000000000002E-6"/>
  </r>
  <r>
    <x v="0"/>
    <x v="0"/>
    <x v="0"/>
    <n v="12014314.84884"/>
    <n v="0"/>
    <n v="12014314.84884"/>
    <x v="0"/>
    <m/>
    <s v="100%"/>
    <x v="25"/>
    <m/>
    <m/>
    <s v="Blue Cod"/>
    <x v="0"/>
    <n v="272.30600000000004"/>
    <n v="3309.8253249432705"/>
    <n v="3.9999999999999998E-6"/>
  </r>
  <r>
    <x v="0"/>
    <x v="0"/>
    <x v="0"/>
    <n v="12014314.84884"/>
    <n v="0"/>
    <n v="12014314.84884"/>
    <x v="0"/>
    <m/>
    <s v="100%"/>
    <x v="26"/>
    <m/>
    <m/>
    <s v="Bigeye Tuna"/>
    <x v="3"/>
    <n v="7122.15"/>
    <n v="86568.318134909656"/>
    <n v="9.7999999999999997E-5"/>
  </r>
  <r>
    <x v="0"/>
    <x v="0"/>
    <x v="0"/>
    <n v="12014314.84884"/>
    <n v="0"/>
    <n v="12014314.84884"/>
    <x v="0"/>
    <m/>
    <s v="100%"/>
    <x v="27"/>
    <m/>
    <m/>
    <s v="Bluenose"/>
    <x v="0"/>
    <n v="2022.3899999999999"/>
    <n v="24581.748617041194"/>
    <n v="9.5000000000000005E-5"/>
  </r>
  <r>
    <x v="0"/>
    <x v="0"/>
    <x v="0"/>
    <n v="12014314.84884"/>
    <n v="0"/>
    <n v="12014314.84884"/>
    <x v="0"/>
    <m/>
    <s v="100%"/>
    <x v="28"/>
    <m/>
    <m/>
    <s v="Bluenose"/>
    <x v="0"/>
    <n v="47.5"/>
    <n v="577.35306212424746"/>
    <n v="9.9999999999999995E-7"/>
  </r>
  <r>
    <x v="0"/>
    <x v="0"/>
    <x v="0"/>
    <n v="12014314.84884"/>
    <n v="0"/>
    <n v="12014314.84884"/>
    <x v="0"/>
    <m/>
    <s v="100%"/>
    <x v="29"/>
    <m/>
    <m/>
    <s v="Bluenose"/>
    <x v="0"/>
    <n v="1506.453"/>
    <n v="18310.636894658081"/>
    <n v="7.4999999999999993E-5"/>
  </r>
  <r>
    <x v="0"/>
    <x v="0"/>
    <x v="0"/>
    <n v="12014314.84884"/>
    <n v="0"/>
    <n v="12014314.84884"/>
    <x v="0"/>
    <m/>
    <s v="100%"/>
    <x v="30"/>
    <m/>
    <m/>
    <s v="Bluenose"/>
    <x v="0"/>
    <n v="415.15200000000004"/>
    <n v="5046.0900725685387"/>
    <n v="1.7E-5"/>
  </r>
  <r>
    <x v="0"/>
    <x v="0"/>
    <x v="0"/>
    <n v="12014314.84884"/>
    <n v="0"/>
    <n v="12014314.84884"/>
    <x v="0"/>
    <m/>
    <s v="100%"/>
    <x v="31"/>
    <m/>
    <m/>
    <s v="Bluenose"/>
    <x v="0"/>
    <n v="153.51"/>
    <n v="1865.8835487724889"/>
    <n v="6.0000000000000002E-6"/>
  </r>
  <r>
    <x v="0"/>
    <x v="0"/>
    <x v="0"/>
    <n v="12014314.84884"/>
    <n v="0"/>
    <n v="12014314.84884"/>
    <x v="0"/>
    <m/>
    <s v="100%"/>
    <x v="32"/>
    <m/>
    <m/>
    <s v="Bluenose"/>
    <x v="0"/>
    <n v="130.33600000000001"/>
    <n v="1584.2081832637034"/>
    <n v="5.0000000000000004E-6"/>
  </r>
  <r>
    <x v="0"/>
    <x v="0"/>
    <x v="0"/>
    <n v="12014314.84884"/>
    <n v="0"/>
    <n v="12014314.84884"/>
    <x v="0"/>
    <m/>
    <s v="100%"/>
    <x v="33"/>
    <m/>
    <m/>
    <s v="Butterfish"/>
    <x v="0"/>
    <n v="14.991"/>
    <n v="182.21262640641248"/>
    <n v="0"/>
  </r>
  <r>
    <x v="0"/>
    <x v="0"/>
    <x v="0"/>
    <n v="12014314.84884"/>
    <n v="0"/>
    <n v="12014314.84884"/>
    <x v="0"/>
    <m/>
    <s v="100%"/>
    <x v="34"/>
    <m/>
    <m/>
    <s v="Butterfish"/>
    <x v="0"/>
    <n v="0"/>
    <n v="0"/>
    <n v="0"/>
  </r>
  <r>
    <x v="0"/>
    <x v="0"/>
    <x v="0"/>
    <n v="12014314.84884"/>
    <n v="0"/>
    <n v="12014314.84884"/>
    <x v="0"/>
    <m/>
    <s v="100%"/>
    <x v="35"/>
    <m/>
    <m/>
    <s v="Butterfish"/>
    <x v="0"/>
    <n v="252.37800000000001"/>
    <n v="3067.6044444798595"/>
    <n v="3.9999999999999998E-6"/>
  </r>
  <r>
    <x v="0"/>
    <x v="0"/>
    <x v="0"/>
    <n v="12014314.84884"/>
    <n v="0"/>
    <n v="12014314.84884"/>
    <x v="0"/>
    <m/>
    <s v="100%"/>
    <x v="36"/>
    <m/>
    <m/>
    <s v="Butterfish"/>
    <x v="0"/>
    <n v="10.23"/>
    <n v="124.34361737960108"/>
    <n v="0"/>
  </r>
  <r>
    <x v="0"/>
    <x v="0"/>
    <x v="0"/>
    <n v="12014314.84884"/>
    <n v="0"/>
    <n v="12014314.84884"/>
    <x v="0"/>
    <m/>
    <s v="100%"/>
    <x v="37"/>
    <m/>
    <m/>
    <s v="Butterfish"/>
    <x v="0"/>
    <n v="47.199999999999996"/>
    <n v="573.70662173188373"/>
    <n v="9.9999999999999995E-7"/>
  </r>
  <r>
    <x v="0"/>
    <x v="0"/>
    <x v="0"/>
    <n v="12014314.84884"/>
    <n v="0"/>
    <n v="12014314.84884"/>
    <x v="0"/>
    <m/>
    <s v="100%"/>
    <x v="38"/>
    <m/>
    <m/>
    <s v="Butterfish"/>
    <x v="0"/>
    <n v="245.25"/>
    <n v="2980.9650207572986"/>
    <n v="3.1000000000000001E-5"/>
  </r>
  <r>
    <x v="0"/>
    <x v="0"/>
    <x v="0"/>
    <n v="12014314.84884"/>
    <n v="0"/>
    <n v="12014314.84884"/>
    <x v="0"/>
    <m/>
    <s v="100%"/>
    <x v="39"/>
    <m/>
    <m/>
    <s v="Butterfish"/>
    <x v="0"/>
    <n v="0"/>
    <n v="0"/>
    <n v="0"/>
  </r>
  <r>
    <x v="0"/>
    <x v="0"/>
    <x v="0"/>
    <n v="12014314.84884"/>
    <n v="0"/>
    <n v="12014314.84884"/>
    <x v="0"/>
    <m/>
    <s v="100%"/>
    <x v="40"/>
    <m/>
    <m/>
    <s v="Butterfish"/>
    <x v="0"/>
    <n v="216.714"/>
    <n v="2634.1156106356661"/>
    <n v="3.0000000000000001E-6"/>
  </r>
  <r>
    <x v="0"/>
    <x v="0"/>
    <x v="0"/>
    <n v="12014314.84884"/>
    <n v="0"/>
    <n v="12014314.84884"/>
    <x v="0"/>
    <m/>
    <s v="100%"/>
    <x v="41"/>
    <m/>
    <m/>
    <s v="Blue Shark"/>
    <x v="3"/>
    <n v="232.5"/>
    <n v="2825.9913040818424"/>
    <n v="0"/>
  </r>
  <r>
    <x v="0"/>
    <x v="0"/>
    <x v="0"/>
    <n v="12014314.84884"/>
    <n v="0"/>
    <n v="12014314.84884"/>
    <x v="0"/>
    <m/>
    <s v="100%"/>
    <x v="42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3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4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5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6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7"/>
    <m/>
    <m/>
    <s v="Surf Clam - frilled venus"/>
    <x v="4"/>
    <n v="34.56"/>
    <n v="420.06993320029454"/>
    <n v="0"/>
  </r>
  <r>
    <x v="0"/>
    <x v="0"/>
    <x v="0"/>
    <n v="12014314.84884"/>
    <n v="0"/>
    <n v="12014314.84884"/>
    <x v="0"/>
    <m/>
    <s v="100%"/>
    <x v="48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49"/>
    <m/>
    <m/>
    <s v="Surf Clam - frilled venus"/>
    <x v="4"/>
    <n v="3.84"/>
    <n v="46.674437022254949"/>
    <n v="0"/>
  </r>
  <r>
    <x v="0"/>
    <x v="0"/>
    <x v="0"/>
    <n v="12014314.84884"/>
    <n v="0"/>
    <n v="12014314.84884"/>
    <x v="0"/>
    <m/>
    <s v="100%"/>
    <x v="50"/>
    <m/>
    <m/>
    <s v="Alfonsino"/>
    <x v="2"/>
    <n v="787.8"/>
    <n v="9575.552470346991"/>
    <n v="1.1E-5"/>
  </r>
  <r>
    <x v="0"/>
    <x v="0"/>
    <x v="0"/>
    <n v="12014314.84884"/>
    <n v="0"/>
    <n v="12014314.84884"/>
    <x v="0"/>
    <m/>
    <s v="100%"/>
    <x v="51"/>
    <m/>
    <m/>
    <s v="Alfonsino"/>
    <x v="2"/>
    <n v="19.5"/>
    <n v="237.01862550363839"/>
    <n v="0"/>
  </r>
  <r>
    <x v="0"/>
    <x v="0"/>
    <x v="0"/>
    <n v="12014314.84884"/>
    <n v="0"/>
    <n v="12014314.84884"/>
    <x v="0"/>
    <m/>
    <s v="100%"/>
    <x v="52"/>
    <m/>
    <m/>
    <s v="Alfonsino"/>
    <x v="2"/>
    <n v="4217.3144000000002"/>
    <n v="51260.618584856493"/>
    <n v="8.1000000000000004E-5"/>
  </r>
  <r>
    <x v="0"/>
    <x v="0"/>
    <x v="0"/>
    <n v="12014314.84884"/>
    <n v="0"/>
    <n v="12014314.84884"/>
    <x v="0"/>
    <m/>
    <s v="100%"/>
    <x v="53"/>
    <m/>
    <m/>
    <s v="Alfonsino"/>
    <x v="2"/>
    <n v="2180.4431999999997"/>
    <n v="26502.853859115636"/>
    <n v="5.3000000000000001E-5"/>
  </r>
  <r>
    <x v="0"/>
    <x v="0"/>
    <x v="0"/>
    <n v="12014314.84884"/>
    <n v="0"/>
    <n v="12014314.84884"/>
    <x v="0"/>
    <m/>
    <s v="100%"/>
    <x v="54"/>
    <m/>
    <m/>
    <s v="Alfonsino"/>
    <x v="2"/>
    <n v="211.393"/>
    <n v="2569.4399128764426"/>
    <n v="3.0000000000000001E-6"/>
  </r>
  <r>
    <x v="0"/>
    <x v="0"/>
    <x v="0"/>
    <n v="12014314.84884"/>
    <n v="0"/>
    <n v="12014314.84884"/>
    <x v="0"/>
    <m/>
    <s v="100%"/>
    <x v="55"/>
    <m/>
    <m/>
    <s v="Alfonsino"/>
    <x v="2"/>
    <n v="41.84"/>
    <n v="508.55688672165292"/>
    <n v="9.9999999999999995E-7"/>
  </r>
  <r>
    <x v="0"/>
    <x v="0"/>
    <x v="0"/>
    <n v="12014314.84884"/>
    <n v="0"/>
    <n v="12014314.84884"/>
    <x v="0"/>
    <m/>
    <s v="100%"/>
    <x v="56"/>
    <m/>
    <m/>
    <s v="Black Cardinal Fish"/>
    <x v="2"/>
    <n v="172.8"/>
    <n v="2100.349666001473"/>
    <n v="1.9999999999999999E-6"/>
  </r>
  <r>
    <x v="0"/>
    <x v="0"/>
    <x v="0"/>
    <n v="12014314.84884"/>
    <n v="0"/>
    <n v="12014314.84884"/>
    <x v="0"/>
    <m/>
    <s v="100%"/>
    <x v="57"/>
    <m/>
    <m/>
    <s v="Black Cardinal Fish"/>
    <x v="2"/>
    <n v="0"/>
    <n v="0"/>
    <n v="0"/>
  </r>
  <r>
    <x v="0"/>
    <x v="0"/>
    <x v="0"/>
    <n v="12014314.84884"/>
    <n v="0"/>
    <n v="12014314.84884"/>
    <x v="0"/>
    <m/>
    <s v="100%"/>
    <x v="58"/>
    <m/>
    <m/>
    <s v="Black Cardinal Fish"/>
    <x v="2"/>
    <n v="439.56"/>
    <n v="5342.7644628912458"/>
    <n v="7.9999999999999996E-6"/>
  </r>
  <r>
    <x v="0"/>
    <x v="0"/>
    <x v="0"/>
    <n v="12014314.84884"/>
    <n v="0"/>
    <n v="12014314.84884"/>
    <x v="0"/>
    <m/>
    <s v="100%"/>
    <x v="59"/>
    <m/>
    <m/>
    <s v="Black Cardinal Fish"/>
    <x v="2"/>
    <n v="145.23599999999999"/>
    <n v="1765.3147227510988"/>
    <n v="1.9999999999999999E-6"/>
  </r>
  <r>
    <x v="0"/>
    <x v="0"/>
    <x v="0"/>
    <n v="12014314.84884"/>
    <n v="0"/>
    <n v="12014314.84884"/>
    <x v="0"/>
    <m/>
    <s v="100%"/>
    <x v="60"/>
    <m/>
    <m/>
    <s v="Black Cardinal Fish"/>
    <x v="2"/>
    <n v="62.04"/>
    <n v="754.08387314080653"/>
    <n v="9.9999999999999995E-7"/>
  </r>
  <r>
    <x v="0"/>
    <x v="0"/>
    <x v="0"/>
    <n v="12014314.84884"/>
    <n v="0"/>
    <n v="12014314.84884"/>
    <x v="0"/>
    <m/>
    <s v="100%"/>
    <x v="61"/>
    <m/>
    <m/>
    <s v="Black Cardinal Fish"/>
    <x v="2"/>
    <n v="17.886000000000003"/>
    <n v="217.40077619272191"/>
    <n v="0"/>
  </r>
  <r>
    <x v="0"/>
    <x v="0"/>
    <x v="0"/>
    <n v="12014314.84884"/>
    <n v="0"/>
    <n v="12014314.84884"/>
    <x v="0"/>
    <m/>
    <s v="100%"/>
    <x v="62"/>
    <m/>
    <m/>
    <s v="Black Cardinal Fish"/>
    <x v="2"/>
    <n v="0.93100000000000005"/>
    <n v="11.316120017635249"/>
    <n v="0"/>
  </r>
  <r>
    <x v="0"/>
    <x v="0"/>
    <x v="0"/>
    <n v="12014314.84884"/>
    <n v="0"/>
    <n v="12014314.84884"/>
    <x v="0"/>
    <m/>
    <s v="100%"/>
    <x v="63"/>
    <m/>
    <m/>
    <s v="Black Cardinal Fish"/>
    <x v="2"/>
    <n v="27.884999999999998"/>
    <n v="338.93663447020293"/>
    <n v="0"/>
  </r>
  <r>
    <x v="0"/>
    <x v="0"/>
    <x v="0"/>
    <n v="12014314.84884"/>
    <n v="0"/>
    <n v="12014314.84884"/>
    <x v="0"/>
    <m/>
    <s v="100%"/>
    <x v="64"/>
    <m/>
    <m/>
    <s v="Black Cardinal Fish"/>
    <x v="2"/>
    <n v="0"/>
    <n v="0"/>
    <n v="0"/>
  </r>
  <r>
    <x v="0"/>
    <x v="0"/>
    <x v="0"/>
    <n v="12014314.84884"/>
    <n v="0"/>
    <n v="12014314.84884"/>
    <x v="0"/>
    <m/>
    <s v="100%"/>
    <x v="65"/>
    <m/>
    <m/>
    <s v="Black Cardinal Fish"/>
    <x v="2"/>
    <n v="3.6720000000000002"/>
    <n v="44.632430402531298"/>
    <n v="0"/>
  </r>
  <r>
    <x v="0"/>
    <x v="0"/>
    <x v="0"/>
    <n v="12014314.84884"/>
    <n v="0"/>
    <n v="12014314.84884"/>
    <x v="0"/>
    <m/>
    <s v="100%"/>
    <x v="66"/>
    <m/>
    <m/>
    <s v="Red crab"/>
    <x v="2"/>
    <n v="2"/>
    <n v="24.309602615757786"/>
    <n v="0"/>
  </r>
  <r>
    <x v="0"/>
    <x v="0"/>
    <x v="0"/>
    <n v="12014314.84884"/>
    <n v="0"/>
    <n v="12014314.84884"/>
    <x v="0"/>
    <m/>
    <s v="100%"/>
    <x v="67"/>
    <m/>
    <m/>
    <s v="Red crab"/>
    <x v="2"/>
    <n v="0"/>
    <n v="0"/>
    <n v="0"/>
  </r>
  <r>
    <x v="0"/>
    <x v="0"/>
    <x v="0"/>
    <n v="12014314.84884"/>
    <n v="0"/>
    <n v="12014314.84884"/>
    <x v="0"/>
    <m/>
    <s v="100%"/>
    <x v="68"/>
    <m/>
    <m/>
    <s v="Red crab"/>
    <x v="2"/>
    <n v="2"/>
    <n v="24.309602615757786"/>
    <n v="0"/>
  </r>
  <r>
    <x v="0"/>
    <x v="0"/>
    <x v="0"/>
    <n v="12014314.84884"/>
    <n v="0"/>
    <n v="12014314.84884"/>
    <x v="0"/>
    <m/>
    <s v="100%"/>
    <x v="69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0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1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2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3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4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5"/>
    <m/>
    <m/>
    <s v="Red crab"/>
    <x v="2"/>
    <n v="0.8"/>
    <n v="9.7238410463031162"/>
    <n v="0"/>
  </r>
  <r>
    <x v="0"/>
    <x v="0"/>
    <x v="0"/>
    <n v="12014314.84884"/>
    <n v="0"/>
    <n v="12014314.84884"/>
    <x v="0"/>
    <m/>
    <s v="100%"/>
    <x v="76"/>
    <m/>
    <m/>
    <s v="Cockles"/>
    <x v="4"/>
    <n v="335.62"/>
    <n v="4079.3944149503141"/>
    <n v="5.0000000000000004E-6"/>
  </r>
  <r>
    <x v="0"/>
    <x v="0"/>
    <x v="0"/>
    <n v="12014314.84884"/>
    <n v="0"/>
    <n v="12014314.84884"/>
    <x v="0"/>
    <m/>
    <s v="100%"/>
    <x v="77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78"/>
    <m/>
    <m/>
    <s v="Cockles"/>
    <x v="4"/>
    <n v="4.8499999999999996"/>
    <n v="58.95078634321262"/>
    <n v="0"/>
  </r>
  <r>
    <x v="0"/>
    <x v="0"/>
    <x v="0"/>
    <n v="12014314.84884"/>
    <n v="0"/>
    <n v="12014314.84884"/>
    <x v="0"/>
    <m/>
    <s v="100%"/>
    <x v="79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0"/>
    <m/>
    <m/>
    <s v="Cockles"/>
    <x v="4"/>
    <n v="735"/>
    <n v="8933.7789612909855"/>
    <n v="1.0000000000000001E-5"/>
  </r>
  <r>
    <x v="0"/>
    <x v="0"/>
    <x v="0"/>
    <n v="12014314.84884"/>
    <n v="0"/>
    <n v="12014314.84884"/>
    <x v="0"/>
    <m/>
    <s v="100%"/>
    <x v="81"/>
    <m/>
    <m/>
    <s v="Cockles"/>
    <x v="4"/>
    <n v="0.97"/>
    <n v="11.790157268642526"/>
    <n v="0"/>
  </r>
  <r>
    <x v="0"/>
    <x v="0"/>
    <x v="0"/>
    <n v="12014314.84884"/>
    <n v="0"/>
    <n v="12014314.84884"/>
    <x v="0"/>
    <m/>
    <s v="100%"/>
    <x v="82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3"/>
    <m/>
    <m/>
    <s v="Cockles"/>
    <x v="4"/>
    <n v="1.94"/>
    <n v="23.580314537285052"/>
    <n v="0"/>
  </r>
  <r>
    <x v="0"/>
    <x v="0"/>
    <x v="0"/>
    <n v="12014314.84884"/>
    <n v="0"/>
    <n v="12014314.84884"/>
    <x v="0"/>
    <m/>
    <s v="100%"/>
    <x v="84"/>
    <m/>
    <m/>
    <s v="Cockles"/>
    <x v="4"/>
    <n v="1417.8"/>
    <n v="17233.077294310693"/>
    <n v="2.0000000000000002E-5"/>
  </r>
  <r>
    <x v="0"/>
    <x v="0"/>
    <x v="0"/>
    <n v="12014314.84884"/>
    <n v="0"/>
    <n v="12014314.84884"/>
    <x v="0"/>
    <m/>
    <s v="100%"/>
    <x v="85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6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7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8"/>
    <m/>
    <m/>
    <s v="Cockles"/>
    <x v="4"/>
    <n v="0"/>
    <n v="0"/>
    <n v="0"/>
  </r>
  <r>
    <x v="0"/>
    <x v="0"/>
    <x v="0"/>
    <n v="12014314.84884"/>
    <n v="0"/>
    <n v="12014314.84884"/>
    <x v="0"/>
    <m/>
    <s v="100%"/>
    <x v="89"/>
    <m/>
    <m/>
    <s v="Crayfish"/>
    <x v="4"/>
    <n v="7507.15"/>
    <n v="91247.916638443028"/>
    <n v="1.95E-4"/>
  </r>
  <r>
    <x v="0"/>
    <x v="0"/>
    <x v="0"/>
    <n v="12014314.84884"/>
    <n v="0"/>
    <n v="12014314.84884"/>
    <x v="0"/>
    <m/>
    <s v="100%"/>
    <x v="90"/>
    <m/>
    <m/>
    <s v="Crayfish"/>
    <x v="4"/>
    <n v="7.2540999999999993"/>
    <n v="88.172144167484277"/>
    <n v="0"/>
  </r>
  <r>
    <x v="0"/>
    <x v="0"/>
    <x v="0"/>
    <n v="12014314.84884"/>
    <n v="0"/>
    <n v="12014314.84884"/>
    <x v="0"/>
    <m/>
    <s v="100%"/>
    <x v="91"/>
    <m/>
    <m/>
    <s v="Crayfish"/>
    <x v="4"/>
    <n v="6748"/>
    <n v="82020.599225566766"/>
    <n v="1.83E-4"/>
  </r>
  <r>
    <x v="0"/>
    <x v="0"/>
    <x v="0"/>
    <n v="12014314.84884"/>
    <n v="0"/>
    <n v="12014314.84884"/>
    <x v="0"/>
    <m/>
    <s v="100%"/>
    <x v="92"/>
    <m/>
    <m/>
    <s v="Crayfish"/>
    <x v="4"/>
    <n v="13158.599999999999"/>
    <n v="159940.16848985519"/>
    <n v="3.0800000000000001E-4"/>
  </r>
  <r>
    <x v="0"/>
    <x v="0"/>
    <x v="0"/>
    <n v="12014314.84884"/>
    <n v="0"/>
    <n v="12014314.84884"/>
    <x v="0"/>
    <m/>
    <s v="100%"/>
    <x v="93"/>
    <m/>
    <m/>
    <s v="Crayfish"/>
    <x v="4"/>
    <n v="23618"/>
    <n v="287072.0972894837"/>
    <n v="5.0199999999999995E-4"/>
  </r>
  <r>
    <x v="0"/>
    <x v="0"/>
    <x v="0"/>
    <n v="12014314.84884"/>
    <n v="0"/>
    <n v="12014314.84884"/>
    <x v="0"/>
    <m/>
    <s v="100%"/>
    <x v="94"/>
    <m/>
    <m/>
    <s v="Crayfish"/>
    <x v="4"/>
    <n v="29522.499999999996"/>
    <n v="358840.12161185453"/>
    <n v="5.5400000000000002E-4"/>
  </r>
  <r>
    <x v="0"/>
    <x v="0"/>
    <x v="0"/>
    <n v="12014314.84884"/>
    <n v="0"/>
    <n v="12014314.84884"/>
    <x v="0"/>
    <m/>
    <s v="100%"/>
    <x v="95"/>
    <m/>
    <m/>
    <s v="Crayfish"/>
    <x v="4"/>
    <n v="30365.999999999996"/>
    <n v="369092.69651505043"/>
    <n v="5.0600000000000005E-4"/>
  </r>
  <r>
    <x v="0"/>
    <x v="0"/>
    <x v="0"/>
    <n v="12014314.84884"/>
    <n v="0"/>
    <n v="12014314.84884"/>
    <x v="0"/>
    <m/>
    <s v="100%"/>
    <x v="96"/>
    <m/>
    <m/>
    <s v="Crayfish"/>
    <x v="4"/>
    <n v="9405.0249999999996"/>
    <n v="114316.21017063367"/>
    <n v="2.4800000000000001E-4"/>
  </r>
  <r>
    <x v="0"/>
    <x v="0"/>
    <x v="0"/>
    <n v="12014314.84884"/>
    <n v="0"/>
    <n v="12014314.84884"/>
    <x v="0"/>
    <m/>
    <s v="100%"/>
    <x v="97"/>
    <m/>
    <m/>
    <s v="Crayfish"/>
    <x v="4"/>
    <n v="117415.2"/>
    <n v="1427158.4265248617"/>
    <n v="1.9889999999999999E-3"/>
  </r>
  <r>
    <x v="0"/>
    <x v="0"/>
    <x v="0"/>
    <n v="12014314.84884"/>
    <n v="0"/>
    <n v="12014314.84884"/>
    <x v="0"/>
    <m/>
    <s v="100%"/>
    <x v="98"/>
    <m/>
    <m/>
    <s v="Crayfish"/>
    <x v="4"/>
    <n v="5128.4799999999996"/>
    <n v="62335.655411430736"/>
    <n v="9.7999999999999997E-5"/>
  </r>
  <r>
    <x v="0"/>
    <x v="0"/>
    <x v="0"/>
    <n v="12014314.84884"/>
    <n v="0"/>
    <n v="12014314.84884"/>
    <x v="0"/>
    <m/>
    <s v="100%"/>
    <x v="99"/>
    <m/>
    <m/>
    <s v="Surf Clam - ringed dosinia"/>
    <x v="4"/>
    <n v="21.91"/>
    <n v="266.31169665562652"/>
    <n v="0"/>
  </r>
  <r>
    <x v="0"/>
    <x v="0"/>
    <x v="0"/>
    <n v="12014314.84884"/>
    <n v="0"/>
    <n v="12014314.84884"/>
    <x v="0"/>
    <m/>
    <s v="100%"/>
    <x v="100"/>
    <m/>
    <m/>
    <s v="Surf Clam - ringed dosinia"/>
    <x v="4"/>
    <n v="190.93"/>
    <n v="2320.7162137133168"/>
    <n v="3.0000000000000001E-6"/>
  </r>
  <r>
    <x v="0"/>
    <x v="0"/>
    <x v="0"/>
    <n v="12014314.84884"/>
    <n v="0"/>
    <n v="12014314.84884"/>
    <x v="0"/>
    <m/>
    <s v="100%"/>
    <x v="101"/>
    <m/>
    <m/>
    <s v="Surf Clam - ringed dosinia"/>
    <x v="4"/>
    <n v="162.76"/>
    <n v="1978.3154608703685"/>
    <n v="1.9999999999999999E-6"/>
  </r>
  <r>
    <x v="0"/>
    <x v="0"/>
    <x v="0"/>
    <n v="12014314.84884"/>
    <n v="0"/>
    <n v="12014314.84884"/>
    <x v="0"/>
    <m/>
    <s v="100%"/>
    <x v="102"/>
    <m/>
    <m/>
    <s v="Surf Clam - ringed dosinia"/>
    <x v="4"/>
    <n v="3.13"/>
    <n v="38.044528093660929"/>
    <n v="0"/>
  </r>
  <r>
    <x v="0"/>
    <x v="0"/>
    <x v="0"/>
    <n v="12014314.84884"/>
    <n v="0"/>
    <n v="12014314.84884"/>
    <x v="0"/>
    <m/>
    <s v="100%"/>
    <x v="103"/>
    <m/>
    <m/>
    <s v="Surf Clam - ringed dosinia"/>
    <x v="4"/>
    <n v="3.13"/>
    <n v="38.044528093660929"/>
    <n v="0"/>
  </r>
  <r>
    <x v="0"/>
    <x v="0"/>
    <x v="0"/>
    <n v="12014314.84884"/>
    <n v="0"/>
    <n v="12014314.84884"/>
    <x v="0"/>
    <m/>
    <s v="100%"/>
    <x v="104"/>
    <m/>
    <m/>
    <s v="Surf Clam - ringed dosinia"/>
    <x v="4"/>
    <n v="180"/>
    <n v="2187.8642354182007"/>
    <n v="3.0000000000000001E-6"/>
  </r>
  <r>
    <x v="0"/>
    <x v="0"/>
    <x v="0"/>
    <n v="12014314.84884"/>
    <n v="0"/>
    <n v="12014314.84884"/>
    <x v="0"/>
    <m/>
    <s v="100%"/>
    <x v="105"/>
    <m/>
    <m/>
    <s v="Surf Clam - ringed dosinia"/>
    <x v="4"/>
    <n v="669.81999999999994"/>
    <n v="8141.5290120434393"/>
    <n v="9.0000000000000002E-6"/>
  </r>
  <r>
    <x v="0"/>
    <x v="0"/>
    <x v="0"/>
    <n v="12014314.84884"/>
    <n v="0"/>
    <n v="12014314.84884"/>
    <x v="0"/>
    <m/>
    <s v="100%"/>
    <x v="106"/>
    <m/>
    <m/>
    <s v="Surf Clam - ringed dosinia"/>
    <x v="4"/>
    <n v="103.28999999999999"/>
    <n v="1255.4694270908108"/>
    <n v="9.9999999999999995E-7"/>
  </r>
  <r>
    <x v="0"/>
    <x v="0"/>
    <x v="0"/>
    <n v="12014314.84884"/>
    <n v="0"/>
    <n v="12014314.84884"/>
    <x v="0"/>
    <m/>
    <s v="100%"/>
    <x v="107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08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09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0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1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2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3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4"/>
    <m/>
    <m/>
    <s v="Surf Clam - silky dosinia"/>
    <x v="4"/>
    <n v="2.89"/>
    <n v="35.127375779769999"/>
    <n v="0"/>
  </r>
  <r>
    <x v="0"/>
    <x v="0"/>
    <x v="0"/>
    <n v="12014314.84884"/>
    <n v="0"/>
    <n v="12014314.84884"/>
    <x v="0"/>
    <m/>
    <s v="100%"/>
    <x v="115"/>
    <m/>
    <m/>
    <s v="Elephant Fish"/>
    <x v="0"/>
    <n v="7.0699999999999994"/>
    <n v="85.93444524670376"/>
    <n v="0"/>
  </r>
  <r>
    <x v="0"/>
    <x v="0"/>
    <x v="0"/>
    <n v="12014314.84884"/>
    <n v="0"/>
    <n v="12014314.84884"/>
    <x v="0"/>
    <m/>
    <s v="100%"/>
    <x v="116"/>
    <m/>
    <m/>
    <s v="Elephant Fish"/>
    <x v="0"/>
    <n v="24"/>
    <n v="291.71523138909345"/>
    <n v="0"/>
  </r>
  <r>
    <x v="0"/>
    <x v="0"/>
    <x v="0"/>
    <n v="12014314.84884"/>
    <n v="0"/>
    <n v="12014314.84884"/>
    <x v="0"/>
    <m/>
    <s v="100%"/>
    <x v="117"/>
    <m/>
    <m/>
    <s v="Elephant Fish"/>
    <x v="0"/>
    <n v="22.355999999999998"/>
    <n v="271.73273803894051"/>
    <n v="0"/>
  </r>
  <r>
    <x v="0"/>
    <x v="0"/>
    <x v="0"/>
    <n v="12014314.84884"/>
    <n v="0"/>
    <n v="12014314.84884"/>
    <x v="0"/>
    <m/>
    <s v="100%"/>
    <x v="118"/>
    <m/>
    <m/>
    <s v="Elephant Fish"/>
    <x v="0"/>
    <n v="3634"/>
    <n v="44170.547952831897"/>
    <n v="8.7999999999999998E-5"/>
  </r>
  <r>
    <x v="0"/>
    <x v="0"/>
    <x v="0"/>
    <n v="12014314.84884"/>
    <n v="0"/>
    <n v="12014314.84884"/>
    <x v="0"/>
    <m/>
    <s v="100%"/>
    <x v="119"/>
    <m/>
    <m/>
    <s v="Elephant Fish"/>
    <x v="0"/>
    <n v="495.89"/>
    <n v="6027.4444205640639"/>
    <n v="6.9999999999999999E-6"/>
  </r>
  <r>
    <x v="0"/>
    <x v="0"/>
    <x v="0"/>
    <n v="12014314.84884"/>
    <n v="0"/>
    <n v="12014314.84884"/>
    <x v="0"/>
    <m/>
    <s v="100%"/>
    <x v="120"/>
    <m/>
    <m/>
    <s v="Elephant Fish"/>
    <x v="0"/>
    <n v="226.554"/>
    <n v="2753.7188555051944"/>
    <n v="3.0000000000000001E-6"/>
  </r>
  <r>
    <x v="0"/>
    <x v="0"/>
    <x v="0"/>
    <n v="12014314.84884"/>
    <n v="0"/>
    <n v="12014314.84884"/>
    <x v="0"/>
    <m/>
    <s v="100%"/>
    <x v="121"/>
    <m/>
    <m/>
    <s v="Blue Mackerel"/>
    <x v="0"/>
    <n v="3723.44"/>
    <n v="45257.673381808585"/>
    <n v="1.3899999999999999E-4"/>
  </r>
  <r>
    <x v="0"/>
    <x v="0"/>
    <x v="0"/>
    <n v="12014314.84884"/>
    <n v="0"/>
    <n v="12014314.84884"/>
    <x v="0"/>
    <m/>
    <s v="100%"/>
    <x v="122"/>
    <m/>
    <m/>
    <s v="Blue Mackerel"/>
    <x v="0"/>
    <n v="0"/>
    <n v="0"/>
    <n v="0"/>
  </r>
  <r>
    <x v="0"/>
    <x v="0"/>
    <x v="0"/>
    <n v="12014314.84884"/>
    <n v="0"/>
    <n v="12014314.84884"/>
    <x v="0"/>
    <m/>
    <s v="100%"/>
    <x v="123"/>
    <m/>
    <m/>
    <s v="Blue Mackerel"/>
    <x v="0"/>
    <n v="79.56"/>
    <n v="967.03599205484466"/>
    <n v="9.9999999999999995E-7"/>
  </r>
  <r>
    <x v="0"/>
    <x v="0"/>
    <x v="0"/>
    <n v="12014314.84884"/>
    <n v="0"/>
    <n v="12014314.84884"/>
    <x v="0"/>
    <m/>
    <s v="100%"/>
    <x v="124"/>
    <m/>
    <m/>
    <s v="Blue Mackerel"/>
    <x v="2"/>
    <n v="172.38"/>
    <n v="2095.2446494521637"/>
    <n v="1.9999999999999999E-6"/>
  </r>
  <r>
    <x v="0"/>
    <x v="0"/>
    <x v="0"/>
    <n v="12014314.84884"/>
    <n v="0"/>
    <n v="12014314.84884"/>
    <x v="0"/>
    <m/>
    <s v="100%"/>
    <x v="125"/>
    <m/>
    <m/>
    <s v="Blue Mackerel"/>
    <x v="2"/>
    <n v="1182.55"/>
    <n v="14373.660286632183"/>
    <n v="6.8999999999999997E-5"/>
  </r>
  <r>
    <x v="0"/>
    <x v="0"/>
    <x v="0"/>
    <n v="12014314.84884"/>
    <n v="0"/>
    <n v="12014314.84884"/>
    <x v="0"/>
    <m/>
    <s v="100%"/>
    <x v="126"/>
    <m/>
    <m/>
    <s v="Flatfish"/>
    <x v="0"/>
    <n v="10260.81"/>
    <n v="124718.10680789682"/>
    <n v="1.46E-4"/>
  </r>
  <r>
    <x v="0"/>
    <x v="0"/>
    <x v="0"/>
    <n v="12014314.84884"/>
    <n v="0"/>
    <n v="12014314.84884"/>
    <x v="0"/>
    <m/>
    <s v="100%"/>
    <x v="127"/>
    <m/>
    <m/>
    <s v="Flatfish"/>
    <x v="0"/>
    <n v="51.8"/>
    <n v="629.61870774812667"/>
    <n v="9.9999999999999995E-7"/>
  </r>
  <r>
    <x v="0"/>
    <x v="0"/>
    <x v="0"/>
    <n v="12014314.84884"/>
    <n v="0"/>
    <n v="12014314.84884"/>
    <x v="0"/>
    <m/>
    <s v="100%"/>
    <x v="128"/>
    <m/>
    <m/>
    <s v="Flatfish"/>
    <x v="0"/>
    <n v="719.09999999999991"/>
    <n v="8740.5176204957097"/>
    <n v="1.2E-5"/>
  </r>
  <r>
    <x v="0"/>
    <x v="0"/>
    <x v="0"/>
    <n v="12014314.84884"/>
    <n v="0"/>
    <n v="12014314.84884"/>
    <x v="0"/>
    <m/>
    <s v="100%"/>
    <x v="129"/>
    <m/>
    <m/>
    <s v="Flatfish"/>
    <x v="0"/>
    <n v="5691.4"/>
    <n v="69177.836163661923"/>
    <n v="1E-4"/>
  </r>
  <r>
    <x v="0"/>
    <x v="0"/>
    <x v="0"/>
    <n v="12014314.84884"/>
    <n v="0"/>
    <n v="12014314.84884"/>
    <x v="0"/>
    <m/>
    <s v="100%"/>
    <x v="130"/>
    <m/>
    <m/>
    <s v="Flatfish"/>
    <x v="0"/>
    <n v="1735.4879999999998"/>
    <n v="21094.511812208122"/>
    <n v="2.6999999999999999E-5"/>
  </r>
  <r>
    <x v="0"/>
    <x v="0"/>
    <x v="0"/>
    <n v="12014314.84884"/>
    <n v="0"/>
    <n v="12014314.84884"/>
    <x v="0"/>
    <m/>
    <s v="100%"/>
    <x v="131"/>
    <m/>
    <m/>
    <s v="Frostfish"/>
    <x v="0"/>
    <n v="75.543000000000006"/>
    <n v="918.21015520109529"/>
    <n v="9.9999999999999995E-7"/>
  </r>
  <r>
    <x v="0"/>
    <x v="0"/>
    <x v="0"/>
    <n v="12014314.84884"/>
    <n v="0"/>
    <n v="12014314.84884"/>
    <x v="0"/>
    <m/>
    <s v="100%"/>
    <x v="132"/>
    <m/>
    <m/>
    <s v="Frostfish"/>
    <x v="2"/>
    <n v="0"/>
    <n v="0"/>
    <n v="0"/>
  </r>
  <r>
    <x v="0"/>
    <x v="0"/>
    <x v="0"/>
    <n v="12014314.84884"/>
    <n v="0"/>
    <n v="12014314.84884"/>
    <x v="0"/>
    <m/>
    <s v="100%"/>
    <x v="133"/>
    <m/>
    <m/>
    <s v="Frostfish"/>
    <x v="0"/>
    <n v="37.730000000000004"/>
    <n v="458.60065334627069"/>
    <n v="9.9999999999999995E-7"/>
  </r>
  <r>
    <x v="0"/>
    <x v="0"/>
    <x v="0"/>
    <n v="12014314.84884"/>
    <n v="0"/>
    <n v="12014314.84884"/>
    <x v="0"/>
    <m/>
    <s v="100%"/>
    <x v="134"/>
    <m/>
    <m/>
    <s v="Frostfish"/>
    <x v="2"/>
    <n v="48.56"/>
    <n v="590.23715151059912"/>
    <n v="9.9999999999999995E-7"/>
  </r>
  <r>
    <x v="0"/>
    <x v="0"/>
    <x v="0"/>
    <n v="12014314.84884"/>
    <n v="0"/>
    <n v="12014314.84884"/>
    <x v="0"/>
    <m/>
    <s v="100%"/>
    <x v="135"/>
    <m/>
    <m/>
    <s v="Frostfish"/>
    <x v="2"/>
    <n v="42.532000000000004"/>
    <n v="516.96800922670514"/>
    <n v="9.9999999999999995E-7"/>
  </r>
  <r>
    <x v="0"/>
    <x v="0"/>
    <x v="0"/>
    <n v="12014314.84884"/>
    <n v="0"/>
    <n v="12014314.84884"/>
    <x v="0"/>
    <m/>
    <s v="100%"/>
    <x v="136"/>
    <m/>
    <m/>
    <s v="Frostfish"/>
    <x v="2"/>
    <n v="41.58"/>
    <n v="505.39663838160436"/>
    <n v="9.9999999999999995E-7"/>
  </r>
  <r>
    <x v="0"/>
    <x v="0"/>
    <x v="0"/>
    <n v="12014314.84884"/>
    <n v="0"/>
    <n v="12014314.84884"/>
    <x v="0"/>
    <m/>
    <s v="100%"/>
    <x v="137"/>
    <m/>
    <m/>
    <s v="Frostfish"/>
    <x v="2"/>
    <n v="5.39"/>
    <n v="65.514379049467223"/>
    <n v="0"/>
  </r>
  <r>
    <x v="0"/>
    <x v="0"/>
    <x v="0"/>
    <n v="12014314.84884"/>
    <n v="0"/>
    <n v="12014314.84884"/>
    <x v="0"/>
    <m/>
    <s v="100%"/>
    <x v="138"/>
    <m/>
    <m/>
    <s v="Frostfish"/>
    <x v="2"/>
    <n v="711.07"/>
    <n v="8642.9145659934438"/>
    <n v="1.0000000000000001E-5"/>
  </r>
  <r>
    <x v="0"/>
    <x v="0"/>
    <x v="0"/>
    <n v="12014314.84884"/>
    <n v="0"/>
    <n v="12014314.84884"/>
    <x v="0"/>
    <m/>
    <s v="100%"/>
    <x v="139"/>
    <m/>
    <m/>
    <s v="Frostfish"/>
    <x v="2"/>
    <n v="450"/>
    <n v="5469.660588545501"/>
    <n v="6.0000000000000002E-6"/>
  </r>
  <r>
    <x v="0"/>
    <x v="0"/>
    <x v="0"/>
    <n v="12014314.84884"/>
    <n v="0"/>
    <n v="12014314.84884"/>
    <x v="0"/>
    <m/>
    <s v="100%"/>
    <x v="140"/>
    <m/>
    <m/>
    <s v="Frostfish"/>
    <x v="2"/>
    <n v="138"/>
    <n v="1677.3625804872872"/>
    <n v="1.9999999999999999E-6"/>
  </r>
  <r>
    <x v="0"/>
    <x v="0"/>
    <x v="0"/>
    <n v="12014314.84884"/>
    <n v="0"/>
    <n v="12014314.84884"/>
    <x v="0"/>
    <m/>
    <s v="100%"/>
    <x v="141"/>
    <m/>
    <m/>
    <s v="Garfish"/>
    <x v="0"/>
    <n v="254.55"/>
    <n v="3094.0046729205724"/>
    <n v="3.9999999999999998E-6"/>
  </r>
  <r>
    <x v="0"/>
    <x v="0"/>
    <x v="0"/>
    <n v="12014314.84884"/>
    <n v="0"/>
    <n v="12014314.84884"/>
    <x v="0"/>
    <m/>
    <s v="100%"/>
    <x v="142"/>
    <m/>
    <m/>
    <s v="Garfish"/>
    <x v="0"/>
    <n v="0"/>
    <n v="0"/>
    <n v="0"/>
  </r>
  <r>
    <x v="0"/>
    <x v="0"/>
    <x v="0"/>
    <n v="12014314.84884"/>
    <n v="0"/>
    <n v="12014314.84884"/>
    <x v="0"/>
    <m/>
    <s v="100%"/>
    <x v="143"/>
    <m/>
    <m/>
    <s v="Garfish"/>
    <x v="0"/>
    <n v="38.450000000000003"/>
    <n v="467.35211028794345"/>
    <n v="9.9999999999999995E-7"/>
  </r>
  <r>
    <x v="0"/>
    <x v="0"/>
    <x v="0"/>
    <n v="12014314.84884"/>
    <n v="0"/>
    <n v="12014314.84884"/>
    <x v="0"/>
    <m/>
    <s v="100%"/>
    <x v="144"/>
    <m/>
    <m/>
    <s v="Garfish"/>
    <x v="0"/>
    <n v="38.450000000000003"/>
    <n v="467.35211028794345"/>
    <n v="9.9999999999999995E-7"/>
  </r>
  <r>
    <x v="0"/>
    <x v="0"/>
    <x v="0"/>
    <n v="12014314.84884"/>
    <n v="0"/>
    <n v="12014314.84884"/>
    <x v="0"/>
    <m/>
    <s v="100%"/>
    <x v="145"/>
    <m/>
    <m/>
    <s v="Garfish"/>
    <x v="0"/>
    <n v="15.38"/>
    <n v="186.94084411517738"/>
    <n v="0"/>
  </r>
  <r>
    <x v="0"/>
    <x v="0"/>
    <x v="0"/>
    <n v="12014314.84884"/>
    <n v="0"/>
    <n v="12014314.84884"/>
    <x v="0"/>
    <m/>
    <s v="100%"/>
    <x v="146"/>
    <m/>
    <m/>
    <s v="Garfish"/>
    <x v="0"/>
    <n v="61.52"/>
    <n v="747.76337646070954"/>
    <n v="9.9999999999999995E-7"/>
  </r>
  <r>
    <x v="0"/>
    <x v="0"/>
    <x v="0"/>
    <n v="12014314.84884"/>
    <n v="0"/>
    <n v="12014314.84884"/>
    <x v="0"/>
    <m/>
    <s v="100%"/>
    <x v="147"/>
    <m/>
    <m/>
    <s v="Garfish"/>
    <x v="0"/>
    <n v="38.450000000000003"/>
    <n v="467.35211028794345"/>
    <n v="9.9999999999999995E-7"/>
  </r>
  <r>
    <x v="0"/>
    <x v="0"/>
    <x v="0"/>
    <n v="12014314.84884"/>
    <n v="0"/>
    <n v="12014314.84884"/>
    <x v="0"/>
    <m/>
    <s v="100%"/>
    <x v="148"/>
    <m/>
    <m/>
    <s v="Green Lipped Mussell"/>
    <x v="4"/>
    <n v="2.4"/>
    <n v="29.17152313890934"/>
    <n v="0"/>
  </r>
  <r>
    <x v="0"/>
    <x v="0"/>
    <x v="0"/>
    <n v="12014314.84884"/>
    <n v="0"/>
    <n v="12014314.84884"/>
    <x v="0"/>
    <m/>
    <s v="100%"/>
    <x v="149"/>
    <m/>
    <m/>
    <s v="Green Lipped Mussell"/>
    <x v="4"/>
    <n v="0"/>
    <n v="0"/>
    <n v="0"/>
  </r>
  <r>
    <x v="0"/>
    <x v="0"/>
    <x v="0"/>
    <n v="12014314.84884"/>
    <n v="0"/>
    <n v="12014314.84884"/>
    <x v="0"/>
    <m/>
    <s v="100%"/>
    <x v="150"/>
    <m/>
    <m/>
    <s v="Green Lipped Mussell"/>
    <x v="4"/>
    <n v="2.4"/>
    <n v="29.17152313890934"/>
    <n v="0"/>
  </r>
  <r>
    <x v="0"/>
    <x v="0"/>
    <x v="0"/>
    <n v="12014314.84884"/>
    <n v="0"/>
    <n v="12014314.84884"/>
    <x v="0"/>
    <m/>
    <s v="100%"/>
    <x v="151"/>
    <m/>
    <m/>
    <s v="Green Lipped Mussell"/>
    <x v="4"/>
    <n v="2.4"/>
    <n v="29.17152313890934"/>
    <n v="0"/>
  </r>
  <r>
    <x v="0"/>
    <x v="0"/>
    <x v="0"/>
    <n v="12014314.84884"/>
    <n v="0"/>
    <n v="12014314.84884"/>
    <x v="0"/>
    <m/>
    <s v="100%"/>
    <x v="152"/>
    <m/>
    <m/>
    <s v="Green Lipped Mussell"/>
    <x v="4"/>
    <n v="360"/>
    <n v="4375.7284708364014"/>
    <n v="5.0000000000000004E-6"/>
  </r>
  <r>
    <x v="0"/>
    <x v="0"/>
    <x v="0"/>
    <n v="12014314.84884"/>
    <n v="0"/>
    <n v="12014314.84884"/>
    <x v="0"/>
    <m/>
    <s v="100%"/>
    <x v="153"/>
    <m/>
    <m/>
    <s v="Green Lipped Mussell"/>
    <x v="4"/>
    <n v="2.4"/>
    <n v="29.17152313890934"/>
    <n v="0"/>
  </r>
  <r>
    <x v="0"/>
    <x v="0"/>
    <x v="0"/>
    <n v="12014314.84884"/>
    <n v="0"/>
    <n v="12014314.84884"/>
    <x v="0"/>
    <m/>
    <s v="100%"/>
    <x v="154"/>
    <m/>
    <m/>
    <s v="Green Lipped Mussell"/>
    <x v="4"/>
    <n v="0"/>
    <n v="0"/>
    <n v="0"/>
  </r>
  <r>
    <x v="0"/>
    <x v="0"/>
    <x v="0"/>
    <n v="12014314.84884"/>
    <n v="0"/>
    <n v="12014314.84884"/>
    <x v="0"/>
    <m/>
    <s v="100%"/>
    <x v="155"/>
    <m/>
    <m/>
    <s v="Green Lipped Mussell"/>
    <x v="4"/>
    <n v="706.05000000000007"/>
    <n v="8581.8974634278929"/>
    <n v="1.0000000000000001E-5"/>
  </r>
  <r>
    <x v="0"/>
    <x v="0"/>
    <x v="0"/>
    <n v="12014314.84884"/>
    <n v="0"/>
    <n v="12014314.84884"/>
    <x v="0"/>
    <m/>
    <s v="100%"/>
    <x v="156"/>
    <m/>
    <m/>
    <s v="Grey Mullet"/>
    <x v="0"/>
    <n v="6682.1172199999992"/>
    <n v="81219.807125056061"/>
    <n v="9.3999999999999994E-5"/>
  </r>
  <r>
    <x v="0"/>
    <x v="0"/>
    <x v="0"/>
    <n v="12014314.84884"/>
    <n v="0"/>
    <n v="12014314.84884"/>
    <x v="0"/>
    <m/>
    <s v="100%"/>
    <x v="157"/>
    <m/>
    <m/>
    <s v="Grey Mullet"/>
    <x v="0"/>
    <n v="45.05"/>
    <n v="547.57379891994401"/>
    <n v="9.9999999999999995E-7"/>
  </r>
  <r>
    <x v="0"/>
    <x v="0"/>
    <x v="0"/>
    <n v="12014314.84884"/>
    <n v="0"/>
    <n v="12014314.84884"/>
    <x v="0"/>
    <m/>
    <s v="100%"/>
    <x v="158"/>
    <m/>
    <m/>
    <s v="Grey Mullet"/>
    <x v="0"/>
    <n v="72.360000000000014"/>
    <n v="879.52142263811686"/>
    <n v="9.9999999999999995E-7"/>
  </r>
  <r>
    <x v="0"/>
    <x v="0"/>
    <x v="0"/>
    <n v="12014314.84884"/>
    <n v="0"/>
    <n v="12014314.84884"/>
    <x v="0"/>
    <m/>
    <s v="100%"/>
    <x v="159"/>
    <m/>
    <m/>
    <s v="Grey Mullet"/>
    <x v="0"/>
    <n v="108"/>
    <n v="1312.7185412509205"/>
    <n v="1.9999999999999999E-6"/>
  </r>
  <r>
    <x v="0"/>
    <x v="0"/>
    <x v="0"/>
    <n v="12014314.84884"/>
    <n v="0"/>
    <n v="12014314.84884"/>
    <x v="0"/>
    <m/>
    <s v="100%"/>
    <x v="160"/>
    <m/>
    <m/>
    <s v="Grey Mullet"/>
    <x v="0"/>
    <n v="20"/>
    <n v="243.09602615757785"/>
    <n v="0"/>
  </r>
  <r>
    <x v="0"/>
    <x v="0"/>
    <x v="0"/>
    <n v="12014314.84884"/>
    <n v="0"/>
    <n v="12014314.84884"/>
    <x v="0"/>
    <m/>
    <s v="100%"/>
    <x v="161"/>
    <m/>
    <m/>
    <s v="Giant spider crab"/>
    <x v="2"/>
    <n v="0.2"/>
    <n v="2.430960261575779"/>
    <n v="0"/>
  </r>
  <r>
    <x v="0"/>
    <x v="0"/>
    <x v="0"/>
    <n v="12014314.84884"/>
    <n v="0"/>
    <n v="12014314.84884"/>
    <x v="0"/>
    <m/>
    <s v="100%"/>
    <x v="162"/>
    <m/>
    <m/>
    <s v="Giant spider crab"/>
    <x v="2"/>
    <n v="0"/>
    <n v="0"/>
    <n v="0"/>
  </r>
  <r>
    <x v="0"/>
    <x v="0"/>
    <x v="0"/>
    <n v="12014314.84884"/>
    <n v="0"/>
    <n v="12014314.84884"/>
    <x v="0"/>
    <m/>
    <s v="100%"/>
    <x v="163"/>
    <m/>
    <m/>
    <s v="Giant spider crab"/>
    <x v="2"/>
    <n v="3.8000000000000003"/>
    <n v="46.188244969939795"/>
    <n v="0"/>
  </r>
  <r>
    <x v="0"/>
    <x v="0"/>
    <x v="0"/>
    <n v="12014314.84884"/>
    <n v="0"/>
    <n v="12014314.84884"/>
    <x v="0"/>
    <m/>
    <s v="100%"/>
    <x v="164"/>
    <m/>
    <m/>
    <s v="Giant spider crab"/>
    <x v="2"/>
    <n v="17.2"/>
    <n v="209.06258249551695"/>
    <n v="0"/>
  </r>
  <r>
    <x v="0"/>
    <x v="0"/>
    <x v="0"/>
    <n v="12014314.84884"/>
    <n v="0"/>
    <n v="12014314.84884"/>
    <x v="0"/>
    <m/>
    <s v="100%"/>
    <x v="165"/>
    <m/>
    <m/>
    <s v="Giant spider crab"/>
    <x v="2"/>
    <n v="5.0999999999999996"/>
    <n v="61.989486670182352"/>
    <n v="0"/>
  </r>
  <r>
    <x v="0"/>
    <x v="0"/>
    <x v="0"/>
    <n v="12014314.84884"/>
    <n v="0"/>
    <n v="12014314.84884"/>
    <x v="0"/>
    <m/>
    <s v="100%"/>
    <x v="166"/>
    <m/>
    <m/>
    <s v="Giant spider crab"/>
    <x v="2"/>
    <n v="47.400000000000006"/>
    <n v="576.13758199345966"/>
    <n v="9.9999999999999995E-7"/>
  </r>
  <r>
    <x v="0"/>
    <x v="0"/>
    <x v="0"/>
    <n v="12014314.84884"/>
    <n v="0"/>
    <n v="12014314.84884"/>
    <x v="0"/>
    <m/>
    <s v="100%"/>
    <x v="167"/>
    <m/>
    <m/>
    <s v="Ghost Shark dark"/>
    <x v="0"/>
    <n v="10.14"/>
    <n v="123.24968526189197"/>
    <n v="0"/>
  </r>
  <r>
    <x v="0"/>
    <x v="0"/>
    <x v="0"/>
    <n v="12014314.84884"/>
    <n v="0"/>
    <n v="12014314.84884"/>
    <x v="0"/>
    <m/>
    <s v="100%"/>
    <x v="168"/>
    <m/>
    <m/>
    <s v="Ghost Shark dark"/>
    <x v="0"/>
    <n v="0"/>
    <n v="0"/>
    <n v="0"/>
  </r>
  <r>
    <x v="0"/>
    <x v="0"/>
    <x v="0"/>
    <n v="12014314.84884"/>
    <n v="0"/>
    <n v="12014314.84884"/>
    <x v="0"/>
    <m/>
    <s v="100%"/>
    <x v="169"/>
    <m/>
    <m/>
    <s v="Ghost Shark dark"/>
    <x v="0"/>
    <n v="35.689"/>
    <n v="433.79270387688979"/>
    <n v="9.9999999999999995E-7"/>
  </r>
  <r>
    <x v="0"/>
    <x v="0"/>
    <x v="0"/>
    <n v="12014314.84884"/>
    <n v="0"/>
    <n v="12014314.84884"/>
    <x v="0"/>
    <m/>
    <s v="100%"/>
    <x v="170"/>
    <m/>
    <m/>
    <s v="Ghost Shark dark"/>
    <x v="0"/>
    <n v="496.51499999999999"/>
    <n v="6035.0411713814874"/>
    <n v="3.8000000000000002E-5"/>
  </r>
  <r>
    <x v="0"/>
    <x v="0"/>
    <x v="0"/>
    <n v="12014314.84884"/>
    <n v="0"/>
    <n v="12014314.84884"/>
    <x v="0"/>
    <m/>
    <s v="100%"/>
    <x v="171"/>
    <m/>
    <m/>
    <s v="Ghost Shark dark"/>
    <x v="2"/>
    <n v="153.17999999999998"/>
    <n v="1861.8724643408887"/>
    <n v="1.9999999999999999E-6"/>
  </r>
  <r>
    <x v="0"/>
    <x v="0"/>
    <x v="0"/>
    <n v="12014314.84884"/>
    <n v="0"/>
    <n v="12014314.84884"/>
    <x v="0"/>
    <m/>
    <s v="100%"/>
    <x v="172"/>
    <m/>
    <m/>
    <s v="Ghost Shark dark"/>
    <x v="2"/>
    <n v="45.670999999999999"/>
    <n v="555.12193053213696"/>
    <n v="9.9999999999999995E-7"/>
  </r>
  <r>
    <x v="0"/>
    <x v="0"/>
    <x v="0"/>
    <n v="12014314.84884"/>
    <n v="0"/>
    <n v="12014314.84884"/>
    <x v="0"/>
    <m/>
    <s v="100%"/>
    <x v="173"/>
    <m/>
    <m/>
    <s v="Ghost Shark dark"/>
    <x v="2"/>
    <n v="41.134999999999998"/>
    <n v="499.98775179959819"/>
    <n v="9.9999999999999995E-7"/>
  </r>
  <r>
    <x v="0"/>
    <x v="0"/>
    <x v="0"/>
    <n v="12014314.84884"/>
    <n v="0"/>
    <n v="12014314.84884"/>
    <x v="0"/>
    <m/>
    <s v="100%"/>
    <x v="174"/>
    <m/>
    <m/>
    <s v="Ghost Shark dark"/>
    <x v="0"/>
    <n v="486.51400000000001"/>
    <n v="5913.4810035013916"/>
    <n v="6.9999999999999999E-6"/>
  </r>
  <r>
    <x v="0"/>
    <x v="0"/>
    <x v="0"/>
    <n v="12014314.84884"/>
    <n v="0"/>
    <n v="12014314.84884"/>
    <x v="0"/>
    <m/>
    <s v="100%"/>
    <x v="175"/>
    <m/>
    <m/>
    <s v="Ghost Shark dark"/>
    <x v="0"/>
    <n v="16.524000000000001"/>
    <n v="200.84593681139083"/>
    <n v="0"/>
  </r>
  <r>
    <x v="0"/>
    <x v="0"/>
    <x v="0"/>
    <n v="12014314.84884"/>
    <n v="0"/>
    <n v="12014314.84884"/>
    <x v="0"/>
    <m/>
    <s v="100%"/>
    <x v="176"/>
    <m/>
    <m/>
    <s v="Ghost Shark dark"/>
    <x v="0"/>
    <n v="3.3"/>
    <n v="40.110844316000346"/>
    <n v="0"/>
  </r>
  <r>
    <x v="0"/>
    <x v="0"/>
    <x v="0"/>
    <n v="12014314.84884"/>
    <n v="0"/>
    <n v="12014314.84884"/>
    <x v="0"/>
    <m/>
    <s v="100%"/>
    <x v="177"/>
    <m/>
    <m/>
    <s v="Ghost Shark pale"/>
    <x v="2"/>
    <n v="471.5"/>
    <n v="5730.988816664898"/>
    <n v="6.9999999999999999E-6"/>
  </r>
  <r>
    <x v="0"/>
    <x v="0"/>
    <x v="0"/>
    <n v="12014314.84884"/>
    <n v="0"/>
    <n v="12014314.84884"/>
    <x v="0"/>
    <m/>
    <s v="100%"/>
    <x v="178"/>
    <m/>
    <m/>
    <s v="Ghost Shark pale"/>
    <x v="2"/>
    <n v="257.87199999999996"/>
    <n v="3134.3829228653453"/>
    <n v="3.9999999999999998E-6"/>
  </r>
  <r>
    <x v="0"/>
    <x v="0"/>
    <x v="0"/>
    <n v="12014314.84884"/>
    <n v="0"/>
    <n v="12014314.84884"/>
    <x v="0"/>
    <m/>
    <s v="100%"/>
    <x v="179"/>
    <m/>
    <m/>
    <s v="Ghost Shark pale"/>
    <x v="2"/>
    <n v="95.92"/>
    <n v="1165.8885414517435"/>
    <n v="9.9999999999999995E-7"/>
  </r>
  <r>
    <x v="0"/>
    <x v="0"/>
    <x v="0"/>
    <n v="12014314.84884"/>
    <n v="0"/>
    <n v="12014314.84884"/>
    <x v="0"/>
    <m/>
    <s v="100%"/>
    <x v="180"/>
    <m/>
    <m/>
    <s v="Gurnard"/>
    <x v="0"/>
    <n v="2828"/>
    <n v="34373.778098681505"/>
    <n v="1.08E-4"/>
  </r>
  <r>
    <x v="0"/>
    <x v="0"/>
    <x v="0"/>
    <n v="12014314.84884"/>
    <n v="0"/>
    <n v="12014314.84884"/>
    <x v="0"/>
    <m/>
    <s v="100%"/>
    <x v="181"/>
    <m/>
    <m/>
    <s v="Gurnard"/>
    <x v="0"/>
    <n v="22.7"/>
    <n v="275.91398968885085"/>
    <n v="0"/>
  </r>
  <r>
    <x v="0"/>
    <x v="0"/>
    <x v="0"/>
    <n v="12014314.84884"/>
    <n v="0"/>
    <n v="12014314.84884"/>
    <x v="0"/>
    <m/>
    <s v="100%"/>
    <x v="182"/>
    <m/>
    <m/>
    <s v="Gurnard"/>
    <x v="0"/>
    <n v="2605.1340420000001"/>
    <n v="31664.886660901426"/>
    <n v="6.6000000000000005E-5"/>
  </r>
  <r>
    <x v="0"/>
    <x v="0"/>
    <x v="0"/>
    <n v="12014314.84884"/>
    <n v="0"/>
    <n v="12014314.84884"/>
    <x v="0"/>
    <m/>
    <s v="100%"/>
    <x v="183"/>
    <m/>
    <m/>
    <s v="Gurnard"/>
    <x v="0"/>
    <n v="5084.3959999999997"/>
    <n v="61799.823150574208"/>
    <n v="4.7199999999999998E-4"/>
  </r>
  <r>
    <x v="0"/>
    <x v="0"/>
    <x v="0"/>
    <n v="12014314.84884"/>
    <n v="0"/>
    <n v="12014314.84884"/>
    <x v="0"/>
    <m/>
    <s v="100%"/>
    <x v="184"/>
    <m/>
    <m/>
    <s v="Gurnard"/>
    <x v="0"/>
    <n v="4587.8"/>
    <n v="55763.797440286791"/>
    <n v="1.36E-4"/>
  </r>
  <r>
    <x v="0"/>
    <x v="0"/>
    <x v="0"/>
    <n v="12014314.84884"/>
    <n v="0"/>
    <n v="12014314.84884"/>
    <x v="0"/>
    <m/>
    <s v="100%"/>
    <x v="185"/>
    <m/>
    <m/>
    <s v="Gurnard"/>
    <x v="0"/>
    <n v="2064.7032000000004"/>
    <n v="25096.057155741742"/>
    <n v="3.4999999999999997E-5"/>
  </r>
  <r>
    <x v="0"/>
    <x v="0"/>
    <x v="0"/>
    <n v="12014314.84884"/>
    <n v="0"/>
    <n v="12014314.84884"/>
    <x v="0"/>
    <m/>
    <s v="100%"/>
    <x v="186"/>
    <m/>
    <m/>
    <s v="Hake"/>
    <x v="2"/>
    <n v="5825.5990820000006"/>
    <n v="70808.999341071685"/>
    <n v="2.23E-4"/>
  </r>
  <r>
    <x v="0"/>
    <x v="0"/>
    <x v="0"/>
    <n v="12014314.84884"/>
    <n v="0"/>
    <n v="12014314.84884"/>
    <x v="0"/>
    <m/>
    <s v="100%"/>
    <x v="187"/>
    <m/>
    <m/>
    <s v="Hake"/>
    <x v="2"/>
    <n v="11.799999999999999"/>
    <n v="143.42665543297093"/>
    <n v="0"/>
  </r>
  <r>
    <x v="0"/>
    <x v="0"/>
    <x v="0"/>
    <n v="12014314.84884"/>
    <n v="0"/>
    <n v="12014314.84884"/>
    <x v="0"/>
    <m/>
    <s v="100%"/>
    <x v="188"/>
    <m/>
    <m/>
    <s v="Hake"/>
    <x v="2"/>
    <n v="2448"/>
    <n v="29754.953601687528"/>
    <n v="2.3000000000000001E-4"/>
  </r>
  <r>
    <x v="0"/>
    <x v="0"/>
    <x v="0"/>
    <n v="12014314.84884"/>
    <n v="0"/>
    <n v="12014314.84884"/>
    <x v="0"/>
    <m/>
    <s v="100%"/>
    <x v="189"/>
    <m/>
    <m/>
    <s v="Hake"/>
    <x v="2"/>
    <n v="2683.232"/>
    <n v="32614.151822942498"/>
    <n v="2.14E-4"/>
  </r>
  <r>
    <x v="0"/>
    <x v="0"/>
    <x v="0"/>
    <n v="12014314.84884"/>
    <n v="0"/>
    <n v="12014314.84884"/>
    <x v="0"/>
    <m/>
    <s v="100%"/>
    <x v="190"/>
    <m/>
    <m/>
    <s v="Hoki"/>
    <x v="2"/>
    <n v="81840"/>
    <n v="994748.93903680856"/>
    <n v="3.96E-3"/>
  </r>
  <r>
    <x v="0"/>
    <x v="0"/>
    <x v="0"/>
    <n v="12014314.84884"/>
    <n v="0"/>
    <n v="12014314.84884"/>
    <x v="0"/>
    <m/>
    <s v="100%"/>
    <x v="191"/>
    <m/>
    <m/>
    <s v="Hoki"/>
    <x v="2"/>
    <n v="8"/>
    <n v="97.238410463031144"/>
    <n v="0"/>
  </r>
  <r>
    <x v="0"/>
    <x v="0"/>
    <x v="0"/>
    <n v="12014314.84884"/>
    <n v="0"/>
    <n v="12014314.84884"/>
    <x v="0"/>
    <m/>
    <s v="100%"/>
    <x v="192"/>
    <m/>
    <m/>
    <s v="Horse mussel"/>
    <x v="4"/>
    <n v="0.48"/>
    <n v="5.8343046277818686"/>
    <n v="0"/>
  </r>
  <r>
    <x v="0"/>
    <x v="0"/>
    <x v="0"/>
    <n v="12014314.84884"/>
    <n v="0"/>
    <n v="12014314.84884"/>
    <x v="0"/>
    <m/>
    <s v="100%"/>
    <x v="193"/>
    <m/>
    <m/>
    <s v="Horse mussel"/>
    <x v="4"/>
    <n v="0"/>
    <n v="0"/>
    <n v="0"/>
  </r>
  <r>
    <x v="0"/>
    <x v="0"/>
    <x v="0"/>
    <n v="12014314.84884"/>
    <n v="0"/>
    <n v="12014314.84884"/>
    <x v="0"/>
    <m/>
    <s v="100%"/>
    <x v="194"/>
    <m/>
    <m/>
    <s v="Horse mussel"/>
    <x v="4"/>
    <n v="0.24"/>
    <n v="2.9171523138909343"/>
    <n v="0"/>
  </r>
  <r>
    <x v="0"/>
    <x v="0"/>
    <x v="0"/>
    <n v="12014314.84884"/>
    <n v="0"/>
    <n v="12014314.84884"/>
    <x v="0"/>
    <m/>
    <s v="100%"/>
    <x v="195"/>
    <m/>
    <m/>
    <s v="Horse mussel"/>
    <x v="4"/>
    <n v="0.24"/>
    <n v="2.9171523138909343"/>
    <n v="0"/>
  </r>
  <r>
    <x v="0"/>
    <x v="0"/>
    <x v="0"/>
    <n v="12014314.84884"/>
    <n v="0"/>
    <n v="12014314.84884"/>
    <x v="0"/>
    <m/>
    <s v="100%"/>
    <x v="196"/>
    <m/>
    <m/>
    <s v="Horse mussel"/>
    <x v="4"/>
    <n v="0.12"/>
    <n v="1.4585761569454672"/>
    <n v="0"/>
  </r>
  <r>
    <x v="0"/>
    <x v="0"/>
    <x v="0"/>
    <n v="12014314.84884"/>
    <n v="0"/>
    <n v="12014314.84884"/>
    <x v="0"/>
    <m/>
    <s v="100%"/>
    <x v="197"/>
    <m/>
    <m/>
    <s v="Horse mussel"/>
    <x v="4"/>
    <n v="0.12"/>
    <n v="1.4585761569454672"/>
    <n v="0"/>
  </r>
  <r>
    <x v="0"/>
    <x v="0"/>
    <x v="0"/>
    <n v="12014314.84884"/>
    <n v="0"/>
    <n v="12014314.84884"/>
    <x v="0"/>
    <m/>
    <s v="100%"/>
    <x v="198"/>
    <m/>
    <m/>
    <s v="Horse mussel"/>
    <x v="4"/>
    <n v="0.12"/>
    <n v="1.4585761569454672"/>
    <n v="0"/>
  </r>
  <r>
    <x v="0"/>
    <x v="0"/>
    <x v="0"/>
    <n v="12014314.84884"/>
    <n v="0"/>
    <n v="12014314.84884"/>
    <x v="0"/>
    <m/>
    <s v="100%"/>
    <x v="199"/>
    <m/>
    <m/>
    <s v="Horse mussel"/>
    <x v="4"/>
    <n v="1.92"/>
    <n v="23.337218511127475"/>
    <n v="0"/>
  </r>
  <r>
    <x v="0"/>
    <x v="0"/>
    <x v="0"/>
    <n v="12014314.84884"/>
    <n v="0"/>
    <n v="12014314.84884"/>
    <x v="0"/>
    <m/>
    <s v="100%"/>
    <x v="200"/>
    <m/>
    <m/>
    <s v="Horse mussel"/>
    <x v="4"/>
    <n v="0.12"/>
    <n v="1.4585761569454672"/>
    <n v="0"/>
  </r>
  <r>
    <x v="0"/>
    <x v="0"/>
    <x v="0"/>
    <n v="12014314.84884"/>
    <n v="0"/>
    <n v="12014314.84884"/>
    <x v="0"/>
    <m/>
    <s v="100%"/>
    <x v="201"/>
    <m/>
    <m/>
    <s v="Horse mussel"/>
    <x v="4"/>
    <n v="0.12"/>
    <n v="1.4585761569454672"/>
    <n v="0"/>
  </r>
  <r>
    <x v="0"/>
    <x v="0"/>
    <x v="0"/>
    <n v="12014314.84884"/>
    <n v="0"/>
    <n v="12014314.84884"/>
    <x v="0"/>
    <m/>
    <s v="100%"/>
    <x v="202"/>
    <m/>
    <m/>
    <s v="Hapuku and Bass"/>
    <x v="0"/>
    <n v="1406.86"/>
    <n v="17100.1037680025"/>
    <n v="4.8000000000000001E-5"/>
  </r>
  <r>
    <x v="0"/>
    <x v="0"/>
    <x v="0"/>
    <n v="12014314.84884"/>
    <n v="0"/>
    <n v="12014314.84884"/>
    <x v="0"/>
    <m/>
    <s v="100%"/>
    <x v="203"/>
    <m/>
    <m/>
    <s v="Hapuku and Bass"/>
    <x v="0"/>
    <n v="44.400000000000006"/>
    <n v="539.67317806982294"/>
    <n v="9.9999999999999995E-7"/>
  </r>
  <r>
    <x v="0"/>
    <x v="0"/>
    <x v="0"/>
    <n v="12014314.84884"/>
    <n v="0"/>
    <n v="12014314.84884"/>
    <x v="0"/>
    <m/>
    <s v="100%"/>
    <x v="204"/>
    <m/>
    <m/>
    <s v="Hapuku and Bass"/>
    <x v="0"/>
    <n v="588.48"/>
    <n v="7152.8574736605706"/>
    <n v="9.0000000000000002E-6"/>
  </r>
  <r>
    <x v="0"/>
    <x v="0"/>
    <x v="0"/>
    <n v="12014314.84884"/>
    <n v="0"/>
    <n v="12014314.84884"/>
    <x v="0"/>
    <m/>
    <s v="100%"/>
    <x v="205"/>
    <m/>
    <m/>
    <s v="Hapuku and Bass"/>
    <x v="0"/>
    <n v="1748.8869000000002"/>
    <n v="21257.372779452264"/>
    <n v="2.5999999999999998E-5"/>
  </r>
  <r>
    <x v="0"/>
    <x v="0"/>
    <x v="0"/>
    <n v="12014314.84884"/>
    <n v="0"/>
    <n v="12014314.84884"/>
    <x v="0"/>
    <m/>
    <s v="100%"/>
    <x v="206"/>
    <m/>
    <m/>
    <s v="Hapuku and Bass"/>
    <x v="0"/>
    <n v="1548.1574000000003"/>
    <n v="18817.545590322388"/>
    <n v="3.6000000000000001E-5"/>
  </r>
  <r>
    <x v="0"/>
    <x v="0"/>
    <x v="0"/>
    <n v="12014314.84884"/>
    <n v="0"/>
    <n v="12014314.84884"/>
    <x v="0"/>
    <m/>
    <s v="100%"/>
    <x v="207"/>
    <m/>
    <m/>
    <s v="Hapuku and Bass"/>
    <x v="0"/>
    <n v="2019.1162000000002"/>
    <n v="24541.956228519462"/>
    <n v="2.9E-5"/>
  </r>
  <r>
    <x v="0"/>
    <x v="0"/>
    <x v="0"/>
    <n v="12014314.84884"/>
    <n v="0"/>
    <n v="12014314.84884"/>
    <x v="0"/>
    <m/>
    <s v="100%"/>
    <x v="208"/>
    <m/>
    <m/>
    <s v="Hapuku and Bass"/>
    <x v="0"/>
    <n v="540.48400000000004"/>
    <n v="6569.4756300876161"/>
    <n v="7.9999999999999996E-6"/>
  </r>
  <r>
    <x v="0"/>
    <x v="0"/>
    <x v="0"/>
    <n v="12014314.84884"/>
    <n v="0"/>
    <n v="12014314.84884"/>
    <x v="0"/>
    <m/>
    <s v="100%"/>
    <x v="209"/>
    <m/>
    <m/>
    <s v="Hapuku and Bass"/>
    <x v="0"/>
    <n v="291.16999999999996"/>
    <n v="3539.1134968150968"/>
    <n v="3.9999999999999998E-6"/>
  </r>
  <r>
    <x v="0"/>
    <x v="0"/>
    <x v="0"/>
    <n v="12014314.84884"/>
    <n v="0"/>
    <n v="12014314.84884"/>
    <x v="0"/>
    <m/>
    <s v="100%"/>
    <x v="210"/>
    <m/>
    <m/>
    <s v="John Dory"/>
    <x v="0"/>
    <n v="2986.6979999999999"/>
    <n v="36302.720756639268"/>
    <n v="1.1E-4"/>
  </r>
  <r>
    <x v="0"/>
    <x v="0"/>
    <x v="0"/>
    <n v="12014314.84884"/>
    <n v="0"/>
    <n v="12014314.84884"/>
    <x v="0"/>
    <m/>
    <s v="100%"/>
    <x v="211"/>
    <m/>
    <m/>
    <s v="John Dory"/>
    <x v="0"/>
    <n v="64.599999999999994"/>
    <n v="785.20016448897638"/>
    <n v="9.9999999999999995E-7"/>
  </r>
  <r>
    <x v="0"/>
    <x v="0"/>
    <x v="0"/>
    <n v="12014314.84884"/>
    <n v="0"/>
    <n v="12014314.84884"/>
    <x v="0"/>
    <m/>
    <s v="100%"/>
    <x v="212"/>
    <m/>
    <m/>
    <s v="John Dory"/>
    <x v="0"/>
    <n v="991.03500000000008"/>
    <n v="12045.833514153759"/>
    <n v="1.5999999999999999E-5"/>
  </r>
  <r>
    <x v="0"/>
    <x v="0"/>
    <x v="0"/>
    <n v="12014314.84884"/>
    <n v="0"/>
    <n v="12014314.84884"/>
    <x v="0"/>
    <m/>
    <s v="100%"/>
    <x v="213"/>
    <m/>
    <m/>
    <s v="John Dory"/>
    <x v="0"/>
    <n v="248.53290000000001"/>
    <n v="3020.868017970934"/>
    <n v="3.9999999999999998E-6"/>
  </r>
  <r>
    <x v="0"/>
    <x v="0"/>
    <x v="0"/>
    <n v="12014314.84884"/>
    <n v="0"/>
    <n v="12014314.84884"/>
    <x v="0"/>
    <m/>
    <s v="100%"/>
    <x v="214"/>
    <m/>
    <m/>
    <s v="John Dory"/>
    <x v="0"/>
    <n v="1674.4"/>
    <n v="20351.999309912419"/>
    <n v="4.5000000000000003E-5"/>
  </r>
  <r>
    <x v="0"/>
    <x v="0"/>
    <x v="0"/>
    <n v="12014314.84884"/>
    <n v="0"/>
    <n v="12014314.84884"/>
    <x v="0"/>
    <m/>
    <s v="100%"/>
    <x v="215"/>
    <m/>
    <m/>
    <s v="Jack Mackerel"/>
    <x v="0"/>
    <n v="3930.1772429999996"/>
    <n v="47770.523493412256"/>
    <n v="8.8999999999999995E-5"/>
  </r>
  <r>
    <x v="0"/>
    <x v="0"/>
    <x v="0"/>
    <n v="12014314.84884"/>
    <n v="0"/>
    <n v="12014314.84884"/>
    <x v="0"/>
    <m/>
    <s v="100%"/>
    <x v="216"/>
    <m/>
    <m/>
    <s v="Jack Mackerel"/>
    <x v="2"/>
    <n v="4.4000000000000004"/>
    <n v="53.481125754667133"/>
    <n v="0"/>
  </r>
  <r>
    <x v="0"/>
    <x v="0"/>
    <x v="0"/>
    <n v="12014314.84884"/>
    <n v="0"/>
    <n v="12014314.84884"/>
    <x v="0"/>
    <m/>
    <s v="100%"/>
    <x v="217"/>
    <m/>
    <m/>
    <s v="Jack Mackerel"/>
    <x v="2"/>
    <n v="2256.46"/>
    <n v="27426.822959176407"/>
    <n v="6.4999999999999994E-5"/>
  </r>
  <r>
    <x v="0"/>
    <x v="0"/>
    <x v="0"/>
    <n v="12014314.84884"/>
    <n v="0"/>
    <n v="12014314.84884"/>
    <x v="0"/>
    <m/>
    <s v="100%"/>
    <x v="218"/>
    <m/>
    <m/>
    <s v="Jack Mackerel"/>
    <x v="2"/>
    <n v="10021.433999999999"/>
    <n v="121808.53909002199"/>
    <n v="3.2899999999999997E-4"/>
  </r>
  <r>
    <x v="0"/>
    <x v="0"/>
    <x v="0"/>
    <n v="12014314.84884"/>
    <n v="0"/>
    <n v="12014314.84884"/>
    <x v="0"/>
    <m/>
    <s v="100%"/>
    <x v="219"/>
    <m/>
    <m/>
    <s v="Kahawai"/>
    <x v="0"/>
    <n v="1340.5250000000001"/>
    <n v="16293.815023244353"/>
    <n v="3.6000000000000001E-5"/>
  </r>
  <r>
    <x v="0"/>
    <x v="0"/>
    <x v="0"/>
    <n v="12014314.84884"/>
    <n v="0"/>
    <n v="12014314.84884"/>
    <x v="0"/>
    <m/>
    <s v="100%"/>
    <x v="220"/>
    <m/>
    <m/>
    <s v="Kahawai"/>
    <x v="0"/>
    <n v="6.39"/>
    <n v="77.669180357346121"/>
    <n v="0"/>
  </r>
  <r>
    <x v="0"/>
    <x v="0"/>
    <x v="0"/>
    <n v="12014314.84884"/>
    <n v="0"/>
    <n v="12014314.84884"/>
    <x v="0"/>
    <m/>
    <s v="100%"/>
    <x v="221"/>
    <m/>
    <m/>
    <s v="Kahawai"/>
    <x v="0"/>
    <n v="804.40499999999997"/>
    <n v="9777.382946064321"/>
    <n v="1.7E-5"/>
  </r>
  <r>
    <x v="0"/>
    <x v="0"/>
    <x v="0"/>
    <n v="12014314.84884"/>
    <n v="0"/>
    <n v="12014314.84884"/>
    <x v="0"/>
    <m/>
    <s v="100%"/>
    <x v="222"/>
    <m/>
    <m/>
    <s v="Kahawai"/>
    <x v="0"/>
    <n v="247.23"/>
    <n v="3005.0315273468982"/>
    <n v="3.0000000000000001E-6"/>
  </r>
  <r>
    <x v="0"/>
    <x v="0"/>
    <x v="0"/>
    <n v="12014314.84884"/>
    <n v="0"/>
    <n v="12014314.84884"/>
    <x v="0"/>
    <m/>
    <s v="100%"/>
    <x v="223"/>
    <m/>
    <m/>
    <s v="Kahawai"/>
    <x v="0"/>
    <n v="6.39"/>
    <n v="77.669180357346121"/>
    <n v="0"/>
  </r>
  <r>
    <x v="0"/>
    <x v="0"/>
    <x v="0"/>
    <n v="12014314.84884"/>
    <n v="0"/>
    <n v="12014314.84884"/>
    <x v="0"/>
    <m/>
    <s v="100%"/>
    <x v="224"/>
    <m/>
    <m/>
    <s v="Kahawai"/>
    <x v="0"/>
    <n v="813.8"/>
    <n v="9891.5773043518438"/>
    <n v="1.1E-5"/>
  </r>
  <r>
    <x v="0"/>
    <x v="0"/>
    <x v="0"/>
    <n v="12014314.84884"/>
    <n v="0"/>
    <n v="12014314.84884"/>
    <x v="0"/>
    <m/>
    <s v="100%"/>
    <x v="225"/>
    <m/>
    <m/>
    <s v="Bladder Kelp"/>
    <x v="0"/>
    <n v="185.51999999999998"/>
    <n v="2254.958738637692"/>
    <n v="3.0000000000000001E-6"/>
  </r>
  <r>
    <x v="0"/>
    <x v="0"/>
    <x v="0"/>
    <n v="12014314.84884"/>
    <n v="0"/>
    <n v="12014314.84884"/>
    <x v="0"/>
    <m/>
    <s v="100%"/>
    <x v="226"/>
    <m/>
    <m/>
    <s v="Bladder Kelp"/>
    <x v="0"/>
    <n v="40.92"/>
    <n v="497.37446951840434"/>
    <n v="9.9999999999999995E-7"/>
  </r>
  <r>
    <x v="0"/>
    <x v="0"/>
    <x v="0"/>
    <n v="12014314.84884"/>
    <n v="0"/>
    <n v="12014314.84884"/>
    <x v="0"/>
    <m/>
    <s v="100%"/>
    <x v="227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28"/>
    <m/>
    <m/>
    <s v="King crab"/>
    <x v="2"/>
    <n v="0"/>
    <n v="0"/>
    <n v="0"/>
  </r>
  <r>
    <x v="0"/>
    <x v="0"/>
    <x v="0"/>
    <n v="12014314.84884"/>
    <n v="0"/>
    <n v="12014314.84884"/>
    <x v="0"/>
    <m/>
    <s v="100%"/>
    <x v="229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0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1"/>
    <m/>
    <m/>
    <s v="King crab"/>
    <x v="2"/>
    <n v="0.6"/>
    <n v="7.2928807847273349"/>
    <n v="0"/>
  </r>
  <r>
    <x v="0"/>
    <x v="0"/>
    <x v="0"/>
    <n v="12014314.84884"/>
    <n v="0"/>
    <n v="12014314.84884"/>
    <x v="0"/>
    <m/>
    <s v="100%"/>
    <x v="232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3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4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5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6"/>
    <m/>
    <m/>
    <s v="King crab"/>
    <x v="2"/>
    <n v="2"/>
    <n v="24.309602615757786"/>
    <n v="0"/>
  </r>
  <r>
    <x v="0"/>
    <x v="0"/>
    <x v="0"/>
    <n v="12014314.84884"/>
    <n v="0"/>
    <n v="12014314.84884"/>
    <x v="0"/>
    <m/>
    <s v="100%"/>
    <x v="237"/>
    <m/>
    <m/>
    <s v="Kingfish"/>
    <x v="0"/>
    <n v="569.93299999999999"/>
    <n v="6927.4223738033415"/>
    <n v="7.9999999999999996E-6"/>
  </r>
  <r>
    <x v="0"/>
    <x v="0"/>
    <x v="0"/>
    <n v="12014314.84884"/>
    <n v="0"/>
    <n v="12014314.84884"/>
    <x v="0"/>
    <m/>
    <s v="100%"/>
    <x v="238"/>
    <m/>
    <m/>
    <s v="Kingfish"/>
    <x v="0"/>
    <n v="5.0999999999999996"/>
    <n v="61.989486670182352"/>
    <n v="0"/>
  </r>
  <r>
    <x v="0"/>
    <x v="0"/>
    <x v="0"/>
    <n v="12014314.84884"/>
    <n v="0"/>
    <n v="12014314.84884"/>
    <x v="0"/>
    <m/>
    <s v="100%"/>
    <x v="239"/>
    <m/>
    <m/>
    <s v="Kingfish"/>
    <x v="0"/>
    <n v="333.06299999999999"/>
    <n v="4048.3145880060679"/>
    <n v="5.0000000000000004E-6"/>
  </r>
  <r>
    <x v="0"/>
    <x v="0"/>
    <x v="0"/>
    <n v="12014314.84884"/>
    <n v="0"/>
    <n v="12014314.84884"/>
    <x v="0"/>
    <m/>
    <s v="100%"/>
    <x v="240"/>
    <m/>
    <m/>
    <s v="Kingfish"/>
    <x v="0"/>
    <n v="133.94"/>
    <n v="1628.014087177299"/>
    <n v="1.9999999999999999E-6"/>
  </r>
  <r>
    <x v="0"/>
    <x v="0"/>
    <x v="0"/>
    <n v="12014314.84884"/>
    <n v="0"/>
    <n v="12014314.84884"/>
    <x v="0"/>
    <m/>
    <s v="100%"/>
    <x v="241"/>
    <m/>
    <m/>
    <s v="Kingfish"/>
    <x v="0"/>
    <n v="4.5"/>
    <n v="54.696605885455014"/>
    <n v="0"/>
  </r>
  <r>
    <x v="0"/>
    <x v="0"/>
    <x v="0"/>
    <n v="12014314.84884"/>
    <n v="0"/>
    <n v="12014314.84884"/>
    <x v="0"/>
    <m/>
    <s v="100%"/>
    <x v="242"/>
    <m/>
    <m/>
    <s v="Kingfish"/>
    <x v="0"/>
    <n v="115.8"/>
    <n v="1407.5259914523758"/>
    <n v="1.9999999999999999E-6"/>
  </r>
  <r>
    <x v="0"/>
    <x v="0"/>
    <x v="0"/>
    <n v="12014314.84884"/>
    <n v="0"/>
    <n v="12014314.84884"/>
    <x v="0"/>
    <m/>
    <s v="100%"/>
    <x v="243"/>
    <m/>
    <m/>
    <s v="Kingfish"/>
    <x v="0"/>
    <n v="355.90000000000003"/>
    <n v="4325.8937854740989"/>
    <n v="5.0000000000000004E-6"/>
  </r>
  <r>
    <x v="0"/>
    <x v="0"/>
    <x v="0"/>
    <n v="12014314.84884"/>
    <n v="0"/>
    <n v="12014314.84884"/>
    <x v="0"/>
    <m/>
    <s v="100%"/>
    <x v="244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45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46"/>
    <m/>
    <m/>
    <s v="Knobbed Whelk"/>
    <x v="4"/>
    <n v="2.13"/>
    <n v="25.889726785782038"/>
    <n v="0"/>
  </r>
  <r>
    <x v="0"/>
    <x v="0"/>
    <x v="0"/>
    <n v="12014314.84884"/>
    <n v="0"/>
    <n v="12014314.84884"/>
    <x v="0"/>
    <m/>
    <s v="100%"/>
    <x v="247"/>
    <m/>
    <m/>
    <s v="Knobbed Whelk"/>
    <x v="4"/>
    <n v="4.26"/>
    <n v="51.779453571564076"/>
    <n v="0"/>
  </r>
  <r>
    <x v="0"/>
    <x v="0"/>
    <x v="0"/>
    <n v="12014314.84884"/>
    <n v="0"/>
    <n v="12014314.84884"/>
    <x v="0"/>
    <m/>
    <s v="100%"/>
    <x v="248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49"/>
    <m/>
    <m/>
    <s v="Knobbed Whelk"/>
    <x v="4"/>
    <n v="1.42"/>
    <n v="17.259817857188029"/>
    <n v="0"/>
  </r>
  <r>
    <x v="0"/>
    <x v="0"/>
    <x v="0"/>
    <n v="12014314.84884"/>
    <n v="0"/>
    <n v="12014314.84884"/>
    <x v="0"/>
    <m/>
    <s v="100%"/>
    <x v="250"/>
    <m/>
    <m/>
    <s v="Knobbed Whelk"/>
    <x v="4"/>
    <n v="35.5"/>
    <n v="431.49544642970068"/>
    <n v="0"/>
  </r>
  <r>
    <x v="0"/>
    <x v="0"/>
    <x v="0"/>
    <n v="12014314.84884"/>
    <n v="0"/>
    <n v="12014314.84884"/>
    <x v="0"/>
    <m/>
    <s v="100%"/>
    <x v="251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52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53"/>
    <m/>
    <m/>
    <s v="Knobbed Whelk"/>
    <x v="4"/>
    <n v="0.71"/>
    <n v="8.6299089285940145"/>
    <n v="0"/>
  </r>
  <r>
    <x v="0"/>
    <x v="0"/>
    <x v="0"/>
    <n v="12014314.84884"/>
    <n v="0"/>
    <n v="12014314.84884"/>
    <x v="0"/>
    <m/>
    <s v="100%"/>
    <x v="254"/>
    <m/>
    <m/>
    <s v="Look Down Dory"/>
    <x v="2"/>
    <n v="398.16"/>
    <n v="4839.5556887450612"/>
    <n v="6.0000000000000002E-6"/>
  </r>
  <r>
    <x v="0"/>
    <x v="0"/>
    <x v="0"/>
    <n v="12014314.84884"/>
    <n v="0"/>
    <n v="12014314.84884"/>
    <x v="0"/>
    <m/>
    <s v="100%"/>
    <x v="255"/>
    <m/>
    <m/>
    <s v="Look Down Dory"/>
    <x v="2"/>
    <n v="1.5"/>
    <n v="18.23220196181834"/>
    <n v="0"/>
  </r>
  <r>
    <x v="0"/>
    <x v="0"/>
    <x v="0"/>
    <n v="12014314.84884"/>
    <n v="0"/>
    <n v="12014314.84884"/>
    <x v="0"/>
    <m/>
    <s v="100%"/>
    <x v="256"/>
    <m/>
    <m/>
    <s v="Look Down Dory"/>
    <x v="2"/>
    <n v="973.18999999999994"/>
    <n v="11828.93108481466"/>
    <n v="1.4E-5"/>
  </r>
  <r>
    <x v="0"/>
    <x v="0"/>
    <x v="0"/>
    <n v="12014314.84884"/>
    <n v="0"/>
    <n v="12014314.84884"/>
    <x v="0"/>
    <m/>
    <s v="100%"/>
    <x v="257"/>
    <m/>
    <m/>
    <s v="Leather Jacket"/>
    <x v="0"/>
    <n v="142.69200000000001"/>
    <n v="1734.3929082238551"/>
    <n v="1.9999999999999999E-6"/>
  </r>
  <r>
    <x v="0"/>
    <x v="0"/>
    <x v="0"/>
    <n v="12014314.84884"/>
    <n v="0"/>
    <n v="12014314.84884"/>
    <x v="0"/>
    <m/>
    <s v="100%"/>
    <x v="258"/>
    <m/>
    <m/>
    <s v="Leather Jacket"/>
    <x v="0"/>
    <n v="0"/>
    <n v="0"/>
    <n v="0"/>
  </r>
  <r>
    <x v="0"/>
    <x v="0"/>
    <x v="0"/>
    <n v="12014314.84884"/>
    <n v="0"/>
    <n v="12014314.84884"/>
    <x v="0"/>
    <m/>
    <s v="100%"/>
    <x v="259"/>
    <m/>
    <m/>
    <s v="Leather Jacket"/>
    <x v="0"/>
    <n v="837.23199999999997"/>
    <n v="10176.388608598059"/>
    <n v="1.2E-5"/>
  </r>
  <r>
    <x v="0"/>
    <x v="0"/>
    <x v="0"/>
    <n v="12014314.84884"/>
    <n v="0"/>
    <n v="12014314.84884"/>
    <x v="0"/>
    <m/>
    <s v="100%"/>
    <x v="260"/>
    <m/>
    <m/>
    <s v="Leather Jacket"/>
    <x v="0"/>
    <n v="209.79999999999998"/>
    <n v="2550.0773143929914"/>
    <n v="3.0000000000000001E-6"/>
  </r>
  <r>
    <x v="0"/>
    <x v="0"/>
    <x v="0"/>
    <n v="12014314.84884"/>
    <n v="0"/>
    <n v="12014314.84884"/>
    <x v="0"/>
    <m/>
    <s v="100%"/>
    <x v="261"/>
    <m/>
    <m/>
    <s v="Leather Jacket"/>
    <x v="0"/>
    <n v="4.83"/>
    <n v="58.707690317055054"/>
    <n v="0"/>
  </r>
  <r>
    <x v="0"/>
    <x v="0"/>
    <x v="0"/>
    <n v="12014314.84884"/>
    <n v="0"/>
    <n v="12014314.84884"/>
    <x v="0"/>
    <m/>
    <s v="100%"/>
    <x v="262"/>
    <m/>
    <m/>
    <s v="Longfinned eel"/>
    <x v="1"/>
    <n v="8"/>
    <n v="97.238410463031144"/>
    <n v="0"/>
  </r>
  <r>
    <x v="0"/>
    <x v="0"/>
    <x v="0"/>
    <n v="12014314.84884"/>
    <n v="0"/>
    <n v="12014314.84884"/>
    <x v="0"/>
    <m/>
    <s v="100%"/>
    <x v="263"/>
    <m/>
    <m/>
    <s v="Longfinned eel"/>
    <x v="1"/>
    <n v="6.4429999999999996"/>
    <n v="78.313384826663693"/>
    <n v="0"/>
  </r>
  <r>
    <x v="0"/>
    <x v="0"/>
    <x v="0"/>
    <n v="12014314.84884"/>
    <n v="0"/>
    <n v="12014314.84884"/>
    <x v="0"/>
    <m/>
    <s v="100%"/>
    <x v="264"/>
    <m/>
    <m/>
    <s v="Longfinned eel"/>
    <x v="1"/>
    <n v="4.96"/>
    <n v="60.287814487079302"/>
    <n v="0"/>
  </r>
  <r>
    <x v="0"/>
    <x v="0"/>
    <x v="0"/>
    <n v="12014314.84884"/>
    <n v="0"/>
    <n v="12014314.84884"/>
    <x v="0"/>
    <m/>
    <s v="100%"/>
    <x v="265"/>
    <m/>
    <m/>
    <s v="Longfinned eel"/>
    <x v="1"/>
    <n v="8"/>
    <n v="97.238410463031144"/>
    <n v="0"/>
  </r>
  <r>
    <x v="0"/>
    <x v="0"/>
    <x v="0"/>
    <n v="12014314.84884"/>
    <n v="0"/>
    <n v="12014314.84884"/>
    <x v="0"/>
    <m/>
    <s v="100%"/>
    <x v="266"/>
    <m/>
    <m/>
    <s v="Longfinned eel"/>
    <x v="1"/>
    <n v="257.92"/>
    <n v="3134.9663533281241"/>
    <n v="3.9999999999999998E-6"/>
  </r>
  <r>
    <x v="0"/>
    <x v="0"/>
    <x v="0"/>
    <n v="12014314.84884"/>
    <n v="0"/>
    <n v="12014314.84884"/>
    <x v="0"/>
    <m/>
    <s v="100%"/>
    <x v="267"/>
    <m/>
    <m/>
    <s v="Longfinned eel"/>
    <x v="1"/>
    <n v="112.5"/>
    <n v="1367.4151471363753"/>
    <n v="1.9999999999999999E-6"/>
  </r>
  <r>
    <x v="0"/>
    <x v="0"/>
    <x v="0"/>
    <n v="12014314.84884"/>
    <n v="0"/>
    <n v="12014314.84884"/>
    <x v="0"/>
    <m/>
    <s v="100%"/>
    <x v="268"/>
    <m/>
    <m/>
    <s v="Longfinned eel"/>
    <x v="1"/>
    <n v="4.96"/>
    <n v="60.287814487079302"/>
    <n v="0"/>
  </r>
  <r>
    <x v="0"/>
    <x v="0"/>
    <x v="0"/>
    <n v="12014314.84884"/>
    <n v="0"/>
    <n v="12014314.84884"/>
    <x v="0"/>
    <m/>
    <s v="100%"/>
    <x v="269"/>
    <m/>
    <m/>
    <s v="Longfinned eel"/>
    <x v="1"/>
    <n v="45.57"/>
    <n v="553.89429560004123"/>
    <n v="1.9999999999999999E-6"/>
  </r>
  <r>
    <x v="0"/>
    <x v="0"/>
    <x v="0"/>
    <n v="12014314.84884"/>
    <n v="0"/>
    <n v="12014314.84884"/>
    <x v="0"/>
    <m/>
    <s v="100%"/>
    <x v="270"/>
    <m/>
    <m/>
    <s v="Longfinned eel"/>
    <x v="1"/>
    <n v="101.88999999999999"/>
    <n v="1238.4527052597803"/>
    <n v="3.0000000000000001E-6"/>
  </r>
  <r>
    <x v="0"/>
    <x v="0"/>
    <x v="0"/>
    <n v="12014314.84884"/>
    <n v="0"/>
    <n v="12014314.84884"/>
    <x v="0"/>
    <m/>
    <s v="100%"/>
    <x v="271"/>
    <m/>
    <m/>
    <s v="Longfinned eel"/>
    <x v="1"/>
    <n v="41.6"/>
    <n v="505.63973440776192"/>
    <n v="9.9999999999999995E-7"/>
  </r>
  <r>
    <x v="0"/>
    <x v="0"/>
    <x v="0"/>
    <n v="12014314.84884"/>
    <n v="0"/>
    <n v="12014314.84884"/>
    <x v="0"/>
    <m/>
    <s v="100%"/>
    <x v="272"/>
    <m/>
    <m/>
    <s v="Longfinned eel"/>
    <x v="1"/>
    <n v="16"/>
    <n v="194.47682092606229"/>
    <n v="9.9999999999999995E-7"/>
  </r>
  <r>
    <x v="0"/>
    <x v="0"/>
    <x v="0"/>
    <n v="12014314.84884"/>
    <n v="0"/>
    <n v="12014314.84884"/>
    <x v="0"/>
    <m/>
    <s v="100%"/>
    <x v="273"/>
    <m/>
    <m/>
    <s v="Ling"/>
    <x v="0"/>
    <n v="1739.2"/>
    <n v="21139.630434662969"/>
    <n v="2.0999999999999999E-5"/>
  </r>
  <r>
    <x v="0"/>
    <x v="0"/>
    <x v="0"/>
    <n v="12014314.84884"/>
    <n v="0"/>
    <n v="12014314.84884"/>
    <x v="0"/>
    <m/>
    <s v="100%"/>
    <x v="274"/>
    <m/>
    <m/>
    <s v="Ling"/>
    <x v="2"/>
    <n v="25.4"/>
    <n v="308.73195322012384"/>
    <n v="0"/>
  </r>
  <r>
    <x v="0"/>
    <x v="0"/>
    <x v="0"/>
    <n v="12014314.84884"/>
    <n v="0"/>
    <n v="12014314.84884"/>
    <x v="0"/>
    <m/>
    <s v="100%"/>
    <x v="275"/>
    <m/>
    <m/>
    <s v="Ling"/>
    <x v="0"/>
    <n v="3563.6779999999999"/>
    <n v="43315.798015259235"/>
    <n v="7.3999999999999996E-5"/>
  </r>
  <r>
    <x v="0"/>
    <x v="0"/>
    <x v="0"/>
    <n v="12014314.84884"/>
    <n v="0"/>
    <n v="12014314.84884"/>
    <x v="0"/>
    <m/>
    <s v="100%"/>
    <x v="276"/>
    <m/>
    <m/>
    <s v="Ling"/>
    <x v="2"/>
    <n v="6901"/>
    <n v="83880.283825672232"/>
    <n v="3.7800000000000003E-4"/>
  </r>
  <r>
    <x v="0"/>
    <x v="0"/>
    <x v="0"/>
    <n v="12014314.84884"/>
    <n v="0"/>
    <n v="12014314.84884"/>
    <x v="0"/>
    <m/>
    <s v="100%"/>
    <x v="277"/>
    <m/>
    <m/>
    <s v="Ling"/>
    <x v="2"/>
    <n v="12915"/>
    <n v="156979.25889125591"/>
    <n v="5.6999999999999998E-4"/>
  </r>
  <r>
    <x v="0"/>
    <x v="0"/>
    <x v="0"/>
    <n v="12014314.84884"/>
    <n v="0"/>
    <n v="12014314.84884"/>
    <x v="0"/>
    <m/>
    <s v="100%"/>
    <x v="278"/>
    <m/>
    <m/>
    <s v="Ling"/>
    <x v="2"/>
    <n v="16592.687999999998"/>
    <n v="201680.82580362642"/>
    <n v="4.7100000000000001E-4"/>
  </r>
  <r>
    <x v="0"/>
    <x v="0"/>
    <x v="0"/>
    <n v="12014314.84884"/>
    <n v="0"/>
    <n v="12014314.84884"/>
    <x v="0"/>
    <m/>
    <s v="100%"/>
    <x v="279"/>
    <m/>
    <m/>
    <s v="Ling"/>
    <x v="2"/>
    <n v="27028.89"/>
    <n v="328530.7875225147"/>
    <n v="7.0899999999999999E-4"/>
  </r>
  <r>
    <x v="0"/>
    <x v="0"/>
    <x v="0"/>
    <n v="12014314.84884"/>
    <n v="0"/>
    <n v="12014314.84884"/>
    <x v="0"/>
    <m/>
    <s v="100%"/>
    <x v="280"/>
    <m/>
    <m/>
    <s v="Ling"/>
    <x v="2"/>
    <n v="10137.290999999999"/>
    <n v="123216.75790514893"/>
    <n v="5.8600000000000004E-4"/>
  </r>
  <r>
    <x v="0"/>
    <x v="0"/>
    <x v="0"/>
    <n v="12014314.84884"/>
    <n v="0"/>
    <n v="12014314.84884"/>
    <x v="0"/>
    <m/>
    <s v="100%"/>
    <x v="281"/>
    <m/>
    <m/>
    <s v="Mako Shark"/>
    <x v="3"/>
    <n v="58.4"/>
    <n v="709.84039638012734"/>
    <n v="0"/>
  </r>
  <r>
    <x v="0"/>
    <x v="0"/>
    <x v="0"/>
    <n v="12014314.84884"/>
    <n v="0"/>
    <n v="12014314.84884"/>
    <x v="0"/>
    <m/>
    <s v="100%"/>
    <x v="282"/>
    <m/>
    <m/>
    <s v="Surf Clam - trough shell"/>
    <x v="4"/>
    <n v="2.04"/>
    <n v="24.795794668072944"/>
    <n v="0"/>
  </r>
  <r>
    <x v="0"/>
    <x v="0"/>
    <x v="0"/>
    <n v="12014314.84884"/>
    <n v="0"/>
    <n v="12014314.84884"/>
    <x v="0"/>
    <m/>
    <s v="100%"/>
    <x v="283"/>
    <m/>
    <m/>
    <s v="Surf Clam - trough shell"/>
    <x v="4"/>
    <n v="128.52000000000001"/>
    <n v="1562.1350640885955"/>
    <n v="1.9999999999999999E-6"/>
  </r>
  <r>
    <x v="0"/>
    <x v="0"/>
    <x v="0"/>
    <n v="12014314.84884"/>
    <n v="0"/>
    <n v="12014314.84884"/>
    <x v="0"/>
    <m/>
    <s v="100%"/>
    <x v="284"/>
    <m/>
    <m/>
    <s v="Surf Clam - trough shell"/>
    <x v="4"/>
    <n v="2.04"/>
    <n v="24.795794668072944"/>
    <n v="0"/>
  </r>
  <r>
    <x v="0"/>
    <x v="0"/>
    <x v="0"/>
    <n v="12014314.84884"/>
    <n v="0"/>
    <n v="12014314.84884"/>
    <x v="0"/>
    <m/>
    <s v="100%"/>
    <x v="285"/>
    <m/>
    <m/>
    <s v="Surf Clam - trough shell"/>
    <x v="4"/>
    <n v="2.04"/>
    <n v="24.795794668072944"/>
    <n v="0"/>
  </r>
  <r>
    <x v="0"/>
    <x v="0"/>
    <x v="0"/>
    <n v="12014314.84884"/>
    <n v="0"/>
    <n v="12014314.84884"/>
    <x v="0"/>
    <m/>
    <s v="100%"/>
    <x v="286"/>
    <m/>
    <m/>
    <s v="Surf Clam - trough shell"/>
    <x v="4"/>
    <n v="28.560000000000002"/>
    <n v="347.14112535302121"/>
    <n v="0"/>
  </r>
  <r>
    <x v="0"/>
    <x v="0"/>
    <x v="0"/>
    <n v="12014314.84884"/>
    <n v="0"/>
    <n v="12014314.84884"/>
    <x v="0"/>
    <m/>
    <s v="100%"/>
    <x v="287"/>
    <m/>
    <m/>
    <s v="Surf Clam - trough shell"/>
    <x v="4"/>
    <n v="53.04"/>
    <n v="644.69066136989647"/>
    <n v="9.9999999999999995E-7"/>
  </r>
  <r>
    <x v="0"/>
    <x v="0"/>
    <x v="0"/>
    <n v="12014314.84884"/>
    <n v="0"/>
    <n v="12014314.84884"/>
    <x v="0"/>
    <m/>
    <s v="100%"/>
    <x v="288"/>
    <m/>
    <m/>
    <s v="Surf Clam - trough shell"/>
    <x v="4"/>
    <n v="55.08"/>
    <n v="669.48645603796945"/>
    <n v="9.9999999999999995E-7"/>
  </r>
  <r>
    <x v="0"/>
    <x v="0"/>
    <x v="0"/>
    <n v="12014314.84884"/>
    <n v="0"/>
    <n v="12014314.84884"/>
    <x v="0"/>
    <m/>
    <s v="100%"/>
    <x v="289"/>
    <m/>
    <m/>
    <s v="Surf Clam - trough shell"/>
    <x v="4"/>
    <n v="55.08"/>
    <n v="669.48645603796945"/>
    <n v="9.9999999999999995E-7"/>
  </r>
  <r>
    <x v="0"/>
    <x v="0"/>
    <x v="0"/>
    <n v="12014314.84884"/>
    <n v="0"/>
    <n v="12014314.84884"/>
    <x v="0"/>
    <m/>
    <s v="100%"/>
    <x v="290"/>
    <m/>
    <m/>
    <s v="Surf Clam - large trough shell"/>
    <x v="4"/>
    <n v="1.66"/>
    <n v="20.17697017107896"/>
    <n v="0"/>
  </r>
  <r>
    <x v="0"/>
    <x v="0"/>
    <x v="0"/>
    <n v="12014314.84884"/>
    <n v="0"/>
    <n v="12014314.84884"/>
    <x v="0"/>
    <m/>
    <s v="100%"/>
    <x v="291"/>
    <m/>
    <m/>
    <s v="Surf Clam - large trough shell"/>
    <x v="4"/>
    <n v="2.4899999999999998"/>
    <n v="30.265455256618441"/>
    <n v="0"/>
  </r>
  <r>
    <x v="0"/>
    <x v="0"/>
    <x v="0"/>
    <n v="12014314.84884"/>
    <n v="0"/>
    <n v="12014314.84884"/>
    <x v="0"/>
    <m/>
    <s v="100%"/>
    <x v="292"/>
    <m/>
    <m/>
    <s v="Surf Clam - large trough shell"/>
    <x v="4"/>
    <n v="186"/>
    <n v="2260.7930432654744"/>
    <n v="3.0000000000000001E-6"/>
  </r>
  <r>
    <x v="0"/>
    <x v="0"/>
    <x v="0"/>
    <n v="12014314.84884"/>
    <n v="0"/>
    <n v="12014314.84884"/>
    <x v="0"/>
    <m/>
    <s v="100%"/>
    <x v="293"/>
    <m/>
    <m/>
    <s v="Surf Clam - large trough shell"/>
    <x v="4"/>
    <n v="0.83"/>
    <n v="10.08848508553948"/>
    <n v="0"/>
  </r>
  <r>
    <x v="0"/>
    <x v="0"/>
    <x v="0"/>
    <n v="12014314.84884"/>
    <n v="0"/>
    <n v="12014314.84884"/>
    <x v="0"/>
    <m/>
    <s v="100%"/>
    <x v="294"/>
    <m/>
    <m/>
    <s v="Surf Clam - large trough shell"/>
    <x v="4"/>
    <n v="0.83"/>
    <n v="10.08848508553948"/>
    <n v="0"/>
  </r>
  <r>
    <x v="0"/>
    <x v="0"/>
    <x v="0"/>
    <n v="12014314.84884"/>
    <n v="0"/>
    <n v="12014314.84884"/>
    <x v="0"/>
    <m/>
    <s v="100%"/>
    <x v="295"/>
    <m/>
    <m/>
    <s v="Surf Clam - large trough shell"/>
    <x v="4"/>
    <n v="393"/>
    <n v="4776.8369139964052"/>
    <n v="6.0000000000000002E-6"/>
  </r>
  <r>
    <x v="0"/>
    <x v="0"/>
    <x v="0"/>
    <n v="12014314.84884"/>
    <n v="0"/>
    <n v="12014314.84884"/>
    <x v="0"/>
    <m/>
    <s v="100%"/>
    <x v="296"/>
    <m/>
    <m/>
    <s v="Surf Clam - large trough shell"/>
    <x v="4"/>
    <n v="1472.5"/>
    <n v="17897.944925851669"/>
    <n v="2.3E-5"/>
  </r>
  <r>
    <x v="0"/>
    <x v="0"/>
    <x v="0"/>
    <n v="12014314.84884"/>
    <n v="0"/>
    <n v="12014314.84884"/>
    <x v="0"/>
    <m/>
    <s v="100%"/>
    <x v="297"/>
    <m/>
    <m/>
    <s v="Surf Clam - large trough shell"/>
    <x v="4"/>
    <n v="20.75"/>
    <n v="252.21212713848701"/>
    <n v="0"/>
  </r>
  <r>
    <x v="0"/>
    <x v="0"/>
    <x v="0"/>
    <n v="12014314.84884"/>
    <n v="0"/>
    <n v="12014314.84884"/>
    <x v="0"/>
    <m/>
    <s v="100%"/>
    <x v="298"/>
    <m/>
    <m/>
    <s v="Blue Moki"/>
    <x v="0"/>
    <n v="962.22595000000013"/>
    <n v="11695.665235535012"/>
    <n v="2.4000000000000001E-5"/>
  </r>
  <r>
    <x v="0"/>
    <x v="0"/>
    <x v="0"/>
    <n v="12014314.84884"/>
    <n v="0"/>
    <n v="12014314.84884"/>
    <x v="0"/>
    <m/>
    <s v="100%"/>
    <x v="299"/>
    <m/>
    <m/>
    <s v="Blue Moki"/>
    <x v="0"/>
    <n v="15.2"/>
    <n v="184.75297987975915"/>
    <n v="0"/>
  </r>
  <r>
    <x v="0"/>
    <x v="0"/>
    <x v="0"/>
    <n v="12014314.84884"/>
    <n v="0"/>
    <n v="12014314.84884"/>
    <x v="0"/>
    <m/>
    <s v="100%"/>
    <x v="300"/>
    <m/>
    <m/>
    <s v="Blue Moki"/>
    <x v="0"/>
    <n v="404.79999999999995"/>
    <n v="4920.2635694293749"/>
    <n v="6.9999999999999999E-6"/>
  </r>
  <r>
    <x v="0"/>
    <x v="0"/>
    <x v="0"/>
    <n v="12014314.84884"/>
    <n v="0"/>
    <n v="12014314.84884"/>
    <x v="0"/>
    <m/>
    <s v="100%"/>
    <x v="301"/>
    <m/>
    <m/>
    <s v="Blue Moki"/>
    <x v="0"/>
    <n v="37.308400000000006"/>
    <n v="453.47618911486899"/>
    <n v="9.9999999999999995E-7"/>
  </r>
  <r>
    <x v="0"/>
    <x v="0"/>
    <x v="0"/>
    <n v="12014314.84884"/>
    <n v="0"/>
    <n v="12014314.84884"/>
    <x v="0"/>
    <m/>
    <s v="100%"/>
    <x v="302"/>
    <m/>
    <m/>
    <s v="Blue Moki"/>
    <x v="0"/>
    <n v="102.870356"/>
    <n v="1250.3687376507673"/>
    <n v="9.9999999999999995E-7"/>
  </r>
  <r>
    <x v="0"/>
    <x v="0"/>
    <x v="0"/>
    <n v="12014314.84884"/>
    <n v="0"/>
    <n v="12014314.84884"/>
    <x v="0"/>
    <m/>
    <s v="100%"/>
    <x v="303"/>
    <m/>
    <m/>
    <s v="Moonfish"/>
    <x v="3"/>
    <n v="1072.4450000000002"/>
    <n v="13035.355888628183"/>
    <n v="1.5E-5"/>
  </r>
  <r>
    <x v="0"/>
    <x v="0"/>
    <x v="0"/>
    <n v="12014314.84884"/>
    <n v="0"/>
    <n v="12014314.84884"/>
    <x v="0"/>
    <m/>
    <s v="100%"/>
    <x v="304"/>
    <m/>
    <m/>
    <s v="Oreo"/>
    <x v="2"/>
    <n v="2022.5000000000002"/>
    <n v="24583.085645185063"/>
    <n v="2.6999999999999999E-5"/>
  </r>
  <r>
    <x v="0"/>
    <x v="0"/>
    <x v="0"/>
    <n v="12014314.84884"/>
    <n v="0"/>
    <n v="12014314.84884"/>
    <x v="0"/>
    <m/>
    <s v="100%"/>
    <x v="305"/>
    <m/>
    <m/>
    <s v="Oreo"/>
    <x v="2"/>
    <n v="8.09"/>
    <n v="98.332342580740232"/>
    <n v="0"/>
  </r>
  <r>
    <x v="0"/>
    <x v="0"/>
    <x v="0"/>
    <n v="12014314.84884"/>
    <n v="0"/>
    <n v="12014314.84884"/>
    <x v="0"/>
    <m/>
    <s v="100%"/>
    <x v="306"/>
    <m/>
    <m/>
    <s v="Oreo"/>
    <x v="2"/>
    <n v="2710.15"/>
    <n v="32941.334764547981"/>
    <n v="1.3100000000000001E-4"/>
  </r>
  <r>
    <x v="0"/>
    <x v="0"/>
    <x v="0"/>
    <n v="12014314.84884"/>
    <n v="0"/>
    <n v="12014314.84884"/>
    <x v="0"/>
    <m/>
    <s v="100%"/>
    <x v="307"/>
    <m/>
    <m/>
    <s v="Oreo"/>
    <x v="2"/>
    <n v="2912.4"/>
    <n v="35399.643329066494"/>
    <n v="1.37E-4"/>
  </r>
  <r>
    <x v="0"/>
    <x v="0"/>
    <x v="0"/>
    <n v="12014314.84884"/>
    <n v="0"/>
    <n v="12014314.84884"/>
    <x v="0"/>
    <m/>
    <s v="100%"/>
    <x v="308"/>
    <m/>
    <m/>
    <s v="Oreo"/>
    <x v="2"/>
    <n v="4854"/>
    <n v="58999.405548444149"/>
    <n v="7.7000000000000001E-5"/>
  </r>
  <r>
    <x v="0"/>
    <x v="0"/>
    <x v="0"/>
    <n v="12014314.84884"/>
    <n v="0"/>
    <n v="12014314.84884"/>
    <x v="0"/>
    <m/>
    <s v="100%"/>
    <x v="309"/>
    <m/>
    <m/>
    <s v="Orange Roughy"/>
    <x v="2"/>
    <n v="4389"/>
    <n v="53347.422940280463"/>
    <n v="1.2300000000000001E-4"/>
  </r>
  <r>
    <x v="0"/>
    <x v="0"/>
    <x v="0"/>
    <n v="12014314.84884"/>
    <n v="0"/>
    <n v="12014314.84884"/>
    <x v="0"/>
    <m/>
    <s v="100%"/>
    <x v="310"/>
    <m/>
    <m/>
    <s v="Orange Roughy"/>
    <x v="2"/>
    <n v="24.8"/>
    <n v="301.43907243539655"/>
    <n v="0"/>
  </r>
  <r>
    <x v="0"/>
    <x v="0"/>
    <x v="0"/>
    <n v="12014314.84884"/>
    <n v="0"/>
    <n v="12014314.84884"/>
    <x v="0"/>
    <m/>
    <s v="100%"/>
    <x v="311"/>
    <m/>
    <m/>
    <s v="Orange Roughy"/>
    <x v="2"/>
    <n v="1984.2079999999999"/>
    <n v="24117.653993503758"/>
    <n v="0"/>
  </r>
  <r>
    <x v="0"/>
    <x v="0"/>
    <x v="0"/>
    <n v="12014314.84884"/>
    <n v="0"/>
    <n v="12014314.84884"/>
    <x v="0"/>
    <m/>
    <s v="100%"/>
    <x v="312"/>
    <m/>
    <m/>
    <s v="Orange Roughy"/>
    <x v="2"/>
    <n v="218.33999999999997"/>
    <n v="2653.8793175622773"/>
    <n v="0"/>
  </r>
  <r>
    <x v="0"/>
    <x v="0"/>
    <x v="0"/>
    <n v="12014314.84884"/>
    <n v="0"/>
    <n v="12014314.84884"/>
    <x v="0"/>
    <m/>
    <s v="100%"/>
    <x v="313"/>
    <m/>
    <m/>
    <s v="Orange Roughy"/>
    <x v="2"/>
    <n v="444.09299999999996"/>
    <n v="5397.8621772198612"/>
    <n v="0"/>
  </r>
  <r>
    <x v="0"/>
    <x v="0"/>
    <x v="0"/>
    <n v="12014314.84884"/>
    <n v="0"/>
    <n v="12014314.84884"/>
    <x v="0"/>
    <m/>
    <s v="100%"/>
    <x v="314"/>
    <m/>
    <m/>
    <s v="Orange Roughy"/>
    <x v="2"/>
    <n v="12108.096"/>
    <n v="147171.50109672316"/>
    <n v="5.1000000000000004E-4"/>
  </r>
  <r>
    <x v="0"/>
    <x v="0"/>
    <x v="0"/>
    <n v="12014314.84884"/>
    <n v="0"/>
    <n v="12014314.84884"/>
    <x v="0"/>
    <m/>
    <s v="100%"/>
    <x v="315"/>
    <m/>
    <m/>
    <s v="Orange Roughy"/>
    <x v="2"/>
    <n v="2285.9550000000004"/>
    <n v="27785.328823752301"/>
    <n v="0"/>
  </r>
  <r>
    <x v="0"/>
    <x v="0"/>
    <x v="0"/>
    <n v="12014314.84884"/>
    <n v="0"/>
    <n v="12014314.84884"/>
    <x v="0"/>
    <m/>
    <s v="100%"/>
    <x v="316"/>
    <m/>
    <m/>
    <s v="Orange Roughy"/>
    <x v="2"/>
    <n v="1.66"/>
    <n v="20.17697017107896"/>
    <n v="0"/>
  </r>
  <r>
    <x v="0"/>
    <x v="0"/>
    <x v="0"/>
    <n v="12014314.84884"/>
    <n v="0"/>
    <n v="12014314.84884"/>
    <x v="0"/>
    <m/>
    <s v="100%"/>
    <x v="317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18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19"/>
    <m/>
    <m/>
    <s v="Oyster - Other than Foveaux Strait"/>
    <x v="4"/>
    <n v="9.6199999999999992"/>
    <n v="116.92918858179495"/>
    <n v="0"/>
  </r>
  <r>
    <x v="0"/>
    <x v="0"/>
    <x v="0"/>
    <n v="12014314.84884"/>
    <n v="0"/>
    <n v="12014314.84884"/>
    <x v="0"/>
    <m/>
    <s v="100%"/>
    <x v="320"/>
    <m/>
    <m/>
    <s v="Oyster - Other than Foveaux Strait"/>
    <x v="4"/>
    <n v="209.23499999999999"/>
    <n v="2543.2098516540395"/>
    <n v="3.0000000000000001E-6"/>
  </r>
  <r>
    <x v="0"/>
    <x v="0"/>
    <x v="0"/>
    <n v="12014314.84884"/>
    <n v="0"/>
    <n v="12014314.84884"/>
    <x v="0"/>
    <m/>
    <s v="100%"/>
    <x v="321"/>
    <m/>
    <m/>
    <s v="Oyster - Other than Foveaux Strait"/>
    <x v="4"/>
    <n v="14.43"/>
    <n v="175.39378287269241"/>
    <n v="0"/>
  </r>
  <r>
    <x v="0"/>
    <x v="0"/>
    <x v="0"/>
    <n v="12014314.84884"/>
    <n v="0"/>
    <n v="12014314.84884"/>
    <x v="0"/>
    <m/>
    <s v="100%"/>
    <x v="322"/>
    <m/>
    <m/>
    <s v="Oyster - Other than Foveaux Strait"/>
    <x v="4"/>
    <n v="2227.0500000000002"/>
    <n v="27069.350252711691"/>
    <n v="3.1999999999999999E-5"/>
  </r>
  <r>
    <x v="0"/>
    <x v="0"/>
    <x v="0"/>
    <n v="12014314.84884"/>
    <n v="0"/>
    <n v="12014314.84884"/>
    <x v="0"/>
    <m/>
    <s v="100%"/>
    <x v="323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24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25"/>
    <m/>
    <m/>
    <s v="Oyster - Other than Foveaux Strait"/>
    <x v="4"/>
    <n v="303.02999999999997"/>
    <n v="3683.2694403265405"/>
    <n v="3.9999999999999998E-6"/>
  </r>
  <r>
    <x v="0"/>
    <x v="0"/>
    <x v="0"/>
    <n v="12014314.84884"/>
    <n v="0"/>
    <n v="12014314.84884"/>
    <x v="0"/>
    <m/>
    <s v="100%"/>
    <x v="326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27"/>
    <m/>
    <m/>
    <s v="Oyster - Other than Foveaux Strait"/>
    <x v="4"/>
    <n v="4.8099999999999996"/>
    <n v="58.464594290897473"/>
    <n v="0"/>
  </r>
  <r>
    <x v="0"/>
    <x v="0"/>
    <x v="0"/>
    <n v="12014314.84884"/>
    <n v="0"/>
    <n v="12014314.84884"/>
    <x v="0"/>
    <m/>
    <s v="100%"/>
    <x v="328"/>
    <m/>
    <m/>
    <s v="Oyster - Foveuax Strait"/>
    <x v="4"/>
    <n v="642.23979591836735"/>
    <n v="7806.2971114004449"/>
    <n v="2.3800000000000001E-4"/>
  </r>
  <r>
    <x v="0"/>
    <x v="0"/>
    <x v="0"/>
    <n v="12014314.84884"/>
    <n v="0"/>
    <n v="12014314.84884"/>
    <x v="0"/>
    <m/>
    <s v="100%"/>
    <x v="329"/>
    <m/>
    <m/>
    <s v="Paddle Crab"/>
    <x v="4"/>
    <n v="1091.2"/>
    <n v="13263.319187157449"/>
    <n v="1.5E-5"/>
  </r>
  <r>
    <x v="0"/>
    <x v="0"/>
    <x v="0"/>
    <n v="12014314.84884"/>
    <n v="0"/>
    <n v="12014314.84884"/>
    <x v="0"/>
    <m/>
    <s v="100%"/>
    <x v="330"/>
    <m/>
    <m/>
    <s v="Paddle Crab"/>
    <x v="4"/>
    <n v="0"/>
    <n v="0"/>
    <n v="0"/>
  </r>
  <r>
    <x v="0"/>
    <x v="0"/>
    <x v="0"/>
    <n v="12014314.84884"/>
    <n v="0"/>
    <n v="12014314.84884"/>
    <x v="0"/>
    <m/>
    <s v="100%"/>
    <x v="331"/>
    <m/>
    <m/>
    <s v="Paddle Crab"/>
    <x v="4"/>
    <n v="1089"/>
    <n v="13236.578624280115"/>
    <n v="1.5E-5"/>
  </r>
  <r>
    <x v="0"/>
    <x v="0"/>
    <x v="0"/>
    <n v="12014314.84884"/>
    <n v="0"/>
    <n v="12014314.84884"/>
    <x v="0"/>
    <m/>
    <s v="100%"/>
    <x v="332"/>
    <m/>
    <m/>
    <s v="Paddle Crab"/>
    <x v="4"/>
    <n v="496"/>
    <n v="6028.7814487079313"/>
    <n v="6.9999999999999999E-6"/>
  </r>
  <r>
    <x v="0"/>
    <x v="0"/>
    <x v="0"/>
    <n v="12014314.84884"/>
    <n v="0"/>
    <n v="12014314.84884"/>
    <x v="0"/>
    <m/>
    <s v="100%"/>
    <x v="333"/>
    <m/>
    <m/>
    <s v="Paddle Crab"/>
    <x v="4"/>
    <n v="124"/>
    <n v="1507.1953621769828"/>
    <n v="1.9999999999999999E-6"/>
  </r>
  <r>
    <x v="0"/>
    <x v="0"/>
    <x v="0"/>
    <n v="12014314.84884"/>
    <n v="0"/>
    <n v="12014314.84884"/>
    <x v="0"/>
    <m/>
    <s v="100%"/>
    <x v="334"/>
    <m/>
    <m/>
    <s v="Paddle Crab"/>
    <x v="4"/>
    <n v="174"/>
    <n v="2114.9354275709275"/>
    <n v="1.9999999999999999E-6"/>
  </r>
  <r>
    <x v="0"/>
    <x v="0"/>
    <x v="0"/>
    <n v="12014314.84884"/>
    <n v="0"/>
    <n v="12014314.84884"/>
    <x v="0"/>
    <m/>
    <s v="100%"/>
    <x v="335"/>
    <m/>
    <m/>
    <s v="Paddle Crab"/>
    <x v="4"/>
    <n v="0"/>
    <n v="0"/>
    <n v="0"/>
  </r>
  <r>
    <x v="0"/>
    <x v="0"/>
    <x v="0"/>
    <n v="12014314.84884"/>
    <n v="0"/>
    <n v="12014314.84884"/>
    <x v="0"/>
    <m/>
    <s v="100%"/>
    <x v="336"/>
    <m/>
    <m/>
    <s v="Paddle Crab"/>
    <x v="4"/>
    <n v="797"/>
    <n v="9687.3766423794787"/>
    <n v="1.1E-5"/>
  </r>
  <r>
    <x v="0"/>
    <x v="0"/>
    <x v="0"/>
    <n v="12014314.84884"/>
    <n v="0"/>
    <n v="12014314.84884"/>
    <x v="0"/>
    <m/>
    <s v="100%"/>
    <x v="337"/>
    <m/>
    <m/>
    <s v="Paddle Crab"/>
    <x v="4"/>
    <n v="297.60000000000002"/>
    <n v="3617.2688692247589"/>
    <n v="3.9999999999999998E-6"/>
  </r>
  <r>
    <x v="0"/>
    <x v="0"/>
    <x v="0"/>
    <n v="12014314.84884"/>
    <n v="0"/>
    <n v="12014314.84884"/>
    <x v="0"/>
    <m/>
    <s v="100%"/>
    <x v="338"/>
    <m/>
    <m/>
    <s v="Paddle Crab"/>
    <x v="4"/>
    <n v="496"/>
    <n v="6028.7814487079313"/>
    <n v="6.9999999999999999E-6"/>
  </r>
  <r>
    <x v="0"/>
    <x v="0"/>
    <x v="0"/>
    <n v="12014314.84884"/>
    <n v="0"/>
    <n v="12014314.84884"/>
    <x v="0"/>
    <m/>
    <s v="100%"/>
    <x v="339"/>
    <m/>
    <m/>
    <s v="Parore"/>
    <x v="0"/>
    <n v="163.053"/>
    <n v="1981.8768176535771"/>
    <n v="1.9999999999999999E-6"/>
  </r>
  <r>
    <x v="0"/>
    <x v="0"/>
    <x v="0"/>
    <n v="12014314.84884"/>
    <n v="0"/>
    <n v="12014314.84884"/>
    <x v="0"/>
    <m/>
    <s v="100%"/>
    <x v="340"/>
    <m/>
    <m/>
    <s v="Parore"/>
    <x v="0"/>
    <n v="0"/>
    <n v="0"/>
    <n v="0"/>
  </r>
  <r>
    <x v="0"/>
    <x v="0"/>
    <x v="0"/>
    <n v="12014314.84884"/>
    <n v="0"/>
    <n v="12014314.84884"/>
    <x v="0"/>
    <m/>
    <s v="100%"/>
    <x v="341"/>
    <m/>
    <m/>
    <s v="Parore"/>
    <x v="0"/>
    <n v="4.9820000000000002"/>
    <n v="60.555220115852649"/>
    <n v="0"/>
  </r>
  <r>
    <x v="0"/>
    <x v="0"/>
    <x v="0"/>
    <n v="12014314.84884"/>
    <n v="0"/>
    <n v="12014314.84884"/>
    <x v="0"/>
    <m/>
    <s v="100%"/>
    <x v="342"/>
    <m/>
    <m/>
    <s v="Parore"/>
    <x v="0"/>
    <n v="55.083000000000006"/>
    <n v="669.52292044189312"/>
    <n v="9.9999999999999995E-7"/>
  </r>
  <r>
    <x v="0"/>
    <x v="0"/>
    <x v="0"/>
    <n v="12014314.84884"/>
    <n v="0"/>
    <n v="12014314.84884"/>
    <x v="0"/>
    <m/>
    <s v="100%"/>
    <x v="343"/>
    <m/>
    <m/>
    <s v="Paua"/>
    <x v="4"/>
    <n v="51.671889999999998"/>
    <n v="628.06155615257421"/>
    <n v="9.9999999999999995E-7"/>
  </r>
  <r>
    <x v="0"/>
    <x v="0"/>
    <x v="0"/>
    <n v="12014314.84884"/>
    <n v="0"/>
    <n v="12014314.84884"/>
    <x v="0"/>
    <m/>
    <s v="100%"/>
    <x v="344"/>
    <m/>
    <m/>
    <s v="Paua"/>
    <x v="4"/>
    <n v="26.773"/>
    <n v="325.42049541584163"/>
    <n v="0"/>
  </r>
  <r>
    <x v="0"/>
    <x v="0"/>
    <x v="0"/>
    <n v="12014314.84884"/>
    <n v="0"/>
    <n v="12014314.84884"/>
    <x v="0"/>
    <m/>
    <s v="100%"/>
    <x v="345"/>
    <m/>
    <m/>
    <s v="Paua"/>
    <x v="4"/>
    <n v="3244.5663239999999"/>
    <n v="39437.05899845501"/>
    <n v="7.4999999999999993E-5"/>
  </r>
  <r>
    <x v="0"/>
    <x v="0"/>
    <x v="0"/>
    <n v="12014314.84884"/>
    <n v="0"/>
    <n v="12014314.84884"/>
    <x v="0"/>
    <m/>
    <s v="100%"/>
    <x v="346"/>
    <m/>
    <m/>
    <s v="Paua"/>
    <x v="4"/>
    <n v="1231.558"/>
    <n v="14969.342789128714"/>
    <n v="1.13E-4"/>
  </r>
  <r>
    <x v="0"/>
    <x v="0"/>
    <x v="0"/>
    <n v="12014314.84884"/>
    <n v="0"/>
    <n v="12014314.84884"/>
    <x v="0"/>
    <m/>
    <s v="100%"/>
    <x v="347"/>
    <m/>
    <m/>
    <s v="Paua"/>
    <x v="4"/>
    <n v="8742.5357390000008"/>
    <n v="106263.78483457517"/>
    <n v="2.02E-4"/>
  </r>
  <r>
    <x v="0"/>
    <x v="0"/>
    <x v="0"/>
    <n v="12014314.84884"/>
    <n v="0"/>
    <n v="12014314.84884"/>
    <x v="0"/>
    <m/>
    <s v="100%"/>
    <x v="348"/>
    <m/>
    <m/>
    <s v="Paua"/>
    <x v="4"/>
    <n v="3988.7218590000002"/>
    <n v="48482.121668538333"/>
    <n v="9.2E-5"/>
  </r>
  <r>
    <x v="0"/>
    <x v="0"/>
    <x v="0"/>
    <n v="12014314.84884"/>
    <n v="0"/>
    <n v="12014314.84884"/>
    <x v="0"/>
    <m/>
    <s v="100%"/>
    <x v="349"/>
    <m/>
    <m/>
    <s v="Paua"/>
    <x v="4"/>
    <n v="2864.7109999999998"/>
    <n v="34819.993009495047"/>
    <n v="6.6000000000000005E-5"/>
  </r>
  <r>
    <x v="0"/>
    <x v="0"/>
    <x v="0"/>
    <n v="12014314.84884"/>
    <n v="0"/>
    <n v="12014314.84884"/>
    <x v="0"/>
    <m/>
    <s v="100%"/>
    <x v="350"/>
    <m/>
    <m/>
    <s v="Paua"/>
    <x v="4"/>
    <n v="2382.797"/>
    <n v="28962.424092009904"/>
    <n v="5.0000000000000002E-5"/>
  </r>
  <r>
    <x v="0"/>
    <x v="0"/>
    <x v="0"/>
    <n v="12014314.84884"/>
    <n v="0"/>
    <n v="12014314.84884"/>
    <x v="0"/>
    <m/>
    <s v="100%"/>
    <x v="351"/>
    <m/>
    <m/>
    <s v="Paua"/>
    <x v="4"/>
    <n v="26.773"/>
    <n v="325.42049541584163"/>
    <n v="0"/>
  </r>
  <r>
    <x v="0"/>
    <x v="0"/>
    <x v="0"/>
    <n v="12014314.84884"/>
    <n v="0"/>
    <n v="12014314.84884"/>
    <x v="0"/>
    <m/>
    <s v="100%"/>
    <x v="352"/>
    <m/>
    <m/>
    <s v="Paua"/>
    <x v="4"/>
    <n v="2506.4882600000001"/>
    <n v="30465.866780831089"/>
    <n v="6.0000000000000002E-5"/>
  </r>
  <r>
    <x v="0"/>
    <x v="0"/>
    <x v="0"/>
    <n v="12014314.84884"/>
    <n v="0"/>
    <n v="12014314.84884"/>
    <x v="0"/>
    <m/>
    <s v="100%"/>
    <x v="353"/>
    <m/>
    <m/>
    <s v="Surf Clam - Deepwater Tuatua"/>
    <x v="4"/>
    <n v="0.83"/>
    <n v="10.08848508553948"/>
    <n v="0"/>
  </r>
  <r>
    <x v="0"/>
    <x v="0"/>
    <x v="0"/>
    <n v="12014314.84884"/>
    <n v="0"/>
    <n v="12014314.84884"/>
    <x v="0"/>
    <m/>
    <s v="100%"/>
    <x v="354"/>
    <m/>
    <m/>
    <s v="Surf Clam - Deepwater Tuatua"/>
    <x v="4"/>
    <n v="386.78"/>
    <n v="4701.2340498613976"/>
    <n v="5.0000000000000004E-6"/>
  </r>
  <r>
    <x v="0"/>
    <x v="0"/>
    <x v="0"/>
    <n v="12014314.84884"/>
    <n v="0"/>
    <n v="12014314.84884"/>
    <x v="0"/>
    <m/>
    <s v="100%"/>
    <x v="355"/>
    <m/>
    <m/>
    <s v="Surf Clam - Deepwater Tuatua"/>
    <x v="4"/>
    <n v="270"/>
    <n v="3281.7963531273012"/>
    <n v="3.9999999999999998E-6"/>
  </r>
  <r>
    <x v="0"/>
    <x v="0"/>
    <x v="0"/>
    <n v="12014314.84884"/>
    <n v="0"/>
    <n v="12014314.84884"/>
    <x v="0"/>
    <m/>
    <s v="100%"/>
    <x v="356"/>
    <m/>
    <m/>
    <s v="Surf Clam - Deepwater Tuatua"/>
    <x v="4"/>
    <n v="0.83"/>
    <n v="10.08848508553948"/>
    <n v="0"/>
  </r>
  <r>
    <x v="0"/>
    <x v="0"/>
    <x v="0"/>
    <n v="12014314.84884"/>
    <n v="0"/>
    <n v="12014314.84884"/>
    <x v="0"/>
    <m/>
    <s v="100%"/>
    <x v="357"/>
    <m/>
    <m/>
    <s v="Surf Clam - Deepwater Tuatua"/>
    <x v="4"/>
    <n v="0.83"/>
    <n v="10.08848508553948"/>
    <n v="0"/>
  </r>
  <r>
    <x v="0"/>
    <x v="0"/>
    <x v="0"/>
    <n v="12014314.84884"/>
    <n v="0"/>
    <n v="12014314.84884"/>
    <x v="0"/>
    <m/>
    <s v="100%"/>
    <x v="358"/>
    <m/>
    <m/>
    <s v="Surf Clam - Deepwater Tuatua"/>
    <x v="4"/>
    <n v="460"/>
    <n v="5591.2086016242911"/>
    <n v="6.0000000000000002E-6"/>
  </r>
  <r>
    <x v="0"/>
    <x v="0"/>
    <x v="0"/>
    <n v="12014314.84884"/>
    <n v="0"/>
    <n v="12014314.84884"/>
    <x v="0"/>
    <m/>
    <s v="100%"/>
    <x v="359"/>
    <m/>
    <m/>
    <s v="Surf Clam - Deepwater Tuatua"/>
    <x v="4"/>
    <n v="655"/>
    <n v="7961.394856660675"/>
    <n v="1.0000000000000001E-5"/>
  </r>
  <r>
    <x v="0"/>
    <x v="0"/>
    <x v="0"/>
    <n v="12014314.84884"/>
    <n v="0"/>
    <n v="12014314.84884"/>
    <x v="0"/>
    <m/>
    <s v="100%"/>
    <x v="360"/>
    <m/>
    <m/>
    <s v="Surf Clam - Deepwater Tuatua"/>
    <x v="4"/>
    <n v="0.83"/>
    <n v="10.08848508553948"/>
    <n v="0"/>
  </r>
  <r>
    <x v="0"/>
    <x v="0"/>
    <x v="0"/>
    <n v="12014314.84884"/>
    <n v="0"/>
    <n v="12014314.84884"/>
    <x v="0"/>
    <m/>
    <s v="100%"/>
    <x v="361"/>
    <m/>
    <m/>
    <s v="Packhorse Rock Lobster"/>
    <x v="4"/>
    <n v="3425.364"/>
    <n v="41634.618827161277"/>
    <n v="6.0000000000000002E-5"/>
  </r>
  <r>
    <x v="0"/>
    <x v="0"/>
    <x v="0"/>
    <n v="12014314.84884"/>
    <n v="0"/>
    <n v="12014314.84884"/>
    <x v="0"/>
    <m/>
    <s v="100%"/>
    <x v="362"/>
    <m/>
    <m/>
    <s v="Pilchard"/>
    <x v="0"/>
    <n v="2600"/>
    <n v="31602.483400485122"/>
    <n v="3.4999999999999997E-5"/>
  </r>
  <r>
    <x v="0"/>
    <x v="0"/>
    <x v="0"/>
    <n v="12014314.84884"/>
    <n v="0"/>
    <n v="12014314.84884"/>
    <x v="0"/>
    <m/>
    <s v="100%"/>
    <x v="363"/>
    <m/>
    <m/>
    <s v="Pilchard"/>
    <x v="0"/>
    <n v="0"/>
    <n v="0"/>
    <n v="0"/>
  </r>
  <r>
    <x v="0"/>
    <x v="0"/>
    <x v="0"/>
    <n v="12014314.84884"/>
    <n v="0"/>
    <n v="12014314.84884"/>
    <x v="0"/>
    <m/>
    <s v="100%"/>
    <x v="364"/>
    <m/>
    <m/>
    <s v="Pilchard"/>
    <x v="0"/>
    <n v="166"/>
    <n v="2017.697017107896"/>
    <n v="1.9999999999999999E-6"/>
  </r>
  <r>
    <x v="0"/>
    <x v="0"/>
    <x v="0"/>
    <n v="12014314.84884"/>
    <n v="0"/>
    <n v="12014314.84884"/>
    <x v="0"/>
    <m/>
    <s v="100%"/>
    <x v="365"/>
    <m/>
    <m/>
    <s v="Pilchard"/>
    <x v="0"/>
    <n v="49.8"/>
    <n v="605.30910513236881"/>
    <n v="9.9999999999999995E-7"/>
  </r>
  <r>
    <x v="0"/>
    <x v="0"/>
    <x v="0"/>
    <n v="12014314.84884"/>
    <n v="0"/>
    <n v="12014314.84884"/>
    <x v="0"/>
    <m/>
    <s v="100%"/>
    <x v="366"/>
    <m/>
    <m/>
    <s v="Pilchard"/>
    <x v="0"/>
    <n v="8.2999999999999989"/>
    <n v="100.88485085539479"/>
    <n v="0"/>
  </r>
  <r>
    <x v="0"/>
    <x v="0"/>
    <x v="0"/>
    <n v="12014314.84884"/>
    <n v="0"/>
    <n v="12014314.84884"/>
    <x v="0"/>
    <m/>
    <s v="100%"/>
    <x v="367"/>
    <m/>
    <m/>
    <s v="Pilchard"/>
    <x v="0"/>
    <n v="79.809999999999988"/>
    <n v="970.0746923818142"/>
    <n v="9.9999999999999995E-7"/>
  </r>
  <r>
    <x v="0"/>
    <x v="0"/>
    <x v="0"/>
    <n v="12014314.84884"/>
    <n v="0"/>
    <n v="12014314.84884"/>
    <x v="0"/>
    <m/>
    <s v="100%"/>
    <x v="368"/>
    <m/>
    <m/>
    <s v="Pilchard"/>
    <x v="0"/>
    <n v="49.814999999999998"/>
    <n v="605.49142715198695"/>
    <n v="9.9999999999999995E-7"/>
  </r>
  <r>
    <x v="0"/>
    <x v="0"/>
    <x v="0"/>
    <n v="12014314.84884"/>
    <n v="0"/>
    <n v="12014314.84884"/>
    <x v="0"/>
    <m/>
    <s v="100%"/>
    <x v="369"/>
    <m/>
    <m/>
    <s v="Porae"/>
    <x v="0"/>
    <n v="289.33999999999997"/>
    <n v="3516.8702104216782"/>
    <n v="3.9999999999999998E-6"/>
  </r>
  <r>
    <x v="0"/>
    <x v="0"/>
    <x v="0"/>
    <n v="12014314.84884"/>
    <n v="0"/>
    <n v="12014314.84884"/>
    <x v="0"/>
    <m/>
    <s v="100%"/>
    <x v="370"/>
    <m/>
    <m/>
    <s v="Porae"/>
    <x v="0"/>
    <n v="2.2799999999999998"/>
    <n v="27.712946981963874"/>
    <n v="0"/>
  </r>
  <r>
    <x v="0"/>
    <x v="0"/>
    <x v="0"/>
    <n v="12014314.84884"/>
    <n v="0"/>
    <n v="12014314.84884"/>
    <x v="0"/>
    <m/>
    <s v="100%"/>
    <x v="371"/>
    <m/>
    <m/>
    <s v="Porae"/>
    <x v="0"/>
    <n v="67.373999999999995"/>
    <n v="818.91758331703249"/>
    <n v="9.9999999999999995E-7"/>
  </r>
  <r>
    <x v="0"/>
    <x v="0"/>
    <x v="0"/>
    <n v="12014314.84884"/>
    <n v="0"/>
    <n v="12014314.84884"/>
    <x v="0"/>
    <m/>
    <s v="100%"/>
    <x v="372"/>
    <m/>
    <m/>
    <s v="Porae"/>
    <x v="0"/>
    <n v="4.5599999999999996"/>
    <n v="55.425893963927749"/>
    <n v="0"/>
  </r>
  <r>
    <x v="0"/>
    <x v="0"/>
    <x v="0"/>
    <n v="12014314.84884"/>
    <n v="0"/>
    <n v="12014314.84884"/>
    <x v="0"/>
    <m/>
    <s v="100%"/>
    <x v="373"/>
    <m/>
    <m/>
    <s v="Porbeagle Shark"/>
    <x v="3"/>
    <n v="44.769999999999996"/>
    <n v="544.17045455373807"/>
    <n v="0"/>
  </r>
  <r>
    <x v="0"/>
    <x v="0"/>
    <x v="0"/>
    <n v="12014314.84884"/>
    <n v="0"/>
    <n v="12014314.84884"/>
    <x v="0"/>
    <m/>
    <s v="100%"/>
    <x v="374"/>
    <m/>
    <m/>
    <s v="Pipi"/>
    <x v="4"/>
    <n v="184"/>
    <n v="2236.4834406497166"/>
    <n v="3.0000000000000001E-6"/>
  </r>
  <r>
    <x v="0"/>
    <x v="0"/>
    <x v="0"/>
    <n v="12014314.84884"/>
    <n v="0"/>
    <n v="12014314.84884"/>
    <x v="0"/>
    <m/>
    <s v="100%"/>
    <x v="375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76"/>
    <m/>
    <m/>
    <s v="Pipi"/>
    <x v="4"/>
    <n v="2.7600000000000002"/>
    <n v="33.547251609745743"/>
    <n v="0"/>
  </r>
  <r>
    <x v="0"/>
    <x v="0"/>
    <x v="0"/>
    <n v="12014314.84884"/>
    <n v="0"/>
    <n v="12014314.84884"/>
    <x v="0"/>
    <m/>
    <s v="100%"/>
    <x v="377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78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79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80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81"/>
    <m/>
    <m/>
    <s v="Pipi"/>
    <x v="4"/>
    <n v="0.92"/>
    <n v="11.182417203248582"/>
    <n v="0"/>
  </r>
  <r>
    <x v="0"/>
    <x v="0"/>
    <x v="0"/>
    <n v="12014314.84884"/>
    <n v="0"/>
    <n v="12014314.84884"/>
    <x v="0"/>
    <m/>
    <s v="100%"/>
    <x v="382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83"/>
    <m/>
    <m/>
    <s v="Pipi"/>
    <x v="4"/>
    <n v="0"/>
    <n v="0"/>
    <n v="0"/>
  </r>
  <r>
    <x v="0"/>
    <x v="0"/>
    <x v="0"/>
    <n v="12014314.84884"/>
    <n v="0"/>
    <n v="12014314.84884"/>
    <x v="0"/>
    <m/>
    <s v="100%"/>
    <x v="384"/>
    <m/>
    <m/>
    <s v="Prawn Killer"/>
    <x v="2"/>
    <n v="83.789999999999992"/>
    <n v="1018.4508015871724"/>
    <n v="9.9999999999999995E-7"/>
  </r>
  <r>
    <x v="0"/>
    <x v="0"/>
    <x v="0"/>
    <n v="12014314.84884"/>
    <n v="0"/>
    <n v="12014314.84884"/>
    <x v="0"/>
    <m/>
    <s v="100%"/>
    <x v="385"/>
    <m/>
    <m/>
    <s v="Prawn Killer"/>
    <x v="2"/>
    <n v="0"/>
    <n v="0"/>
    <n v="0"/>
  </r>
  <r>
    <x v="0"/>
    <x v="0"/>
    <x v="0"/>
    <n v="12014314.84884"/>
    <n v="0"/>
    <n v="12014314.84884"/>
    <x v="0"/>
    <m/>
    <s v="100%"/>
    <x v="386"/>
    <m/>
    <m/>
    <s v="Prawn Killer"/>
    <x v="2"/>
    <n v="11.969999999999999"/>
    <n v="145.49297165531036"/>
    <n v="0"/>
  </r>
  <r>
    <x v="0"/>
    <x v="0"/>
    <x v="0"/>
    <n v="12014314.84884"/>
    <n v="0"/>
    <n v="12014314.84884"/>
    <x v="0"/>
    <m/>
    <s v="100%"/>
    <x v="387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88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89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90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91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92"/>
    <m/>
    <m/>
    <s v="Prawn Killer"/>
    <x v="2"/>
    <n v="0.54"/>
    <n v="6.5635927062546022"/>
    <n v="0"/>
  </r>
  <r>
    <x v="0"/>
    <x v="0"/>
    <x v="0"/>
    <n v="12014314.84884"/>
    <n v="0"/>
    <n v="12014314.84884"/>
    <x v="0"/>
    <m/>
    <s v="100%"/>
    <x v="393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94"/>
    <m/>
    <m/>
    <s v="Prawn Killer"/>
    <x v="2"/>
    <n v="3.42"/>
    <n v="41.569420472945808"/>
    <n v="0"/>
  </r>
  <r>
    <x v="0"/>
    <x v="0"/>
    <x v="0"/>
    <n v="12014314.84884"/>
    <n v="0"/>
    <n v="12014314.84884"/>
    <x v="0"/>
    <m/>
    <s v="100%"/>
    <x v="395"/>
    <m/>
    <m/>
    <s v="Patagonian Toothfish"/>
    <x v="2"/>
    <n v="495"/>
    <n v="6016.6266474000522"/>
    <n v="6.9999999999999999E-6"/>
  </r>
  <r>
    <x v="0"/>
    <x v="0"/>
    <x v="0"/>
    <n v="12014314.84884"/>
    <n v="0"/>
    <n v="12014314.84884"/>
    <x v="0"/>
    <m/>
    <s v="100%"/>
    <x v="396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397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398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399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400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401"/>
    <m/>
    <m/>
    <s v="King Clam"/>
    <x v="4"/>
    <n v="1529.6000000000001"/>
    <n v="18591.984080531558"/>
    <n v="2.0999999999999999E-5"/>
  </r>
  <r>
    <x v="0"/>
    <x v="0"/>
    <x v="0"/>
    <n v="12014314.84884"/>
    <n v="0"/>
    <n v="12014314.84884"/>
    <x v="0"/>
    <m/>
    <s v="100%"/>
    <x v="402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403"/>
    <m/>
    <m/>
    <s v="King Clam"/>
    <x v="4"/>
    <n v="28.823999999999998"/>
    <n v="350.3499928983012"/>
    <n v="0"/>
  </r>
  <r>
    <x v="0"/>
    <x v="0"/>
    <x v="0"/>
    <n v="12014314.84884"/>
    <n v="0"/>
    <n v="12014314.84884"/>
    <x v="0"/>
    <m/>
    <s v="100%"/>
    <x v="404"/>
    <m/>
    <m/>
    <s v="Queen Scallop"/>
    <x v="4"/>
    <n v="1520"/>
    <n v="18475.297987975919"/>
    <n v="2.0999999999999999E-5"/>
  </r>
  <r>
    <x v="0"/>
    <x v="0"/>
    <x v="0"/>
    <n v="12014314.84884"/>
    <n v="0"/>
    <n v="12014314.84884"/>
    <x v="0"/>
    <m/>
    <s v="100%"/>
    <x v="405"/>
    <m/>
    <m/>
    <s v="Ray's Bream"/>
    <x v="3"/>
    <n v="540.96"/>
    <n v="6575.2613155101662"/>
    <n v="7.9999999999999996E-6"/>
  </r>
  <r>
    <x v="0"/>
    <x v="0"/>
    <x v="0"/>
    <n v="12014314.84884"/>
    <n v="0"/>
    <n v="12014314.84884"/>
    <x v="0"/>
    <m/>
    <s v="100%"/>
    <x v="406"/>
    <m/>
    <m/>
    <s v="Red Bait"/>
    <x v="2"/>
    <n v="7.41"/>
    <n v="90.067077691382593"/>
    <n v="0"/>
  </r>
  <r>
    <x v="0"/>
    <x v="0"/>
    <x v="0"/>
    <n v="12014314.84884"/>
    <n v="0"/>
    <n v="12014314.84884"/>
    <x v="0"/>
    <m/>
    <s v="100%"/>
    <x v="407"/>
    <m/>
    <m/>
    <s v="Red Bait"/>
    <x v="2"/>
    <n v="0"/>
    <n v="0"/>
    <n v="0"/>
  </r>
  <r>
    <x v="0"/>
    <x v="0"/>
    <x v="0"/>
    <n v="12014314.84884"/>
    <n v="0"/>
    <n v="12014314.84884"/>
    <x v="0"/>
    <m/>
    <s v="100%"/>
    <x v="408"/>
    <m/>
    <m/>
    <s v="Red Bait"/>
    <x v="2"/>
    <n v="2159.34"/>
    <n v="26246.348656155209"/>
    <n v="3.0000000000000001E-5"/>
  </r>
  <r>
    <x v="0"/>
    <x v="0"/>
    <x v="0"/>
    <n v="12014314.84884"/>
    <n v="0"/>
    <n v="12014314.84884"/>
    <x v="0"/>
    <m/>
    <s v="100%"/>
    <x v="409"/>
    <m/>
    <m/>
    <s v="Red Bait"/>
    <x v="2"/>
    <n v="357.2"/>
    <n v="4341.6950271743408"/>
    <n v="5.0000000000000004E-6"/>
  </r>
  <r>
    <x v="0"/>
    <x v="0"/>
    <x v="0"/>
    <n v="12014314.84884"/>
    <n v="0"/>
    <n v="12014314.84884"/>
    <x v="0"/>
    <m/>
    <s v="100%"/>
    <x v="410"/>
    <m/>
    <m/>
    <s v="Ruby Fish"/>
    <x v="2"/>
    <n v="426.59999999999997"/>
    <n v="5185.2382379411347"/>
    <n v="6.0000000000000002E-6"/>
  </r>
  <r>
    <x v="0"/>
    <x v="0"/>
    <x v="0"/>
    <n v="12014314.84884"/>
    <n v="0"/>
    <n v="12014314.84884"/>
    <x v="0"/>
    <m/>
    <s v="100%"/>
    <x v="411"/>
    <m/>
    <m/>
    <s v="Ruby Fish"/>
    <x v="2"/>
    <n v="0"/>
    <n v="0"/>
    <n v="0"/>
  </r>
  <r>
    <x v="0"/>
    <x v="0"/>
    <x v="0"/>
    <n v="12014314.84884"/>
    <n v="0"/>
    <n v="12014314.84884"/>
    <x v="0"/>
    <m/>
    <s v="100%"/>
    <x v="412"/>
    <m/>
    <m/>
    <s v="Ruby Fish"/>
    <x v="2"/>
    <n v="121.67300000000002"/>
    <n v="1478.9111395335487"/>
    <n v="1.9999999999999999E-6"/>
  </r>
  <r>
    <x v="0"/>
    <x v="0"/>
    <x v="0"/>
    <n v="12014314.84884"/>
    <n v="0"/>
    <n v="12014314.84884"/>
    <x v="0"/>
    <m/>
    <s v="100%"/>
    <x v="413"/>
    <m/>
    <m/>
    <s v="Ruby Fish"/>
    <x v="2"/>
    <n v="21.06"/>
    <n v="255.98011554392946"/>
    <n v="0"/>
  </r>
  <r>
    <x v="0"/>
    <x v="0"/>
    <x v="0"/>
    <n v="12014314.84884"/>
    <n v="0"/>
    <n v="12014314.84884"/>
    <x v="0"/>
    <m/>
    <s v="100%"/>
    <x v="414"/>
    <m/>
    <m/>
    <s v="Ruby Fish"/>
    <x v="2"/>
    <n v="16.847999999999999"/>
    <n v="204.78409243514358"/>
    <n v="0"/>
  </r>
  <r>
    <x v="0"/>
    <x v="0"/>
    <x v="0"/>
    <n v="12014314.84884"/>
    <n v="0"/>
    <n v="12014314.84884"/>
    <x v="0"/>
    <m/>
    <s v="100%"/>
    <x v="415"/>
    <m/>
    <m/>
    <s v="Ruby Fish"/>
    <x v="2"/>
    <n v="0.6"/>
    <n v="7.2928807847273349"/>
    <n v="0"/>
  </r>
  <r>
    <x v="0"/>
    <x v="0"/>
    <x v="0"/>
    <n v="12014314.84884"/>
    <n v="0"/>
    <n v="12014314.84884"/>
    <x v="0"/>
    <m/>
    <s v="100%"/>
    <x v="416"/>
    <m/>
    <m/>
    <s v="Ruby Fish"/>
    <x v="2"/>
    <n v="1.54"/>
    <n v="18.718394014133494"/>
    <n v="0"/>
  </r>
  <r>
    <x v="0"/>
    <x v="0"/>
    <x v="0"/>
    <n v="12014314.84884"/>
    <n v="0"/>
    <n v="12014314.84884"/>
    <x v="0"/>
    <m/>
    <s v="100%"/>
    <x v="417"/>
    <m/>
    <m/>
    <s v="Ruby Fish"/>
    <x v="2"/>
    <n v="6.93"/>
    <n v="84.232773063600732"/>
    <n v="0"/>
  </r>
  <r>
    <x v="0"/>
    <x v="0"/>
    <x v="0"/>
    <n v="12014314.84884"/>
    <n v="0"/>
    <n v="12014314.84884"/>
    <x v="0"/>
    <m/>
    <s v="100%"/>
    <x v="418"/>
    <m/>
    <m/>
    <s v="Ruby Fish"/>
    <x v="2"/>
    <n v="6.84"/>
    <n v="83.138840945891616"/>
    <n v="0"/>
  </r>
  <r>
    <x v="0"/>
    <x v="0"/>
    <x v="0"/>
    <n v="12014314.84884"/>
    <n v="0"/>
    <n v="12014314.84884"/>
    <x v="0"/>
    <m/>
    <s v="100%"/>
    <x v="419"/>
    <m/>
    <m/>
    <s v="Ruby Fish"/>
    <x v="2"/>
    <n v="20.216000000000001"/>
    <n v="245.72146324007971"/>
    <n v="0"/>
  </r>
  <r>
    <x v="0"/>
    <x v="0"/>
    <x v="0"/>
    <n v="12014314.84884"/>
    <n v="0"/>
    <n v="12014314.84884"/>
    <x v="0"/>
    <m/>
    <s v="100%"/>
    <x v="420"/>
    <m/>
    <m/>
    <s v="Red Cod"/>
    <x v="0"/>
    <n v="33.833600000000004"/>
    <n v="411.24068553025137"/>
    <n v="0"/>
  </r>
  <r>
    <x v="0"/>
    <x v="0"/>
    <x v="0"/>
    <n v="12014314.84884"/>
    <n v="0"/>
    <n v="12014314.84884"/>
    <x v="0"/>
    <m/>
    <s v="100%"/>
    <x v="421"/>
    <m/>
    <m/>
    <s v="Red Cod"/>
    <x v="0"/>
    <n v="6.2"/>
    <n v="75.359768108849138"/>
    <n v="0"/>
  </r>
  <r>
    <x v="0"/>
    <x v="0"/>
    <x v="0"/>
    <n v="12014314.84884"/>
    <n v="0"/>
    <n v="12014314.84884"/>
    <x v="0"/>
    <m/>
    <s v="100%"/>
    <x v="422"/>
    <m/>
    <m/>
    <s v="Red Cod"/>
    <x v="0"/>
    <n v="350.5"/>
    <n v="4260.2578584115518"/>
    <n v="5.0000000000000004E-6"/>
  </r>
  <r>
    <x v="0"/>
    <x v="0"/>
    <x v="0"/>
    <n v="12014314.84884"/>
    <n v="0"/>
    <n v="12014314.84884"/>
    <x v="0"/>
    <m/>
    <s v="100%"/>
    <x v="423"/>
    <m/>
    <m/>
    <s v="Red Cod"/>
    <x v="0"/>
    <n v="3813.3999999999996"/>
    <n v="46351.119307465364"/>
    <n v="2.81E-4"/>
  </r>
  <r>
    <x v="0"/>
    <x v="0"/>
    <x v="0"/>
    <n v="12014314.84884"/>
    <n v="0"/>
    <n v="12014314.84884"/>
    <x v="0"/>
    <m/>
    <s v="100%"/>
    <x v="424"/>
    <m/>
    <m/>
    <s v="Red Cod"/>
    <x v="0"/>
    <n v="1919.41005"/>
    <n v="23330.047786095889"/>
    <n v="4.1E-5"/>
  </r>
  <r>
    <x v="0"/>
    <x v="0"/>
    <x v="0"/>
    <n v="12014314.84884"/>
    <n v="0"/>
    <n v="12014314.84884"/>
    <x v="0"/>
    <m/>
    <s v="100%"/>
    <x v="425"/>
    <m/>
    <m/>
    <s v="Ribaldo"/>
    <x v="0"/>
    <n v="95.832000000000008"/>
    <n v="1164.8189189366501"/>
    <n v="9.9999999999999995E-7"/>
  </r>
  <r>
    <x v="0"/>
    <x v="0"/>
    <x v="0"/>
    <n v="12014314.84884"/>
    <n v="0"/>
    <n v="12014314.84884"/>
    <x v="0"/>
    <m/>
    <s v="100%"/>
    <x v="426"/>
    <m/>
    <m/>
    <s v="Ribaldo"/>
    <x v="2"/>
    <n v="0"/>
    <n v="0"/>
    <n v="0"/>
  </r>
  <r>
    <x v="0"/>
    <x v="0"/>
    <x v="0"/>
    <n v="12014314.84884"/>
    <n v="0"/>
    <n v="12014314.84884"/>
    <x v="0"/>
    <m/>
    <s v="100%"/>
    <x v="427"/>
    <m/>
    <m/>
    <s v="Ribaldo"/>
    <x v="0"/>
    <n v="139.392"/>
    <n v="1694.2820639078545"/>
    <n v="1.9999999999999999E-6"/>
  </r>
  <r>
    <x v="0"/>
    <x v="0"/>
    <x v="0"/>
    <n v="12014314.84884"/>
    <n v="0"/>
    <n v="12014314.84884"/>
    <x v="0"/>
    <m/>
    <s v="100%"/>
    <x v="428"/>
    <m/>
    <m/>
    <s v="Ribaldo"/>
    <x v="2"/>
    <n v="331.74799999999999"/>
    <n v="4032.3310242862071"/>
    <n v="5.0000000000000004E-6"/>
  </r>
  <r>
    <x v="0"/>
    <x v="0"/>
    <x v="0"/>
    <n v="12014314.84884"/>
    <n v="0"/>
    <n v="12014314.84884"/>
    <x v="0"/>
    <m/>
    <s v="100%"/>
    <x v="429"/>
    <m/>
    <m/>
    <s v="Ribaldo"/>
    <x v="2"/>
    <n v="272.03399999999999"/>
    <n v="3306.519218987527"/>
    <n v="3.9999999999999998E-6"/>
  </r>
  <r>
    <x v="0"/>
    <x v="0"/>
    <x v="0"/>
    <n v="12014314.84884"/>
    <n v="0"/>
    <n v="12014314.84884"/>
    <x v="0"/>
    <m/>
    <s v="100%"/>
    <x v="430"/>
    <m/>
    <m/>
    <s v="Ribaldo"/>
    <x v="2"/>
    <n v="50.076000000000001"/>
    <n v="608.66383029334349"/>
    <n v="9.9999999999999995E-7"/>
  </r>
  <r>
    <x v="0"/>
    <x v="0"/>
    <x v="0"/>
    <n v="12014314.84884"/>
    <n v="0"/>
    <n v="12014314.84884"/>
    <x v="0"/>
    <m/>
    <s v="100%"/>
    <x v="431"/>
    <m/>
    <m/>
    <s v="Ribaldo"/>
    <x v="2"/>
    <n v="180.87300000000002"/>
    <n v="2198.4753769599793"/>
    <n v="3.0000000000000001E-6"/>
  </r>
  <r>
    <x v="0"/>
    <x v="0"/>
    <x v="0"/>
    <n v="12014314.84884"/>
    <n v="0"/>
    <n v="12014314.84884"/>
    <x v="0"/>
    <m/>
    <s v="100%"/>
    <x v="432"/>
    <m/>
    <m/>
    <s v="Ribaldo"/>
    <x v="2"/>
    <n v="410.19000000000005"/>
    <n v="4985.7779484788434"/>
    <n v="6.0000000000000002E-6"/>
  </r>
  <r>
    <x v="0"/>
    <x v="0"/>
    <x v="0"/>
    <n v="12014314.84884"/>
    <n v="0"/>
    <n v="12014314.84884"/>
    <x v="0"/>
    <m/>
    <s v="100%"/>
    <x v="433"/>
    <m/>
    <m/>
    <s v="Ribaldo"/>
    <x v="2"/>
    <n v="0.77"/>
    <n v="9.3591970070667472"/>
    <n v="0"/>
  </r>
  <r>
    <x v="0"/>
    <x v="0"/>
    <x v="0"/>
    <n v="12014314.84884"/>
    <n v="0"/>
    <n v="12014314.84884"/>
    <x v="0"/>
    <m/>
    <s v="100%"/>
    <x v="434"/>
    <m/>
    <m/>
    <s v="Ribaldo"/>
    <x v="0"/>
    <n v="38.241"/>
    <n v="464.81175681459672"/>
    <n v="9.9999999999999995E-7"/>
  </r>
  <r>
    <x v="0"/>
    <x v="0"/>
    <x v="0"/>
    <n v="12014314.84884"/>
    <n v="0"/>
    <n v="12014314.84884"/>
    <x v="0"/>
    <m/>
    <s v="100%"/>
    <x v="435"/>
    <m/>
    <m/>
    <s v="Rough Skate"/>
    <x v="0"/>
    <n v="54.833999999999996"/>
    <n v="666.49637491623116"/>
    <n v="9.9999999999999995E-7"/>
  </r>
  <r>
    <x v="0"/>
    <x v="0"/>
    <x v="0"/>
    <n v="12014314.84884"/>
    <n v="0"/>
    <n v="12014314.84884"/>
    <x v="0"/>
    <m/>
    <s v="100%"/>
    <x v="436"/>
    <m/>
    <m/>
    <s v="Rough Skate"/>
    <x v="0"/>
    <n v="0"/>
    <n v="0"/>
    <n v="0"/>
  </r>
  <r>
    <x v="0"/>
    <x v="0"/>
    <x v="0"/>
    <n v="12014314.84884"/>
    <n v="0"/>
    <n v="12014314.84884"/>
    <x v="0"/>
    <m/>
    <s v="100%"/>
    <x v="437"/>
    <m/>
    <m/>
    <s v="Rough Skate"/>
    <x v="0"/>
    <n v="841.37700000000007"/>
    <n v="10226.770260019221"/>
    <n v="6.3999999999999997E-5"/>
  </r>
  <r>
    <x v="0"/>
    <x v="0"/>
    <x v="0"/>
    <n v="12014314.84884"/>
    <n v="0"/>
    <n v="12014314.84884"/>
    <x v="0"/>
    <m/>
    <s v="100%"/>
    <x v="438"/>
    <m/>
    <m/>
    <s v="Rough Skate"/>
    <x v="0"/>
    <n v="90.248999999999995"/>
    <n v="1096.9586632347621"/>
    <n v="1.9999999999999999E-6"/>
  </r>
  <r>
    <x v="0"/>
    <x v="0"/>
    <x v="0"/>
    <n v="12014314.84884"/>
    <n v="0"/>
    <n v="12014314.84884"/>
    <x v="0"/>
    <m/>
    <s v="100%"/>
    <x v="439"/>
    <m/>
    <m/>
    <s v="Rough Skate"/>
    <x v="0"/>
    <n v="15.244"/>
    <n v="185.28779113730585"/>
    <n v="0"/>
  </r>
  <r>
    <x v="0"/>
    <x v="0"/>
    <x v="0"/>
    <n v="12014314.84884"/>
    <n v="0"/>
    <n v="12014314.84884"/>
    <x v="0"/>
    <m/>
    <s v="100%"/>
    <x v="440"/>
    <m/>
    <m/>
    <s v="Red Snapper"/>
    <x v="0"/>
    <n v="577.72799999999995"/>
    <n v="7022.169049998256"/>
    <n v="7.9999999999999996E-6"/>
  </r>
  <r>
    <x v="0"/>
    <x v="0"/>
    <x v="0"/>
    <n v="12014314.84884"/>
    <n v="0"/>
    <n v="12014314.84884"/>
    <x v="0"/>
    <m/>
    <s v="100%"/>
    <x v="441"/>
    <m/>
    <m/>
    <s v="Red Snapper"/>
    <x v="0"/>
    <n v="7.34"/>
    <n v="89.216241599831065"/>
    <n v="0"/>
  </r>
  <r>
    <x v="0"/>
    <x v="0"/>
    <x v="0"/>
    <n v="12014314.84884"/>
    <n v="0"/>
    <n v="12014314.84884"/>
    <x v="0"/>
    <m/>
    <s v="100%"/>
    <x v="442"/>
    <m/>
    <m/>
    <s v="Red Snapper"/>
    <x v="0"/>
    <n v="527.30999999999995"/>
    <n v="6409.3482776576184"/>
    <n v="3.0000000000000001E-6"/>
  </r>
  <r>
    <x v="0"/>
    <x v="0"/>
    <x v="0"/>
    <n v="12014314.84884"/>
    <n v="0"/>
    <n v="12014314.84884"/>
    <x v="0"/>
    <m/>
    <s v="100%"/>
    <x v="443"/>
    <m/>
    <m/>
    <s v="Surf Clam - triangle shell"/>
    <x v="4"/>
    <n v="7.47"/>
    <n v="90.796365769855328"/>
    <n v="0"/>
  </r>
  <r>
    <x v="0"/>
    <x v="0"/>
    <x v="0"/>
    <n v="12014314.84884"/>
    <n v="0"/>
    <n v="12014314.84884"/>
    <x v="0"/>
    <m/>
    <s v="100%"/>
    <x v="444"/>
    <m/>
    <m/>
    <s v="Surf Clam - triangle shell"/>
    <x v="4"/>
    <n v="103.75"/>
    <n v="1261.0606356924352"/>
    <n v="9.9999999999999995E-7"/>
  </r>
  <r>
    <x v="0"/>
    <x v="0"/>
    <x v="0"/>
    <n v="12014314.84884"/>
    <n v="0"/>
    <n v="12014314.84884"/>
    <x v="0"/>
    <m/>
    <s v="100%"/>
    <x v="445"/>
    <m/>
    <m/>
    <s v="Surf Clam - triangle shell"/>
    <x v="4"/>
    <n v="1147.5"/>
    <n v="13947.634500791029"/>
    <n v="1.5999999999999999E-5"/>
  </r>
  <r>
    <x v="0"/>
    <x v="0"/>
    <x v="0"/>
    <n v="12014314.84884"/>
    <n v="0"/>
    <n v="12014314.84884"/>
    <x v="0"/>
    <m/>
    <s v="100%"/>
    <x v="446"/>
    <m/>
    <m/>
    <s v="Surf Clam - triangle shell"/>
    <x v="4"/>
    <n v="0.83"/>
    <n v="10.08848508553948"/>
    <n v="0"/>
  </r>
  <r>
    <x v="0"/>
    <x v="0"/>
    <x v="0"/>
    <n v="12014314.84884"/>
    <n v="0"/>
    <n v="12014314.84884"/>
    <x v="0"/>
    <m/>
    <s v="100%"/>
    <x v="447"/>
    <m/>
    <m/>
    <s v="Surf Clam - triangle shell"/>
    <x v="4"/>
    <n v="2.4899999999999998"/>
    <n v="30.265455256618441"/>
    <n v="0"/>
  </r>
  <r>
    <x v="0"/>
    <x v="0"/>
    <x v="0"/>
    <n v="12014314.84884"/>
    <n v="0"/>
    <n v="12014314.84884"/>
    <x v="0"/>
    <m/>
    <s v="100%"/>
    <x v="448"/>
    <m/>
    <m/>
    <s v="Surf Clam - triangle shell"/>
    <x v="4"/>
    <n v="542.5"/>
    <n v="6593.9797095242993"/>
    <n v="7.9999999999999996E-6"/>
  </r>
  <r>
    <x v="0"/>
    <x v="0"/>
    <x v="0"/>
    <n v="12014314.84884"/>
    <n v="0"/>
    <n v="12014314.84884"/>
    <x v="0"/>
    <m/>
    <s v="100%"/>
    <x v="449"/>
    <m/>
    <m/>
    <s v="Surf Clam - triangle shell"/>
    <x v="4"/>
    <n v="4300"/>
    <n v="52265.645623879238"/>
    <n v="6.6000000000000005E-5"/>
  </r>
  <r>
    <x v="0"/>
    <x v="0"/>
    <x v="0"/>
    <n v="12014314.84884"/>
    <n v="0"/>
    <n v="12014314.84884"/>
    <x v="0"/>
    <m/>
    <s v="100%"/>
    <x v="450"/>
    <m/>
    <m/>
    <s v="Surf Clam - triangle shell"/>
    <x v="4"/>
    <n v="6.64"/>
    <n v="80.707880684315839"/>
    <n v="0"/>
  </r>
  <r>
    <x v="0"/>
    <x v="0"/>
    <x v="0"/>
    <n v="12014314.84884"/>
    <n v="0"/>
    <n v="12014314.84884"/>
    <x v="0"/>
    <m/>
    <s v="100%"/>
    <x v="451"/>
    <m/>
    <m/>
    <s v="Southern Blue Whiting"/>
    <x v="2"/>
    <n v="29.4"/>
    <n v="357.35115845163944"/>
    <n v="0"/>
  </r>
  <r>
    <x v="0"/>
    <x v="0"/>
    <x v="0"/>
    <n v="12014314.84884"/>
    <n v="0"/>
    <n v="12014314.84884"/>
    <x v="0"/>
    <m/>
    <s v="100%"/>
    <x v="452"/>
    <m/>
    <m/>
    <s v="Southern Blue Whiting"/>
    <x v="2"/>
    <n v="688.8"/>
    <n v="8372.2271408669822"/>
    <n v="1.0000000000000001E-5"/>
  </r>
  <r>
    <x v="0"/>
    <x v="0"/>
    <x v="0"/>
    <n v="12014314.84884"/>
    <n v="0"/>
    <n v="12014314.84884"/>
    <x v="0"/>
    <m/>
    <s v="100%"/>
    <x v="453"/>
    <m/>
    <m/>
    <s v="Southern Blue Whiting"/>
    <x v="2"/>
    <n v="2644.4080000000004"/>
    <n v="32142.253816965411"/>
    <n v="7.2000000000000002E-5"/>
  </r>
  <r>
    <x v="0"/>
    <x v="0"/>
    <x v="0"/>
    <n v="12014314.84884"/>
    <n v="0"/>
    <n v="12014314.84884"/>
    <x v="0"/>
    <m/>
    <s v="100%"/>
    <x v="454"/>
    <m/>
    <m/>
    <s v="Southern Blue Whiting"/>
    <x v="2"/>
    <n v="13014.400000000001"/>
    <n v="158187.44614125908"/>
    <n v="5.2800000000000004E-4"/>
  </r>
  <r>
    <x v="0"/>
    <x v="0"/>
    <x v="0"/>
    <n v="12014314.84884"/>
    <n v="0"/>
    <n v="12014314.84884"/>
    <x v="0"/>
    <m/>
    <s v="100%"/>
    <x v="455"/>
    <m/>
    <m/>
    <s v="Southern Blue Whiting"/>
    <x v="2"/>
    <n v="3080.0000000000005"/>
    <n v="37436.788028267001"/>
    <n v="4.3999999999999999E-5"/>
  </r>
  <r>
    <x v="0"/>
    <x v="0"/>
    <x v="0"/>
    <n v="12014314.84884"/>
    <n v="0"/>
    <n v="12014314.84884"/>
    <x v="0"/>
    <m/>
    <s v="100%"/>
    <x v="456"/>
    <m/>
    <m/>
    <s v="Scallop"/>
    <x v="4"/>
    <n v="0"/>
    <n v="0"/>
    <n v="0"/>
  </r>
  <r>
    <x v="0"/>
    <x v="0"/>
    <x v="0"/>
    <n v="12014314.84884"/>
    <n v="0"/>
    <n v="12014314.84884"/>
    <x v="0"/>
    <m/>
    <s v="100%"/>
    <x v="457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58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59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0"/>
    <m/>
    <m/>
    <s v="Scallop"/>
    <x v="4"/>
    <n v="365.7"/>
    <n v="4445.0108382913113"/>
    <n v="5.0000000000000004E-6"/>
  </r>
  <r>
    <x v="0"/>
    <x v="0"/>
    <x v="0"/>
    <n v="12014314.84884"/>
    <n v="0"/>
    <n v="12014314.84884"/>
    <x v="0"/>
    <m/>
    <s v="100%"/>
    <x v="461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2"/>
    <m/>
    <m/>
    <s v="Scallop"/>
    <x v="4"/>
    <n v="0"/>
    <n v="0"/>
    <n v="1.9999999999999999E-6"/>
  </r>
  <r>
    <x v="0"/>
    <x v="0"/>
    <x v="0"/>
    <n v="12014314.84884"/>
    <n v="0"/>
    <n v="12014314.84884"/>
    <x v="0"/>
    <m/>
    <s v="100%"/>
    <x v="463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4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5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6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7"/>
    <m/>
    <m/>
    <s v="Scallop"/>
    <x v="4"/>
    <n v="15.9"/>
    <n v="193.26134079527441"/>
    <n v="0"/>
  </r>
  <r>
    <x v="0"/>
    <x v="0"/>
    <x v="0"/>
    <n v="12014314.84884"/>
    <n v="0"/>
    <n v="12014314.84884"/>
    <x v="0"/>
    <m/>
    <s v="100%"/>
    <x v="468"/>
    <m/>
    <m/>
    <s v="Scallop"/>
    <x v="4"/>
    <n v="0"/>
    <n v="0"/>
    <n v="0"/>
  </r>
  <r>
    <x v="0"/>
    <x v="0"/>
    <x v="0"/>
    <n v="12014314.84884"/>
    <n v="0"/>
    <n v="12014314.84884"/>
    <x v="0"/>
    <m/>
    <s v="100%"/>
    <x v="469"/>
    <m/>
    <m/>
    <s v="Sea Cucumber"/>
    <x v="4"/>
    <n v="0"/>
    <n v="0"/>
    <n v="0"/>
  </r>
  <r>
    <x v="0"/>
    <x v="0"/>
    <x v="0"/>
    <n v="12014314.84884"/>
    <n v="0"/>
    <n v="12014314.84884"/>
    <x v="0"/>
    <m/>
    <s v="100%"/>
    <x v="470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71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72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73"/>
    <m/>
    <m/>
    <s v="Sea Cucumber"/>
    <x v="4"/>
    <n v="6"/>
    <n v="72.928807847273362"/>
    <n v="0"/>
  </r>
  <r>
    <x v="0"/>
    <x v="0"/>
    <x v="0"/>
    <n v="12014314.84884"/>
    <n v="0"/>
    <n v="12014314.84884"/>
    <x v="0"/>
    <m/>
    <s v="100%"/>
    <x v="474"/>
    <m/>
    <m/>
    <s v="Sea Cucumber"/>
    <x v="4"/>
    <n v="864"/>
    <n v="10501.748330007364"/>
    <n v="1.2E-5"/>
  </r>
  <r>
    <x v="0"/>
    <x v="0"/>
    <x v="0"/>
    <n v="12014314.84884"/>
    <n v="0"/>
    <n v="12014314.84884"/>
    <x v="0"/>
    <m/>
    <s v="100%"/>
    <x v="475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76"/>
    <m/>
    <m/>
    <s v="Sea Cucumber"/>
    <x v="4"/>
    <n v="24"/>
    <n v="291.71523138909345"/>
    <n v="0"/>
  </r>
  <r>
    <x v="0"/>
    <x v="0"/>
    <x v="0"/>
    <n v="12014314.84884"/>
    <n v="0"/>
    <n v="12014314.84884"/>
    <x v="0"/>
    <m/>
    <s v="100%"/>
    <x v="477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78"/>
    <m/>
    <m/>
    <s v="Sea Cucumber"/>
    <x v="4"/>
    <n v="0"/>
    <n v="0"/>
    <n v="0"/>
  </r>
  <r>
    <x v="0"/>
    <x v="0"/>
    <x v="0"/>
    <n v="12014314.84884"/>
    <n v="0"/>
    <n v="12014314.84884"/>
    <x v="0"/>
    <m/>
    <s v="100%"/>
    <x v="479"/>
    <m/>
    <m/>
    <s v="Sea Cucumber"/>
    <x v="4"/>
    <n v="23.55"/>
    <n v="286.24557080054797"/>
    <n v="0"/>
  </r>
  <r>
    <x v="0"/>
    <x v="0"/>
    <x v="0"/>
    <n v="12014314.84884"/>
    <n v="0"/>
    <n v="12014314.84884"/>
    <x v="0"/>
    <m/>
    <s v="100%"/>
    <x v="480"/>
    <m/>
    <m/>
    <s v="Sea Cucumber"/>
    <x v="4"/>
    <n v="16.8"/>
    <n v="204.20066197236542"/>
    <n v="0"/>
  </r>
  <r>
    <x v="0"/>
    <x v="0"/>
    <x v="0"/>
    <n v="12014314.84884"/>
    <n v="0"/>
    <n v="12014314.84884"/>
    <x v="0"/>
    <m/>
    <s v="100%"/>
    <x v="481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82"/>
    <m/>
    <m/>
    <s v="Sea Cucumber"/>
    <x v="4"/>
    <n v="10.56"/>
    <n v="128.35470181120112"/>
    <n v="0"/>
  </r>
  <r>
    <x v="0"/>
    <x v="0"/>
    <x v="0"/>
    <n v="12014314.84884"/>
    <n v="0"/>
    <n v="12014314.84884"/>
    <x v="0"/>
    <m/>
    <s v="100%"/>
    <x v="483"/>
    <m/>
    <m/>
    <s v="Sea Cucumber"/>
    <x v="4"/>
    <n v="2.4"/>
    <n v="29.17152313890934"/>
    <n v="0"/>
  </r>
  <r>
    <x v="0"/>
    <x v="0"/>
    <x v="0"/>
    <n v="12014314.84884"/>
    <n v="0"/>
    <n v="12014314.84884"/>
    <x v="0"/>
    <m/>
    <s v="100%"/>
    <x v="484"/>
    <m/>
    <m/>
    <s v="School Shark"/>
    <x v="0"/>
    <n v="2222.0250000000001"/>
    <n v="27008.272376139597"/>
    <n v="3.8999999999999999E-5"/>
  </r>
  <r>
    <x v="0"/>
    <x v="0"/>
    <x v="0"/>
    <n v="12014314.84884"/>
    <n v="0"/>
    <n v="12014314.84884"/>
    <x v="0"/>
    <m/>
    <s v="100%"/>
    <x v="485"/>
    <m/>
    <m/>
    <s v="School Shark"/>
    <x v="0"/>
    <n v="23.4"/>
    <n v="284.4223506043661"/>
    <n v="0"/>
  </r>
  <r>
    <x v="0"/>
    <x v="0"/>
    <x v="0"/>
    <n v="12014314.84884"/>
    <n v="0"/>
    <n v="12014314.84884"/>
    <x v="0"/>
    <m/>
    <s v="100%"/>
    <x v="486"/>
    <m/>
    <m/>
    <s v="School Shark"/>
    <x v="0"/>
    <n v="658.95479999999998"/>
    <n v="8009.4646648730741"/>
    <n v="1.5E-5"/>
  </r>
  <r>
    <x v="0"/>
    <x v="0"/>
    <x v="0"/>
    <n v="12014314.84884"/>
    <n v="0"/>
    <n v="12014314.84884"/>
    <x v="0"/>
    <m/>
    <s v="100%"/>
    <x v="487"/>
    <m/>
    <m/>
    <s v="School Shark"/>
    <x v="0"/>
    <n v="1056.123"/>
    <n v="12836.965221680981"/>
    <n v="8.7999999999999998E-5"/>
  </r>
  <r>
    <x v="0"/>
    <x v="0"/>
    <x v="0"/>
    <n v="12014314.84884"/>
    <n v="0"/>
    <n v="12014314.84884"/>
    <x v="0"/>
    <m/>
    <s v="100%"/>
    <x v="488"/>
    <m/>
    <m/>
    <s v="School Shark"/>
    <x v="0"/>
    <n v="745.3125"/>
    <n v="9059.1253497784874"/>
    <n v="1.2E-5"/>
  </r>
  <r>
    <x v="0"/>
    <x v="0"/>
    <x v="0"/>
    <n v="12014314.84884"/>
    <n v="0"/>
    <n v="12014314.84884"/>
    <x v="0"/>
    <m/>
    <s v="100%"/>
    <x v="489"/>
    <m/>
    <m/>
    <s v="School Shark"/>
    <x v="0"/>
    <n v="1400.3600000000001"/>
    <n v="17021.09755950129"/>
    <n v="2.5999999999999998E-5"/>
  </r>
  <r>
    <x v="0"/>
    <x v="0"/>
    <x v="0"/>
    <n v="12014314.84884"/>
    <n v="0"/>
    <n v="12014314.84884"/>
    <x v="0"/>
    <m/>
    <s v="100%"/>
    <x v="490"/>
    <m/>
    <m/>
    <s v="School Shark"/>
    <x v="0"/>
    <n v="2117.864"/>
    <n v="25742.216117109623"/>
    <n v="5.7000000000000003E-5"/>
  </r>
  <r>
    <x v="0"/>
    <x v="0"/>
    <x v="0"/>
    <n v="12014314.84884"/>
    <n v="0"/>
    <n v="12014314.84884"/>
    <x v="0"/>
    <m/>
    <s v="100%"/>
    <x v="491"/>
    <m/>
    <m/>
    <s v="School Shark"/>
    <x v="0"/>
    <n v="2050.404"/>
    <n v="24922.253220880113"/>
    <n v="4.1E-5"/>
  </r>
  <r>
    <x v="0"/>
    <x v="0"/>
    <x v="0"/>
    <n v="12014314.84884"/>
    <n v="0"/>
    <n v="12014314.84884"/>
    <x v="0"/>
    <m/>
    <s v="100%"/>
    <x v="492"/>
    <m/>
    <m/>
    <s v="Scampi"/>
    <x v="2"/>
    <n v="2470.9450000000002"/>
    <n v="30033.845517696816"/>
    <n v="8.2000000000000001E-5"/>
  </r>
  <r>
    <x v="0"/>
    <x v="0"/>
    <x v="0"/>
    <n v="12014314.84884"/>
    <n v="0"/>
    <n v="12014314.84884"/>
    <x v="0"/>
    <m/>
    <s v="100%"/>
    <x v="493"/>
    <m/>
    <m/>
    <s v="Scampi"/>
    <x v="2"/>
    <n v="0"/>
    <n v="0"/>
    <n v="0"/>
  </r>
  <r>
    <x v="0"/>
    <x v="0"/>
    <x v="0"/>
    <n v="12014314.84884"/>
    <n v="0"/>
    <n v="12014314.84884"/>
    <x v="0"/>
    <m/>
    <s v="100%"/>
    <x v="494"/>
    <m/>
    <m/>
    <s v="Scampi"/>
    <x v="2"/>
    <n v="2463.3000000000002"/>
    <n v="29940.922061698078"/>
    <n v="8.2000000000000001E-5"/>
  </r>
  <r>
    <x v="0"/>
    <x v="0"/>
    <x v="0"/>
    <n v="12014314.84884"/>
    <n v="0"/>
    <n v="12014314.84884"/>
    <x v="0"/>
    <m/>
    <s v="100%"/>
    <x v="495"/>
    <m/>
    <m/>
    <s v="Scampi"/>
    <x v="2"/>
    <n v="7317.8879999999999"/>
    <n v="88947.474633311256"/>
    <n v="3.4699999999999998E-4"/>
  </r>
  <r>
    <x v="0"/>
    <x v="0"/>
    <x v="0"/>
    <n v="12014314.84884"/>
    <n v="0"/>
    <n v="12014314.84884"/>
    <x v="0"/>
    <m/>
    <s v="100%"/>
    <x v="496"/>
    <m/>
    <m/>
    <s v="Scampi"/>
    <x v="2"/>
    <n v="1941.84"/>
    <n v="23602.679371691549"/>
    <n v="9.3999999999999994E-5"/>
  </r>
  <r>
    <x v="0"/>
    <x v="0"/>
    <x v="0"/>
    <n v="12014314.84884"/>
    <n v="0"/>
    <n v="12014314.84884"/>
    <x v="0"/>
    <m/>
    <s v="100%"/>
    <x v="497"/>
    <m/>
    <m/>
    <s v="Scampi"/>
    <x v="2"/>
    <n v="553.20000000000005"/>
    <n v="6724.0360835186038"/>
    <n v="7.9999999999999996E-6"/>
  </r>
  <r>
    <x v="0"/>
    <x v="0"/>
    <x v="0"/>
    <n v="12014314.84884"/>
    <n v="0"/>
    <n v="12014314.84884"/>
    <x v="0"/>
    <m/>
    <s v="100%"/>
    <x v="498"/>
    <m/>
    <m/>
    <s v="Scampi"/>
    <x v="2"/>
    <n v="4667.4179999999997"/>
    <n v="56731.538410817477"/>
    <n v="4.9299999999999995E-4"/>
  </r>
  <r>
    <x v="0"/>
    <x v="0"/>
    <x v="0"/>
    <n v="12014314.84884"/>
    <n v="0"/>
    <n v="12014314.84884"/>
    <x v="0"/>
    <m/>
    <s v="100%"/>
    <x v="499"/>
    <m/>
    <m/>
    <s v="Scampi"/>
    <x v="2"/>
    <n v="691.5"/>
    <n v="8405.0451043982539"/>
    <n v="1.0000000000000001E-5"/>
  </r>
  <r>
    <x v="0"/>
    <x v="0"/>
    <x v="0"/>
    <n v="12014314.84884"/>
    <n v="0"/>
    <n v="12014314.84884"/>
    <x v="0"/>
    <m/>
    <s v="100%"/>
    <x v="500"/>
    <m/>
    <m/>
    <s v="Scampi"/>
    <x v="2"/>
    <n v="450"/>
    <n v="5469.660588545501"/>
    <n v="6.9999999999999999E-6"/>
  </r>
  <r>
    <x v="0"/>
    <x v="0"/>
    <x v="0"/>
    <n v="12014314.84884"/>
    <n v="0"/>
    <n v="12014314.84884"/>
    <x v="0"/>
    <m/>
    <s v="100%"/>
    <x v="501"/>
    <m/>
    <m/>
    <s v="Scampi"/>
    <x v="2"/>
    <n v="69.150000000000006"/>
    <n v="840.50451043982548"/>
    <n v="9.9999999999999995E-7"/>
  </r>
  <r>
    <x v="0"/>
    <x v="0"/>
    <x v="0"/>
    <n v="12014314.84884"/>
    <n v="0"/>
    <n v="12014314.84884"/>
    <x v="0"/>
    <m/>
    <s v="100%"/>
    <x v="502"/>
    <m/>
    <m/>
    <s v="Scampi"/>
    <x v="2"/>
    <n v="484.05"/>
    <n v="5883.5315730787779"/>
    <n v="6.9999999999999999E-6"/>
  </r>
  <r>
    <x v="0"/>
    <x v="0"/>
    <x v="0"/>
    <n v="12014314.84884"/>
    <n v="0"/>
    <n v="12014314.84884"/>
    <x v="0"/>
    <m/>
    <s v="100%"/>
    <x v="503"/>
    <m/>
    <m/>
    <s v="Shortfinned eel"/>
    <x v="1"/>
    <n v="53.7"/>
    <n v="652.71283023309661"/>
    <n v="9.9999999999999995E-7"/>
  </r>
  <r>
    <x v="0"/>
    <x v="0"/>
    <x v="0"/>
    <n v="12014314.84884"/>
    <n v="0"/>
    <n v="12014314.84884"/>
    <x v="0"/>
    <m/>
    <s v="100%"/>
    <x v="504"/>
    <m/>
    <m/>
    <s v="Shortfinned eel"/>
    <x v="1"/>
    <n v="467.84000000000003"/>
    <n v="5686.5022438780616"/>
    <n v="1.5999999999999999E-5"/>
  </r>
  <r>
    <x v="0"/>
    <x v="0"/>
    <x v="0"/>
    <n v="12014314.84884"/>
    <n v="0"/>
    <n v="12014314.84884"/>
    <x v="0"/>
    <m/>
    <s v="100%"/>
    <x v="505"/>
    <m/>
    <m/>
    <s v="Shortfinned eel"/>
    <x v="1"/>
    <n v="655.12599999999998"/>
    <n v="7962.9263616254675"/>
    <n v="2.1999999999999999E-5"/>
  </r>
  <r>
    <x v="0"/>
    <x v="0"/>
    <x v="0"/>
    <n v="12014314.84884"/>
    <n v="0"/>
    <n v="12014314.84884"/>
    <x v="0"/>
    <m/>
    <s v="100%"/>
    <x v="506"/>
    <m/>
    <m/>
    <s v="Shortfinned eel"/>
    <x v="1"/>
    <n v="451.2"/>
    <n v="5484.2463501149559"/>
    <n v="1.5E-5"/>
  </r>
  <r>
    <x v="0"/>
    <x v="0"/>
    <x v="0"/>
    <n v="12014314.84884"/>
    <n v="0"/>
    <n v="12014314.84884"/>
    <x v="0"/>
    <m/>
    <s v="100%"/>
    <x v="507"/>
    <m/>
    <m/>
    <s v="Shortfinned eel"/>
    <x v="1"/>
    <n v="110.39999999999999"/>
    <n v="1341.8900643898296"/>
    <n v="3.9999999999999998E-6"/>
  </r>
  <r>
    <x v="0"/>
    <x v="0"/>
    <x v="0"/>
    <n v="12014314.84884"/>
    <n v="0"/>
    <n v="12014314.84884"/>
    <x v="0"/>
    <m/>
    <s v="100%"/>
    <x v="508"/>
    <m/>
    <m/>
    <s v="Gemfish"/>
    <x v="0"/>
    <n v="711.29500000000007"/>
    <n v="8645.6493962877175"/>
    <n v="1.0000000000000001E-5"/>
  </r>
  <r>
    <x v="0"/>
    <x v="0"/>
    <x v="0"/>
    <n v="12014314.84884"/>
    <n v="0"/>
    <n v="12014314.84884"/>
    <x v="0"/>
    <m/>
    <s v="100%"/>
    <x v="509"/>
    <m/>
    <m/>
    <s v="Gemfish"/>
    <x v="2"/>
    <n v="16.200000000000003"/>
    <n v="196.90778118763811"/>
    <n v="0"/>
  </r>
  <r>
    <x v="0"/>
    <x v="0"/>
    <x v="0"/>
    <n v="12014314.84884"/>
    <n v="0"/>
    <n v="12014314.84884"/>
    <x v="0"/>
    <m/>
    <s v="100%"/>
    <x v="510"/>
    <m/>
    <m/>
    <s v="Gemfish"/>
    <x v="0"/>
    <n v="693.56299999999999"/>
    <n v="8430.1204594964074"/>
    <n v="1.0000000000000001E-5"/>
  </r>
  <r>
    <x v="0"/>
    <x v="0"/>
    <x v="0"/>
    <n v="12014314.84884"/>
    <n v="0"/>
    <n v="12014314.84884"/>
    <x v="0"/>
    <m/>
    <s v="100%"/>
    <x v="511"/>
    <m/>
    <m/>
    <s v="Gemfish"/>
    <x v="2"/>
    <n v="2546.7280000000001"/>
    <n v="30954.9728252118"/>
    <n v="4.8000000000000001E-5"/>
  </r>
  <r>
    <x v="0"/>
    <x v="0"/>
    <x v="0"/>
    <n v="12014314.84884"/>
    <n v="0"/>
    <n v="12014314.84884"/>
    <x v="0"/>
    <m/>
    <s v="100%"/>
    <x v="512"/>
    <m/>
    <m/>
    <s v="Gemfish"/>
    <x v="2"/>
    <n v="2158.1959999999999"/>
    <n v="26232.443563458994"/>
    <n v="5.0000000000000002E-5"/>
  </r>
  <r>
    <x v="0"/>
    <x v="0"/>
    <x v="0"/>
    <n v="12014314.84884"/>
    <n v="0"/>
    <n v="12014314.84884"/>
    <x v="0"/>
    <m/>
    <s v="100%"/>
    <x v="513"/>
    <m/>
    <m/>
    <s v="Snapper"/>
    <x v="0"/>
    <n v="25627.5"/>
    <n v="311497.17051766632"/>
    <n v="9.5E-4"/>
  </r>
  <r>
    <x v="0"/>
    <x v="0"/>
    <x v="0"/>
    <n v="12014314.84884"/>
    <n v="0"/>
    <n v="12014314.84884"/>
    <x v="0"/>
    <m/>
    <s v="100%"/>
    <x v="514"/>
    <m/>
    <m/>
    <s v="Snapper"/>
    <x v="0"/>
    <n v="57"/>
    <n v="692.82367454909695"/>
    <n v="9.9999999999999995E-7"/>
  </r>
  <r>
    <x v="0"/>
    <x v="0"/>
    <x v="0"/>
    <n v="12014314.84884"/>
    <n v="0"/>
    <n v="12014314.84884"/>
    <x v="0"/>
    <m/>
    <s v="100%"/>
    <x v="515"/>
    <m/>
    <m/>
    <s v="Snapper"/>
    <x v="0"/>
    <n v="2356.6579999999999"/>
    <n v="28644.709740623253"/>
    <n v="8.8999999999999995E-5"/>
  </r>
  <r>
    <x v="0"/>
    <x v="0"/>
    <x v="0"/>
    <n v="12014314.84884"/>
    <n v="0"/>
    <n v="12014314.84884"/>
    <x v="0"/>
    <m/>
    <s v="100%"/>
    <x v="516"/>
    <m/>
    <m/>
    <s v="Snapper"/>
    <x v="0"/>
    <n v="185.85419999999996"/>
    <n v="2259.0208732347851"/>
    <n v="3.0000000000000001E-6"/>
  </r>
  <r>
    <x v="0"/>
    <x v="0"/>
    <x v="0"/>
    <n v="12014314.84884"/>
    <n v="0"/>
    <n v="12014314.84884"/>
    <x v="0"/>
    <m/>
    <s v="100%"/>
    <x v="517"/>
    <m/>
    <m/>
    <s v="Snapper"/>
    <x v="0"/>
    <n v="3049.9199999999996"/>
    <n v="37071.171604925985"/>
    <n v="7.3999999999999996E-5"/>
  </r>
  <r>
    <x v="0"/>
    <x v="0"/>
    <x v="0"/>
    <n v="12014314.84884"/>
    <n v="0"/>
    <n v="12014314.84884"/>
    <x v="0"/>
    <m/>
    <s v="100%"/>
    <x v="518"/>
    <m/>
    <m/>
    <s v="Snapper"/>
    <x v="0"/>
    <n v="14076.16"/>
    <n v="171092.92797791254"/>
    <n v="6.4400000000000004E-4"/>
  </r>
  <r>
    <x v="0"/>
    <x v="0"/>
    <x v="0"/>
    <n v="12014314.84884"/>
    <n v="0"/>
    <n v="12014314.84884"/>
    <x v="0"/>
    <m/>
    <s v="100%"/>
    <x v="519"/>
    <m/>
    <m/>
    <s v="Spiny Dogfish"/>
    <x v="0"/>
    <n v="192.642"/>
    <n v="2341.5252335524056"/>
    <n v="3.0000000000000001E-6"/>
  </r>
  <r>
    <x v="0"/>
    <x v="0"/>
    <x v="0"/>
    <n v="12014314.84884"/>
    <n v="0"/>
    <n v="12014314.84884"/>
    <x v="0"/>
    <m/>
    <s v="100%"/>
    <x v="520"/>
    <m/>
    <m/>
    <s v="Spiny Dogfish"/>
    <x v="2"/>
    <n v="0"/>
    <n v="0"/>
    <n v="0"/>
  </r>
  <r>
    <x v="0"/>
    <x v="0"/>
    <x v="0"/>
    <n v="12014314.84884"/>
    <n v="0"/>
    <n v="12014314.84884"/>
    <x v="0"/>
    <m/>
    <s v="100%"/>
    <x v="521"/>
    <m/>
    <m/>
    <s v="Spiny Dogfish"/>
    <x v="0"/>
    <n v="814.98"/>
    <n v="9905.9199698951397"/>
    <n v="1.1E-5"/>
  </r>
  <r>
    <x v="0"/>
    <x v="0"/>
    <x v="0"/>
    <n v="12014314.84884"/>
    <n v="0"/>
    <n v="12014314.84884"/>
    <x v="0"/>
    <m/>
    <s v="100%"/>
    <x v="522"/>
    <m/>
    <m/>
    <s v="Spiny Dogfish"/>
    <x v="2"/>
    <n v="152.84399999999999"/>
    <n v="1857.7884511014415"/>
    <n v="1.9999999999999999E-6"/>
  </r>
  <r>
    <x v="0"/>
    <x v="0"/>
    <x v="0"/>
    <n v="12014314.84884"/>
    <n v="0"/>
    <n v="12014314.84884"/>
    <x v="0"/>
    <m/>
    <s v="100%"/>
    <x v="523"/>
    <m/>
    <m/>
    <s v="Spiny Dogfish"/>
    <x v="2"/>
    <n v="629"/>
    <n v="7645.370022655823"/>
    <n v="9.0000000000000002E-6"/>
  </r>
  <r>
    <x v="0"/>
    <x v="0"/>
    <x v="0"/>
    <n v="12014314.84884"/>
    <n v="0"/>
    <n v="12014314.84884"/>
    <x v="0"/>
    <m/>
    <s v="100%"/>
    <x v="524"/>
    <m/>
    <m/>
    <s v="Spiny Dogfish"/>
    <x v="0"/>
    <n v="304.32"/>
    <n v="3698.9491340137047"/>
    <n v="6.9999999999999999E-6"/>
  </r>
  <r>
    <x v="0"/>
    <x v="0"/>
    <x v="0"/>
    <n v="12014314.84884"/>
    <n v="0"/>
    <n v="12014314.84884"/>
    <x v="0"/>
    <m/>
    <s v="100%"/>
    <x v="525"/>
    <m/>
    <m/>
    <s v="Spiny Dogfish"/>
    <x v="0"/>
    <n v="98.240000000000009"/>
    <n v="1194.0876804860225"/>
    <n v="9.9999999999999995E-7"/>
  </r>
  <r>
    <x v="0"/>
    <x v="0"/>
    <x v="0"/>
    <n v="12014314.84884"/>
    <n v="0"/>
    <n v="12014314.84884"/>
    <x v="0"/>
    <m/>
    <s v="100%"/>
    <x v="526"/>
    <m/>
    <m/>
    <s v="Sea Perch"/>
    <x v="0"/>
    <n v="64.554000000000002"/>
    <n v="784.64104362881403"/>
    <n v="9.9999999999999995E-7"/>
  </r>
  <r>
    <x v="0"/>
    <x v="0"/>
    <x v="0"/>
    <n v="12014314.84884"/>
    <n v="0"/>
    <n v="12014314.84884"/>
    <x v="0"/>
    <m/>
    <s v="100%"/>
    <x v="527"/>
    <m/>
    <m/>
    <s v="Sea Perch"/>
    <x v="2"/>
    <n v="0"/>
    <n v="0"/>
    <n v="0"/>
  </r>
  <r>
    <x v="0"/>
    <x v="0"/>
    <x v="0"/>
    <n v="12014314.84884"/>
    <n v="0"/>
    <n v="12014314.84884"/>
    <x v="0"/>
    <m/>
    <s v="100%"/>
    <x v="528"/>
    <m/>
    <m/>
    <s v="Sea Perch"/>
    <x v="0"/>
    <n v="70.152000000000001"/>
    <n v="852.6836213503201"/>
    <n v="9.9999999999999995E-7"/>
  </r>
  <r>
    <x v="0"/>
    <x v="0"/>
    <x v="0"/>
    <n v="12014314.84884"/>
    <n v="0"/>
    <n v="12014314.84884"/>
    <x v="0"/>
    <m/>
    <s v="100%"/>
    <x v="529"/>
    <m/>
    <m/>
    <s v="Sea Perch"/>
    <x v="2"/>
    <n v="890"/>
    <n v="10817.773164012215"/>
    <n v="1.2E-5"/>
  </r>
  <r>
    <x v="0"/>
    <x v="0"/>
    <x v="0"/>
    <n v="12014314.84884"/>
    <n v="0"/>
    <n v="12014314.84884"/>
    <x v="0"/>
    <m/>
    <s v="100%"/>
    <x v="530"/>
    <m/>
    <m/>
    <s v="Sea Perch"/>
    <x v="2"/>
    <n v="782.6"/>
    <n v="9512.3475035460215"/>
    <n v="1.1E-5"/>
  </r>
  <r>
    <x v="0"/>
    <x v="0"/>
    <x v="0"/>
    <n v="12014314.84884"/>
    <n v="0"/>
    <n v="12014314.84884"/>
    <x v="0"/>
    <m/>
    <s v="100%"/>
    <x v="531"/>
    <m/>
    <m/>
    <s v="Sea Perch"/>
    <x v="2"/>
    <n v="26.82"/>
    <n v="325.99177107731191"/>
    <n v="0"/>
  </r>
  <r>
    <x v="0"/>
    <x v="0"/>
    <x v="0"/>
    <n v="12014314.84884"/>
    <n v="0"/>
    <n v="12014314.84884"/>
    <x v="0"/>
    <m/>
    <s v="100%"/>
    <x v="532"/>
    <m/>
    <m/>
    <s v="Sea Perch"/>
    <x v="2"/>
    <n v="6.516"/>
    <n v="79.200685322138867"/>
    <n v="0"/>
  </r>
  <r>
    <x v="0"/>
    <x v="0"/>
    <x v="0"/>
    <n v="12014314.84884"/>
    <n v="0"/>
    <n v="12014314.84884"/>
    <x v="0"/>
    <m/>
    <s v="100%"/>
    <x v="533"/>
    <m/>
    <m/>
    <s v="Sea Perch"/>
    <x v="2"/>
    <n v="58.629999999999995"/>
    <n v="712.63600068093945"/>
    <n v="9.9999999999999995E-7"/>
  </r>
  <r>
    <x v="0"/>
    <x v="0"/>
    <x v="0"/>
    <n v="12014314.84884"/>
    <n v="0"/>
    <n v="12014314.84884"/>
    <x v="0"/>
    <m/>
    <s v="100%"/>
    <x v="534"/>
    <m/>
    <m/>
    <s v="Sea Perch"/>
    <x v="0"/>
    <n v="13.32"/>
    <n v="161.90195342094685"/>
    <n v="0"/>
  </r>
  <r>
    <x v="0"/>
    <x v="0"/>
    <x v="0"/>
    <n v="12014314.84884"/>
    <n v="0"/>
    <n v="12014314.84884"/>
    <x v="0"/>
    <m/>
    <s v="100%"/>
    <x v="535"/>
    <m/>
    <m/>
    <s v="Sea Perch"/>
    <x v="0"/>
    <n v="19"/>
    <n v="230.94122484969895"/>
    <n v="0"/>
  </r>
  <r>
    <x v="0"/>
    <x v="0"/>
    <x v="0"/>
    <n v="12014314.84884"/>
    <n v="0"/>
    <n v="12014314.84884"/>
    <x v="0"/>
    <m/>
    <s v="100%"/>
    <x v="536"/>
    <m/>
    <m/>
    <s v="Rig"/>
    <x v="0"/>
    <n v="3604.2693119999999"/>
    <n v="43809.177347445351"/>
    <n v="7.1000000000000005E-5"/>
  </r>
  <r>
    <x v="0"/>
    <x v="0"/>
    <x v="0"/>
    <n v="12014314.84884"/>
    <n v="0"/>
    <n v="12014314.84884"/>
    <x v="0"/>
    <m/>
    <s v="100%"/>
    <x v="537"/>
    <m/>
    <m/>
    <s v="Rig"/>
    <x v="0"/>
    <n v="37.1"/>
    <n v="450.94312852230695"/>
    <n v="9.9999999999999995E-7"/>
  </r>
  <r>
    <x v="0"/>
    <x v="0"/>
    <x v="0"/>
    <n v="12014314.84884"/>
    <n v="0"/>
    <n v="12014314.84884"/>
    <x v="0"/>
    <m/>
    <s v="100%"/>
    <x v="538"/>
    <m/>
    <m/>
    <s v="Rig"/>
    <x v="0"/>
    <n v="828.70799999999997"/>
    <n v="10072.781082249701"/>
    <n v="2.0999999999999999E-5"/>
  </r>
  <r>
    <x v="0"/>
    <x v="0"/>
    <x v="0"/>
    <n v="12014314.84884"/>
    <n v="0"/>
    <n v="12014314.84884"/>
    <x v="0"/>
    <m/>
    <s v="100%"/>
    <x v="539"/>
    <m/>
    <m/>
    <s v="Rig"/>
    <x v="0"/>
    <n v="3485.4599999999996"/>
    <n v="42365.073766559566"/>
    <n v="3.1199999999999999E-4"/>
  </r>
  <r>
    <x v="0"/>
    <x v="0"/>
    <x v="0"/>
    <n v="12014314.84884"/>
    <n v="0"/>
    <n v="12014314.84884"/>
    <x v="0"/>
    <m/>
    <s v="100%"/>
    <x v="540"/>
    <m/>
    <m/>
    <s v="Rig"/>
    <x v="0"/>
    <n v="1499.2379999999998"/>
    <n v="18222.940003221731"/>
    <n v="5.5000000000000002E-5"/>
  </r>
  <r>
    <x v="0"/>
    <x v="0"/>
    <x v="0"/>
    <n v="12014314.84884"/>
    <n v="0"/>
    <n v="12014314.84884"/>
    <x v="0"/>
    <m/>
    <s v="100%"/>
    <x v="541"/>
    <m/>
    <m/>
    <s v="Rig"/>
    <x v="0"/>
    <n v="1665.9399999999998"/>
    <n v="20249.169690847761"/>
    <n v="3.4999999999999997E-5"/>
  </r>
  <r>
    <x v="0"/>
    <x v="0"/>
    <x v="0"/>
    <n v="12014314.84884"/>
    <n v="0"/>
    <n v="12014314.84884"/>
    <x v="0"/>
    <m/>
    <s v="100%"/>
    <x v="542"/>
    <m/>
    <m/>
    <s v="Sprats"/>
    <x v="0"/>
    <n v="84"/>
    <n v="1021.003309861827"/>
    <n v="9.9999999999999995E-7"/>
  </r>
  <r>
    <x v="0"/>
    <x v="0"/>
    <x v="0"/>
    <n v="12014314.84884"/>
    <n v="0"/>
    <n v="12014314.84884"/>
    <x v="0"/>
    <m/>
    <s v="100%"/>
    <x v="543"/>
    <m/>
    <m/>
    <s v="Sprats"/>
    <x v="0"/>
    <n v="0"/>
    <n v="0"/>
    <n v="0"/>
  </r>
  <r>
    <x v="0"/>
    <x v="0"/>
    <x v="0"/>
    <n v="12014314.84884"/>
    <n v="0"/>
    <n v="12014314.84884"/>
    <x v="0"/>
    <m/>
    <s v="100%"/>
    <x v="544"/>
    <m/>
    <m/>
    <s v="Sprats"/>
    <x v="0"/>
    <n v="342"/>
    <n v="4156.9420472945812"/>
    <n v="5.0000000000000004E-6"/>
  </r>
  <r>
    <x v="0"/>
    <x v="0"/>
    <x v="0"/>
    <n v="12014314.84884"/>
    <n v="0"/>
    <n v="12014314.84884"/>
    <x v="0"/>
    <m/>
    <s v="100%"/>
    <x v="545"/>
    <m/>
    <m/>
    <s v="Sprats"/>
    <x v="0"/>
    <n v="12"/>
    <n v="145.85761569454672"/>
    <n v="0"/>
  </r>
  <r>
    <x v="0"/>
    <x v="0"/>
    <x v="0"/>
    <n v="12014314.84884"/>
    <n v="0"/>
    <n v="12014314.84884"/>
    <x v="0"/>
    <m/>
    <s v="100%"/>
    <x v="546"/>
    <m/>
    <m/>
    <s v="Sprats"/>
    <x v="0"/>
    <n v="102"/>
    <n v="1239.789733403647"/>
    <n v="9.9999999999999995E-7"/>
  </r>
  <r>
    <x v="0"/>
    <x v="0"/>
    <x v="0"/>
    <n v="12014314.84884"/>
    <n v="0"/>
    <n v="12014314.84884"/>
    <x v="0"/>
    <m/>
    <s v="100%"/>
    <x v="547"/>
    <m/>
    <m/>
    <s v="Squid"/>
    <x v="2"/>
    <n v="16.399999999999999"/>
    <n v="199.33874144921381"/>
    <n v="0"/>
  </r>
  <r>
    <x v="0"/>
    <x v="0"/>
    <x v="0"/>
    <n v="12014314.84884"/>
    <n v="0"/>
    <n v="12014314.84884"/>
    <x v="0"/>
    <m/>
    <s v="100%"/>
    <x v="548"/>
    <m/>
    <m/>
    <s v="Squid"/>
    <x v="2"/>
    <n v="5699.9999999999991"/>
    <n v="69282.367454909676"/>
    <n v="8.0000000000000007E-5"/>
  </r>
  <r>
    <x v="0"/>
    <x v="0"/>
    <x v="0"/>
    <n v="12014314.84884"/>
    <n v="0"/>
    <n v="12014314.84884"/>
    <x v="0"/>
    <m/>
    <s v="100%"/>
    <x v="549"/>
    <m/>
    <m/>
    <s v="Squid"/>
    <x v="2"/>
    <n v="64561.091283000002"/>
    <n v="784727.23676469701"/>
    <n v="1.58E-3"/>
  </r>
  <r>
    <x v="0"/>
    <x v="0"/>
    <x v="0"/>
    <n v="12014314.84884"/>
    <n v="0"/>
    <n v="12014314.84884"/>
    <x v="0"/>
    <m/>
    <s v="100%"/>
    <x v="550"/>
    <m/>
    <m/>
    <s v="Squid"/>
    <x v="2"/>
    <n v="39943.839599999999"/>
    <n v="485509.43381178472"/>
    <n v="9.7999999999999997E-4"/>
  </r>
  <r>
    <x v="0"/>
    <x v="0"/>
    <x v="0"/>
    <n v="12014314.84884"/>
    <n v="0"/>
    <n v="12014314.84884"/>
    <x v="0"/>
    <m/>
    <s v="100%"/>
    <x v="551"/>
    <m/>
    <m/>
    <s v="Smooth Skate"/>
    <x v="0"/>
    <n v="17.094000000000001"/>
    <n v="207.77417355688181"/>
    <n v="0"/>
  </r>
  <r>
    <x v="0"/>
    <x v="0"/>
    <x v="0"/>
    <n v="12014314.84884"/>
    <n v="0"/>
    <n v="12014314.84884"/>
    <x v="0"/>
    <m/>
    <s v="100%"/>
    <x v="552"/>
    <m/>
    <m/>
    <s v="Smooth Skate"/>
    <x v="0"/>
    <n v="0"/>
    <n v="0"/>
    <n v="0"/>
  </r>
  <r>
    <x v="0"/>
    <x v="0"/>
    <x v="0"/>
    <n v="12014314.84884"/>
    <n v="0"/>
    <n v="12014314.84884"/>
    <x v="0"/>
    <m/>
    <s v="100%"/>
    <x v="553"/>
    <m/>
    <m/>
    <s v="Smooth Skate"/>
    <x v="0"/>
    <n v="277.34100000000001"/>
    <n v="3371.0247495284402"/>
    <n v="3.9999999999999998E-6"/>
  </r>
  <r>
    <x v="0"/>
    <x v="0"/>
    <x v="0"/>
    <n v="12014314.84884"/>
    <n v="0"/>
    <n v="12014314.84884"/>
    <x v="0"/>
    <m/>
    <s v="100%"/>
    <x v="554"/>
    <m/>
    <m/>
    <s v="Smooth Skate"/>
    <x v="0"/>
    <n v="89.46"/>
    <n v="1087.3685250028457"/>
    <n v="9.9999999999999995E-7"/>
  </r>
  <r>
    <x v="0"/>
    <x v="0"/>
    <x v="0"/>
    <n v="12014314.84884"/>
    <n v="0"/>
    <n v="12014314.84884"/>
    <x v="0"/>
    <m/>
    <s v="100%"/>
    <x v="555"/>
    <m/>
    <m/>
    <s v="Smooth Skate"/>
    <x v="0"/>
    <n v="25.280999999999999"/>
    <n v="307.28553186448625"/>
    <n v="0"/>
  </r>
  <r>
    <x v="0"/>
    <x v="0"/>
    <x v="0"/>
    <n v="12014314.84884"/>
    <n v="0"/>
    <n v="12014314.84884"/>
    <x v="0"/>
    <m/>
    <s v="100%"/>
    <x v="556"/>
    <m/>
    <m/>
    <s v="Stargazer"/>
    <x v="0"/>
    <n v="51.471000000000004"/>
    <n v="625.61977811783458"/>
    <n v="0"/>
  </r>
  <r>
    <x v="0"/>
    <x v="0"/>
    <x v="0"/>
    <n v="12014314.84884"/>
    <n v="0"/>
    <n v="12014314.84884"/>
    <x v="0"/>
    <m/>
    <s v="100%"/>
    <x v="557"/>
    <m/>
    <m/>
    <s v="Stargazer"/>
    <x v="0"/>
    <n v="12.4"/>
    <n v="150.71953621769828"/>
    <n v="0"/>
  </r>
  <r>
    <x v="0"/>
    <x v="0"/>
    <x v="0"/>
    <n v="12014314.84884"/>
    <n v="0"/>
    <n v="12014314.84884"/>
    <x v="0"/>
    <m/>
    <s v="100%"/>
    <x v="558"/>
    <m/>
    <m/>
    <s v="Stargazer"/>
    <x v="0"/>
    <n v="88.084000000000003"/>
    <n v="1070.6435184032046"/>
    <n v="9.9999999999999995E-7"/>
  </r>
  <r>
    <x v="0"/>
    <x v="0"/>
    <x v="0"/>
    <n v="12014314.84884"/>
    <n v="0"/>
    <n v="12014314.84884"/>
    <x v="0"/>
    <m/>
    <s v="100%"/>
    <x v="559"/>
    <m/>
    <m/>
    <s v="Stargazer"/>
    <x v="0"/>
    <n v="1394.7752"/>
    <n v="16953.215425157046"/>
    <n v="1E-4"/>
  </r>
  <r>
    <x v="0"/>
    <x v="0"/>
    <x v="0"/>
    <n v="12014314.84884"/>
    <n v="0"/>
    <n v="12014314.84884"/>
    <x v="0"/>
    <m/>
    <s v="100%"/>
    <x v="560"/>
    <m/>
    <m/>
    <s v="Stargazer"/>
    <x v="0"/>
    <n v="3152.5458000000003"/>
    <n v="38318.567812988113"/>
    <n v="4.5000000000000003E-5"/>
  </r>
  <r>
    <x v="0"/>
    <x v="0"/>
    <x v="0"/>
    <n v="12014314.84884"/>
    <n v="0"/>
    <n v="12014314.84884"/>
    <x v="0"/>
    <m/>
    <s v="100%"/>
    <x v="561"/>
    <m/>
    <m/>
    <s v="Stargazer"/>
    <x v="0"/>
    <n v="1792.3519999999999"/>
    <n v="21785.682433779348"/>
    <n v="3.1999999999999999E-5"/>
  </r>
  <r>
    <x v="0"/>
    <x v="0"/>
    <x v="0"/>
    <n v="12014314.84884"/>
    <n v="0"/>
    <n v="12014314.84884"/>
    <x v="0"/>
    <m/>
    <s v="100%"/>
    <x v="562"/>
    <m/>
    <m/>
    <s v="Stargazer"/>
    <x v="0"/>
    <n v="1363.992"/>
    <n v="16579.051745536348"/>
    <n v="5.3000000000000001E-5"/>
  </r>
  <r>
    <x v="0"/>
    <x v="0"/>
    <x v="0"/>
    <n v="12014314.84884"/>
    <n v="0"/>
    <n v="12014314.84884"/>
    <x v="0"/>
    <m/>
    <s v="100%"/>
    <x v="563"/>
    <m/>
    <m/>
    <s v="Stargazer"/>
    <x v="0"/>
    <n v="32.142000000000003"/>
    <n v="390.67962363784341"/>
    <n v="0"/>
  </r>
  <r>
    <x v="0"/>
    <x v="0"/>
    <x v="0"/>
    <n v="12014314.84884"/>
    <n v="0"/>
    <n v="12014314.84884"/>
    <x v="0"/>
    <m/>
    <s v="100%"/>
    <x v="564"/>
    <m/>
    <m/>
    <s v="Southern Bluefin Tuna"/>
    <x v="3"/>
    <n v="11840.724"/>
    <n v="143921.647561433"/>
    <n v="2.5799999999999998E-4"/>
  </r>
  <r>
    <x v="0"/>
    <x v="0"/>
    <x v="0"/>
    <n v="12014314.84884"/>
    <n v="0"/>
    <n v="12014314.84884"/>
    <x v="0"/>
    <m/>
    <s v="100%"/>
    <x v="565"/>
    <m/>
    <m/>
    <s v="Kina"/>
    <x v="4"/>
    <n v="0"/>
    <n v="0"/>
    <n v="0"/>
  </r>
  <r>
    <x v="0"/>
    <x v="0"/>
    <x v="0"/>
    <n v="12014314.84884"/>
    <n v="0"/>
    <n v="12014314.84884"/>
    <x v="0"/>
    <m/>
    <s v="100%"/>
    <x v="566"/>
    <m/>
    <m/>
    <s v="Kina"/>
    <x v="4"/>
    <n v="61.6"/>
    <n v="748.73576056533977"/>
    <n v="9.9999999999999995E-7"/>
  </r>
  <r>
    <x v="0"/>
    <x v="0"/>
    <x v="0"/>
    <n v="12014314.84884"/>
    <n v="0"/>
    <n v="12014314.84884"/>
    <x v="0"/>
    <m/>
    <s v="100%"/>
    <x v="567"/>
    <m/>
    <m/>
    <s v="Kina"/>
    <x v="4"/>
    <n v="273.56"/>
    <n v="3325.0674457833497"/>
    <n v="3.9999999999999998E-6"/>
  </r>
  <r>
    <x v="0"/>
    <x v="0"/>
    <x v="0"/>
    <n v="12014314.84884"/>
    <n v="0"/>
    <n v="12014314.84884"/>
    <x v="0"/>
    <m/>
    <s v="100%"/>
    <x v="568"/>
    <m/>
    <m/>
    <s v="Kina"/>
    <x v="4"/>
    <n v="56"/>
    <n v="680.66887324121797"/>
    <n v="9.9999999999999995E-7"/>
  </r>
  <r>
    <x v="0"/>
    <x v="0"/>
    <x v="0"/>
    <n v="12014314.84884"/>
    <n v="0"/>
    <n v="12014314.84884"/>
    <x v="0"/>
    <m/>
    <s v="100%"/>
    <x v="569"/>
    <m/>
    <m/>
    <s v="Kina"/>
    <x v="4"/>
    <n v="44.43"/>
    <n v="540.03782210905922"/>
    <n v="9.9999999999999995E-7"/>
  </r>
  <r>
    <x v="0"/>
    <x v="0"/>
    <x v="0"/>
    <n v="12014314.84884"/>
    <n v="0"/>
    <n v="12014314.84884"/>
    <x v="0"/>
    <m/>
    <s v="100%"/>
    <x v="570"/>
    <m/>
    <m/>
    <s v="Kina"/>
    <x v="4"/>
    <n v="417.9"/>
    <n v="5079.4914665625884"/>
    <n v="6.0000000000000002E-6"/>
  </r>
  <r>
    <x v="0"/>
    <x v="0"/>
    <x v="0"/>
    <n v="12014314.84884"/>
    <n v="0"/>
    <n v="12014314.84884"/>
    <x v="0"/>
    <m/>
    <s v="100%"/>
    <x v="571"/>
    <m/>
    <m/>
    <s v="Kina"/>
    <x v="4"/>
    <n v="1037.25"/>
    <n v="12607.567656597381"/>
    <n v="1.5E-5"/>
  </r>
  <r>
    <x v="0"/>
    <x v="0"/>
    <x v="0"/>
    <n v="12014314.84884"/>
    <n v="0"/>
    <n v="12014314.84884"/>
    <x v="0"/>
    <m/>
    <s v="100%"/>
    <x v="572"/>
    <m/>
    <m/>
    <s v="Kina"/>
    <x v="4"/>
    <n v="2995.2649999999999"/>
    <n v="36406.850939443866"/>
    <n v="4.1999999999999998E-5"/>
  </r>
  <r>
    <x v="0"/>
    <x v="0"/>
    <x v="0"/>
    <n v="12014314.84884"/>
    <n v="0"/>
    <n v="12014314.84884"/>
    <x v="0"/>
    <m/>
    <s v="100%"/>
    <x v="573"/>
    <m/>
    <m/>
    <s v="Kina"/>
    <x v="4"/>
    <n v="409.995"/>
    <n v="4983.4077622238074"/>
    <n v="6.0000000000000002E-6"/>
  </r>
  <r>
    <x v="0"/>
    <x v="0"/>
    <x v="0"/>
    <n v="12014314.84884"/>
    <n v="0"/>
    <n v="12014314.84884"/>
    <x v="0"/>
    <m/>
    <s v="100%"/>
    <x v="574"/>
    <m/>
    <m/>
    <s v="Kina"/>
    <x v="4"/>
    <n v="10"/>
    <n v="121.54801307878893"/>
    <n v="0"/>
  </r>
  <r>
    <x v="0"/>
    <x v="0"/>
    <x v="0"/>
    <n v="12014314.84884"/>
    <n v="0"/>
    <n v="12014314.84884"/>
    <x v="0"/>
    <m/>
    <s v="100%"/>
    <x v="575"/>
    <m/>
    <m/>
    <s v="Kina"/>
    <x v="4"/>
    <n v="1.76"/>
    <n v="21.392450301866852"/>
    <n v="0"/>
  </r>
  <r>
    <x v="0"/>
    <x v="0"/>
    <x v="0"/>
    <n v="12014314.84884"/>
    <n v="0"/>
    <n v="12014314.84884"/>
    <x v="0"/>
    <m/>
    <s v="100%"/>
    <x v="576"/>
    <m/>
    <m/>
    <s v="Kina"/>
    <x v="4"/>
    <n v="50"/>
    <n v="607.74006539394463"/>
    <n v="9.9999999999999995E-7"/>
  </r>
  <r>
    <x v="0"/>
    <x v="0"/>
    <x v="0"/>
    <n v="12014314.84884"/>
    <n v="0"/>
    <n v="12014314.84884"/>
    <x v="0"/>
    <m/>
    <s v="100%"/>
    <x v="577"/>
    <m/>
    <m/>
    <s v="Silver Warehou"/>
    <x v="2"/>
    <n v="2976"/>
    <n v="36172.68869224759"/>
    <n v="5.1999999999999997E-5"/>
  </r>
  <r>
    <x v="0"/>
    <x v="0"/>
    <x v="0"/>
    <n v="12014314.84884"/>
    <n v="0"/>
    <n v="12014314.84884"/>
    <x v="0"/>
    <m/>
    <s v="100%"/>
    <x v="578"/>
    <m/>
    <m/>
    <s v="Silver Warehou"/>
    <x v="2"/>
    <n v="8.2999999999999989"/>
    <n v="100.88485085539479"/>
    <n v="0"/>
  </r>
  <r>
    <x v="0"/>
    <x v="0"/>
    <x v="0"/>
    <n v="12014314.84884"/>
    <n v="0"/>
    <n v="12014314.84884"/>
    <x v="0"/>
    <m/>
    <s v="100%"/>
    <x v="579"/>
    <m/>
    <m/>
    <s v="Silver Warehou"/>
    <x v="2"/>
    <n v="3708"/>
    <n v="45070.003249614936"/>
    <n v="8.3999999999999995E-5"/>
  </r>
  <r>
    <x v="0"/>
    <x v="0"/>
    <x v="0"/>
    <n v="12014314.84884"/>
    <n v="0"/>
    <n v="12014314.84884"/>
    <x v="0"/>
    <m/>
    <s v="100%"/>
    <x v="580"/>
    <m/>
    <m/>
    <s v="Silver Warehou"/>
    <x v="2"/>
    <n v="5744.2500000000009"/>
    <n v="69820.217412783342"/>
    <n v="1.56E-4"/>
  </r>
  <r>
    <x v="0"/>
    <x v="0"/>
    <x v="0"/>
    <n v="12014314.84884"/>
    <n v="0"/>
    <n v="12014314.84884"/>
    <x v="0"/>
    <m/>
    <s v="100%"/>
    <x v="581"/>
    <m/>
    <m/>
    <s v="Broadbill Swordfish"/>
    <x v="3"/>
    <n v="6015.3449999999993"/>
    <n v="73115.323273342758"/>
    <n v="8.3999999999999995E-5"/>
  </r>
  <r>
    <x v="0"/>
    <x v="0"/>
    <x v="0"/>
    <n v="12014314.84884"/>
    <n v="0"/>
    <n v="12014314.84884"/>
    <x v="0"/>
    <m/>
    <s v="100%"/>
    <x v="582"/>
    <m/>
    <m/>
    <s v="Tarakihi"/>
    <x v="0"/>
    <n v="3940.3620000000001"/>
    <n v="47894.317191116294"/>
    <n v="4.46E-4"/>
  </r>
  <r>
    <x v="0"/>
    <x v="0"/>
    <x v="0"/>
    <n v="12014314.84884"/>
    <n v="0"/>
    <n v="12014314.84884"/>
    <x v="0"/>
    <m/>
    <s v="100%"/>
    <x v="583"/>
    <m/>
    <m/>
    <s v="Tarakihi"/>
    <x v="0"/>
    <n v="30"/>
    <n v="364.64403923636678"/>
    <n v="0"/>
  </r>
  <r>
    <x v="0"/>
    <x v="0"/>
    <x v="0"/>
    <n v="12014314.84884"/>
    <n v="0"/>
    <n v="12014314.84884"/>
    <x v="0"/>
    <m/>
    <s v="100%"/>
    <x v="584"/>
    <m/>
    <m/>
    <s v="Tarakihi"/>
    <x v="0"/>
    <n v="4435.8719999999994"/>
    <n v="53917.142787183351"/>
    <n v="4.5199999999999998E-4"/>
  </r>
  <r>
    <x v="0"/>
    <x v="0"/>
    <x v="0"/>
    <n v="12014314.84884"/>
    <n v="0"/>
    <n v="12014314.84884"/>
    <x v="0"/>
    <m/>
    <s v="100%"/>
    <x v="585"/>
    <m/>
    <m/>
    <s v="Tarakihi"/>
    <x v="0"/>
    <n v="2373.48"/>
    <n v="28849.177808224395"/>
    <n v="3.5300000000000002E-4"/>
  </r>
  <r>
    <x v="0"/>
    <x v="0"/>
    <x v="0"/>
    <n v="12014314.84884"/>
    <n v="0"/>
    <n v="12014314.84884"/>
    <x v="0"/>
    <m/>
    <s v="100%"/>
    <x v="586"/>
    <m/>
    <m/>
    <s v="Tarakihi"/>
    <x v="0"/>
    <n v="1143.6954000000001"/>
    <n v="13901.390343735075"/>
    <n v="1.7E-5"/>
  </r>
  <r>
    <x v="0"/>
    <x v="0"/>
    <x v="0"/>
    <n v="12014314.84884"/>
    <n v="0"/>
    <n v="12014314.84884"/>
    <x v="0"/>
    <m/>
    <s v="100%"/>
    <x v="587"/>
    <m/>
    <m/>
    <s v="Tarakihi"/>
    <x v="0"/>
    <n v="417.81880000000001"/>
    <n v="5078.5044966963897"/>
    <n v="2.8E-5"/>
  </r>
  <r>
    <x v="0"/>
    <x v="0"/>
    <x v="0"/>
    <n v="12014314.84884"/>
    <n v="0"/>
    <n v="12014314.84884"/>
    <x v="0"/>
    <m/>
    <s v="100%"/>
    <x v="588"/>
    <m/>
    <m/>
    <s v="Tarakihi"/>
    <x v="0"/>
    <n v="2864.7080000000001"/>
    <n v="34819.956545091125"/>
    <n v="3.2400000000000001E-4"/>
  </r>
  <r>
    <x v="0"/>
    <x v="0"/>
    <x v="0"/>
    <n v="12014314.84884"/>
    <n v="0"/>
    <n v="12014314.84884"/>
    <x v="0"/>
    <m/>
    <s v="100%"/>
    <x v="589"/>
    <m/>
    <m/>
    <s v="Tarakihi"/>
    <x v="0"/>
    <n v="793.85879999999997"/>
    <n v="9649.1959805111674"/>
    <n v="7.3999999999999996E-5"/>
  </r>
  <r>
    <x v="0"/>
    <x v="0"/>
    <x v="0"/>
    <n v="12014314.84884"/>
    <n v="0"/>
    <n v="12014314.84884"/>
    <x v="0"/>
    <m/>
    <s v="100%"/>
    <x v="590"/>
    <m/>
    <m/>
    <s v="Pacific Bluefin Tuna"/>
    <x v="3"/>
    <n v="3016.7999999999997"/>
    <n v="36668.604585609035"/>
    <n v="6.6000000000000005E-5"/>
  </r>
  <r>
    <x v="0"/>
    <x v="0"/>
    <x v="0"/>
    <n v="12014314.84884"/>
    <n v="0"/>
    <n v="12014314.84884"/>
    <x v="0"/>
    <m/>
    <s v="100%"/>
    <x v="591"/>
    <m/>
    <m/>
    <s v="Trevally"/>
    <x v="0"/>
    <n v="3357.3442360000004"/>
    <n v="40807.852110732463"/>
    <n v="9.8999999999999994E-5"/>
  </r>
  <r>
    <x v="0"/>
    <x v="0"/>
    <x v="0"/>
    <n v="12014314.84884"/>
    <n v="0"/>
    <n v="12014314.84884"/>
    <x v="0"/>
    <m/>
    <s v="100%"/>
    <x v="592"/>
    <m/>
    <m/>
    <s v="Trevally"/>
    <x v="0"/>
    <n v="19.099999999999998"/>
    <n v="232.15670498048684"/>
    <n v="0"/>
  </r>
  <r>
    <x v="0"/>
    <x v="0"/>
    <x v="0"/>
    <n v="12014314.84884"/>
    <n v="0"/>
    <n v="12014314.84884"/>
    <x v="0"/>
    <m/>
    <s v="100%"/>
    <x v="593"/>
    <m/>
    <m/>
    <s v="Trevally"/>
    <x v="0"/>
    <n v="569.4"/>
    <n v="6920.9438647062416"/>
    <n v="7.9999999999999996E-6"/>
  </r>
  <r>
    <x v="0"/>
    <x v="0"/>
    <x v="0"/>
    <n v="12014314.84884"/>
    <n v="0"/>
    <n v="12014314.84884"/>
    <x v="0"/>
    <m/>
    <s v="100%"/>
    <x v="594"/>
    <m/>
    <m/>
    <s v="Trevally"/>
    <x v="0"/>
    <n v="47.541600000000003"/>
    <n v="577.85870185865519"/>
    <n v="9.9999999999999995E-7"/>
  </r>
  <r>
    <x v="0"/>
    <x v="0"/>
    <x v="0"/>
    <n v="12014314.84884"/>
    <n v="0"/>
    <n v="12014314.84884"/>
    <x v="0"/>
    <m/>
    <s v="100%"/>
    <x v="595"/>
    <m/>
    <m/>
    <s v="Trevally"/>
    <x v="0"/>
    <n v="4653.3958330000005"/>
    <n v="56561.10175702659"/>
    <n v="1.63E-4"/>
  </r>
  <r>
    <x v="0"/>
    <x v="0"/>
    <x v="0"/>
    <n v="12014314.84884"/>
    <n v="0"/>
    <n v="12014314.84884"/>
    <x v="0"/>
    <m/>
    <s v="100%"/>
    <x v="596"/>
    <m/>
    <m/>
    <s v="Trumpeter"/>
    <x v="0"/>
    <n v="6.57"/>
    <n v="79.857044592764325"/>
    <n v="0"/>
  </r>
  <r>
    <x v="0"/>
    <x v="0"/>
    <x v="0"/>
    <n v="12014314.84884"/>
    <n v="0"/>
    <n v="12014314.84884"/>
    <x v="0"/>
    <m/>
    <s v="100%"/>
    <x v="597"/>
    <m/>
    <m/>
    <s v="Trumpeter"/>
    <x v="0"/>
    <n v="0"/>
    <n v="0"/>
    <n v="0"/>
  </r>
  <r>
    <x v="0"/>
    <x v="0"/>
    <x v="0"/>
    <n v="12014314.84884"/>
    <n v="0"/>
    <n v="12014314.84884"/>
    <x v="0"/>
    <m/>
    <s v="100%"/>
    <x v="598"/>
    <m/>
    <m/>
    <s v="Trumpeter"/>
    <x v="0"/>
    <n v="70.960000000000008"/>
    <n v="862.50470080708635"/>
    <n v="9.9999999999999995E-7"/>
  </r>
  <r>
    <x v="0"/>
    <x v="0"/>
    <x v="0"/>
    <n v="12014314.84884"/>
    <n v="0"/>
    <n v="12014314.84884"/>
    <x v="0"/>
    <m/>
    <s v="100%"/>
    <x v="599"/>
    <m/>
    <m/>
    <s v="Trumpeter"/>
    <x v="0"/>
    <n v="143.31899999999999"/>
    <n v="1742.0139686438947"/>
    <n v="1.9999999999999999E-6"/>
  </r>
  <r>
    <x v="0"/>
    <x v="0"/>
    <x v="0"/>
    <n v="12014314.84884"/>
    <n v="0"/>
    <n v="12014314.84884"/>
    <x v="0"/>
    <m/>
    <s v="100%"/>
    <x v="600"/>
    <m/>
    <m/>
    <s v="Trumpeter"/>
    <x v="0"/>
    <n v="209.273"/>
    <n v="2543.6717341037397"/>
    <n v="3.0000000000000001E-6"/>
  </r>
  <r>
    <x v="0"/>
    <x v="0"/>
    <x v="0"/>
    <n v="12014314.84884"/>
    <n v="0"/>
    <n v="12014314.84884"/>
    <x v="0"/>
    <m/>
    <s v="100%"/>
    <x v="601"/>
    <m/>
    <m/>
    <s v="Trumpeter"/>
    <x v="0"/>
    <n v="78.055999999999997"/>
    <n v="948.75517088779486"/>
    <n v="9.9999999999999995E-7"/>
  </r>
  <r>
    <x v="0"/>
    <x v="0"/>
    <x v="0"/>
    <n v="12014314.84884"/>
    <n v="0"/>
    <n v="12014314.84884"/>
    <x v="0"/>
    <m/>
    <s v="100%"/>
    <x v="602"/>
    <m/>
    <m/>
    <s v="Trumpeter"/>
    <x v="0"/>
    <n v="2.0699999999999998"/>
    <n v="25.160438707309307"/>
    <n v="0"/>
  </r>
  <r>
    <x v="0"/>
    <x v="0"/>
    <x v="0"/>
    <n v="12014314.84884"/>
    <n v="0"/>
    <n v="12014314.84884"/>
    <x v="0"/>
    <m/>
    <s v="100%"/>
    <x v="603"/>
    <m/>
    <m/>
    <s v="Trumpeter"/>
    <x v="0"/>
    <n v="16.896000000000001"/>
    <n v="205.36752289792179"/>
    <n v="0"/>
  </r>
  <r>
    <x v="0"/>
    <x v="0"/>
    <x v="0"/>
    <n v="12014314.84884"/>
    <n v="0"/>
    <n v="12014314.84884"/>
    <x v="0"/>
    <m/>
    <s v="100%"/>
    <x v="604"/>
    <m/>
    <m/>
    <s v="Trumpeter"/>
    <x v="0"/>
    <n v="3.6520000000000001"/>
    <n v="44.389334376373718"/>
    <n v="0"/>
  </r>
  <r>
    <x v="0"/>
    <x v="0"/>
    <x v="0"/>
    <n v="12014314.84884"/>
    <n v="0"/>
    <n v="12014314.84884"/>
    <x v="0"/>
    <m/>
    <s v="100%"/>
    <x v="605"/>
    <m/>
    <m/>
    <s v="Trumpeter"/>
    <x v="0"/>
    <n v="8.2319999999999993"/>
    <n v="100.05832436645905"/>
    <n v="0"/>
  </r>
  <r>
    <x v="0"/>
    <x v="0"/>
    <x v="0"/>
    <n v="12014314.84884"/>
    <n v="0"/>
    <n v="12014314.84884"/>
    <x v="0"/>
    <m/>
    <s v="100%"/>
    <x v="606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07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08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09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10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11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12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13"/>
    <m/>
    <m/>
    <s v="Tuatua"/>
    <x v="4"/>
    <n v="0"/>
    <n v="0"/>
    <n v="0"/>
  </r>
  <r>
    <x v="0"/>
    <x v="0"/>
    <x v="0"/>
    <n v="12014314.84884"/>
    <n v="0"/>
    <n v="12014314.84884"/>
    <x v="0"/>
    <m/>
    <s v="100%"/>
    <x v="614"/>
    <m/>
    <m/>
    <s v="Tuatua"/>
    <x v="4"/>
    <n v="64.930000000000007"/>
    <n v="789.21124892057662"/>
    <n v="9.9999999999999995E-7"/>
  </r>
  <r>
    <x v="0"/>
    <x v="0"/>
    <x v="0"/>
    <n v="12014314.84884"/>
    <n v="0"/>
    <n v="12014314.84884"/>
    <x v="0"/>
    <m/>
    <s v="100%"/>
    <x v="615"/>
    <m/>
    <m/>
    <s v="Blue Warehou"/>
    <x v="0"/>
    <n v="56.52640000000001"/>
    <n v="687.06716064968555"/>
    <n v="9.9999999999999995E-7"/>
  </r>
  <r>
    <x v="0"/>
    <x v="0"/>
    <x v="0"/>
    <n v="12014314.84884"/>
    <n v="0"/>
    <n v="12014314.84884"/>
    <x v="0"/>
    <m/>
    <s v="100%"/>
    <x v="616"/>
    <m/>
    <m/>
    <s v="Blue Warehou"/>
    <x v="0"/>
    <n v="10.8"/>
    <n v="131.27185412509206"/>
    <n v="0"/>
  </r>
  <r>
    <x v="0"/>
    <x v="0"/>
    <x v="0"/>
    <n v="12014314.84884"/>
    <n v="0"/>
    <n v="12014314.84884"/>
    <x v="0"/>
    <m/>
    <s v="100%"/>
    <x v="617"/>
    <m/>
    <m/>
    <s v="Blue Warehou"/>
    <x v="0"/>
    <n v="356.72"/>
    <n v="4335.8607225465594"/>
    <n v="5.0000000000000004E-6"/>
  </r>
  <r>
    <x v="0"/>
    <x v="0"/>
    <x v="0"/>
    <n v="12014314.84884"/>
    <n v="0"/>
    <n v="12014314.84884"/>
    <x v="0"/>
    <m/>
    <s v="100%"/>
    <x v="618"/>
    <m/>
    <m/>
    <s v="Blue Warehou"/>
    <x v="0"/>
    <n v="3221.7084"/>
    <n v="39159.225473924409"/>
    <n v="4.6E-5"/>
  </r>
  <r>
    <x v="0"/>
    <x v="0"/>
    <x v="0"/>
    <n v="12014314.84884"/>
    <n v="0"/>
    <n v="12014314.84884"/>
    <x v="0"/>
    <m/>
    <s v="100%"/>
    <x v="619"/>
    <m/>
    <m/>
    <s v="Blue Warehou"/>
    <x v="0"/>
    <n v="1909.1277150000001"/>
    <n v="23205.068047189841"/>
    <n v="2.6999999999999999E-5"/>
  </r>
  <r>
    <x v="0"/>
    <x v="0"/>
    <x v="0"/>
    <n v="12014314.84884"/>
    <n v="0"/>
    <n v="12014314.84884"/>
    <x v="0"/>
    <m/>
    <s v="100%"/>
    <x v="620"/>
    <m/>
    <m/>
    <s v="Blue Warehou"/>
    <x v="0"/>
    <n v="219.52"/>
    <n v="2668.2219831055745"/>
    <n v="3.0000000000000001E-6"/>
  </r>
  <r>
    <x v="0"/>
    <x v="0"/>
    <x v="0"/>
    <n v="12014314.84884"/>
    <n v="0"/>
    <n v="12014314.84884"/>
    <x v="0"/>
    <m/>
    <s v="100%"/>
    <x v="621"/>
    <m/>
    <m/>
    <s v="White Warehou"/>
    <x v="2"/>
    <n v="10.4"/>
    <n v="126.40993360194048"/>
    <n v="0"/>
  </r>
  <r>
    <x v="0"/>
    <x v="0"/>
    <x v="0"/>
    <n v="12014314.84884"/>
    <n v="0"/>
    <n v="12014314.84884"/>
    <x v="0"/>
    <m/>
    <s v="100%"/>
    <x v="622"/>
    <m/>
    <m/>
    <s v="White Warehou"/>
    <x v="2"/>
    <n v="0"/>
    <n v="0"/>
    <n v="0"/>
  </r>
  <r>
    <x v="0"/>
    <x v="0"/>
    <x v="0"/>
    <n v="12014314.84884"/>
    <n v="0"/>
    <n v="12014314.84884"/>
    <x v="0"/>
    <m/>
    <s v="100%"/>
    <x v="623"/>
    <m/>
    <m/>
    <s v="White Warehou"/>
    <x v="2"/>
    <n v="141.036"/>
    <n v="1714.2645572580075"/>
    <n v="1.9999999999999999E-6"/>
  </r>
  <r>
    <x v="0"/>
    <x v="0"/>
    <x v="0"/>
    <n v="12014314.84884"/>
    <n v="0"/>
    <n v="12014314.84884"/>
    <x v="0"/>
    <m/>
    <s v="100%"/>
    <x v="624"/>
    <m/>
    <m/>
    <s v="White Warehou"/>
    <x v="2"/>
    <n v="1169.4979999999998"/>
    <n v="14215.015819961747"/>
    <n v="1.7E-5"/>
  </r>
  <r>
    <x v="0"/>
    <x v="0"/>
    <x v="0"/>
    <n v="12014314.84884"/>
    <n v="0"/>
    <n v="12014314.84884"/>
    <x v="0"/>
    <m/>
    <s v="100%"/>
    <x v="625"/>
    <m/>
    <m/>
    <s v="White Warehou"/>
    <x v="2"/>
    <n v="706.53"/>
    <n v="8587.7317680556735"/>
    <n v="1.0000000000000001E-5"/>
  </r>
  <r>
    <x v="0"/>
    <x v="0"/>
    <x v="0"/>
    <n v="12014314.84884"/>
    <n v="0"/>
    <n v="12014314.84884"/>
    <x v="0"/>
    <m/>
    <s v="100%"/>
    <x v="626"/>
    <m/>
    <m/>
    <s v="White Warehou"/>
    <x v="2"/>
    <n v="4200.2849999999999"/>
    <n v="51053.629611464094"/>
    <n v="7.7000000000000001E-5"/>
  </r>
  <r>
    <x v="0"/>
    <x v="0"/>
    <x v="0"/>
    <n v="12014314.84884"/>
    <n v="0"/>
    <n v="12014314.84884"/>
    <x v="0"/>
    <m/>
    <s v="100%"/>
    <x v="627"/>
    <m/>
    <m/>
    <s v="White Warehou"/>
    <x v="2"/>
    <n v="215.64599999999999"/>
    <n v="2621.1342828388515"/>
    <n v="3.0000000000000001E-6"/>
  </r>
  <r>
    <x v="0"/>
    <x v="0"/>
    <x v="0"/>
    <n v="12014314.84884"/>
    <n v="0"/>
    <n v="12014314.84884"/>
    <x v="0"/>
    <m/>
    <s v="100%"/>
    <x v="628"/>
    <m/>
    <m/>
    <s v="White Warehou"/>
    <x v="2"/>
    <n v="1.51"/>
    <n v="18.353749974897127"/>
    <n v="0"/>
  </r>
  <r>
    <x v="0"/>
    <x v="0"/>
    <x v="0"/>
    <n v="12014314.84884"/>
    <n v="0"/>
    <n v="12014314.84884"/>
    <x v="0"/>
    <m/>
    <s v="100%"/>
    <x v="629"/>
    <m/>
    <m/>
    <s v="White Warehou"/>
    <x v="2"/>
    <n v="1.5"/>
    <n v="18.23220196181834"/>
    <n v="0"/>
  </r>
  <r>
    <x v="0"/>
    <x v="0"/>
    <x v="0"/>
    <n v="12014314.84884"/>
    <n v="0"/>
    <n v="12014314.84884"/>
    <x v="0"/>
    <m/>
    <s v="100%"/>
    <x v="630"/>
    <m/>
    <m/>
    <s v="Yellow-eyed Mullet"/>
    <x v="0"/>
    <n v="99.320000000000007"/>
    <n v="1207.2148658985318"/>
    <n v="9.9999999999999995E-7"/>
  </r>
  <r>
    <x v="0"/>
    <x v="0"/>
    <x v="0"/>
    <n v="12014314.84884"/>
    <n v="0"/>
    <n v="12014314.84884"/>
    <x v="0"/>
    <m/>
    <s v="100%"/>
    <x v="631"/>
    <m/>
    <m/>
    <s v="Yellow-eyed Mullet"/>
    <x v="0"/>
    <n v="0"/>
    <n v="0"/>
    <n v="0"/>
  </r>
  <r>
    <x v="0"/>
    <x v="0"/>
    <x v="0"/>
    <n v="12014314.84884"/>
    <n v="0"/>
    <n v="12014314.84884"/>
    <x v="0"/>
    <m/>
    <s v="100%"/>
    <x v="632"/>
    <m/>
    <m/>
    <s v="Yellow-eyed Mullet"/>
    <x v="0"/>
    <n v="7.44"/>
    <n v="90.43172173061896"/>
    <n v="0"/>
  </r>
  <r>
    <x v="0"/>
    <x v="0"/>
    <x v="0"/>
    <n v="12014314.84884"/>
    <n v="0"/>
    <n v="12014314.84884"/>
    <x v="0"/>
    <m/>
    <s v="100%"/>
    <x v="633"/>
    <m/>
    <m/>
    <s v="Yellow-eyed Mullet"/>
    <x v="0"/>
    <n v="29.76"/>
    <n v="361.72688692247584"/>
    <n v="0"/>
  </r>
  <r>
    <x v="0"/>
    <x v="0"/>
    <x v="0"/>
    <n v="12014314.84884"/>
    <n v="0"/>
    <n v="12014314.84884"/>
    <x v="0"/>
    <m/>
    <s v="100%"/>
    <x v="634"/>
    <m/>
    <m/>
    <s v="Yellow-eyed Mullet"/>
    <x v="0"/>
    <n v="0"/>
    <n v="0"/>
    <n v="0"/>
  </r>
  <r>
    <x v="0"/>
    <x v="0"/>
    <x v="0"/>
    <n v="12014314.84884"/>
    <n v="0"/>
    <n v="12014314.84884"/>
    <x v="0"/>
    <m/>
    <s v="100%"/>
    <x v="635"/>
    <m/>
    <m/>
    <s v="Yellow-eyed Mullet"/>
    <x v="0"/>
    <n v="3.62"/>
    <n v="44.000380734521592"/>
    <n v="0"/>
  </r>
  <r>
    <x v="0"/>
    <x v="0"/>
    <x v="0"/>
    <n v="12014314.84884"/>
    <n v="0"/>
    <n v="12014314.84884"/>
    <x v="0"/>
    <m/>
    <s v="100%"/>
    <x v="636"/>
    <m/>
    <m/>
    <s v="Yellow-eyed Mullet"/>
    <x v="0"/>
    <n v="0"/>
    <n v="0"/>
    <n v="0"/>
  </r>
  <r>
    <x v="0"/>
    <x v="0"/>
    <x v="0"/>
    <n v="12014314.84884"/>
    <n v="0"/>
    <n v="12014314.84884"/>
    <x v="0"/>
    <m/>
    <s v="100%"/>
    <x v="637"/>
    <m/>
    <m/>
    <s v="Yellow-eyed Mullet"/>
    <x v="0"/>
    <n v="4"/>
    <n v="48.619205231515572"/>
    <n v="0"/>
  </r>
  <r>
    <x v="0"/>
    <x v="0"/>
    <x v="0"/>
    <n v="12014314.84884"/>
    <n v="0"/>
    <n v="12014314.84884"/>
    <x v="0"/>
    <m/>
    <s v="100%"/>
    <x v="638"/>
    <m/>
    <m/>
    <s v="Yellow-eyed Mullet"/>
    <x v="0"/>
    <n v="11.16"/>
    <n v="135.64758259592844"/>
    <n v="0"/>
  </r>
  <r>
    <x v="0"/>
    <x v="0"/>
    <x v="0"/>
    <n v="12014314.84884"/>
    <n v="0"/>
    <n v="12014314.84884"/>
    <x v="0"/>
    <m/>
    <s v="100%"/>
    <x v="639"/>
    <m/>
    <m/>
    <s v="Yellow-eyed Mullet"/>
    <x v="0"/>
    <n v="85.969000000000008"/>
    <n v="1044.9361136370408"/>
    <n v="9.9999999999999995E-7"/>
  </r>
  <r>
    <x v="0"/>
    <x v="0"/>
    <x v="0"/>
    <n v="12014314.84884"/>
    <n v="0"/>
    <n v="12014314.84884"/>
    <x v="0"/>
    <m/>
    <s v="100%"/>
    <x v="640"/>
    <m/>
    <m/>
    <s v="Yellowfin Tuna"/>
    <x v="3"/>
    <n v="1698.98"/>
    <n v="20650.764326060082"/>
    <n v="2.5999999999999998E-5"/>
  </r>
  <r>
    <x v="0"/>
    <x v="0"/>
    <x v="0"/>
    <n v="12014314.84884"/>
    <n v="0"/>
    <n v="12014314.84884"/>
    <x v="0"/>
    <m/>
    <s v="100%"/>
    <x v="641"/>
    <m/>
    <m/>
    <s v="Albacore"/>
    <x v="3"/>
    <n v="3558.9120000000003"/>
    <n v="43257.86823222589"/>
    <n v="1.64E-4"/>
  </r>
  <r>
    <x v="0"/>
    <x v="0"/>
    <x v="0"/>
    <n v="12014314.84884"/>
    <n v="0"/>
    <n v="12014314.84884"/>
    <x v="0"/>
    <m/>
    <s v="100%"/>
    <x v="642"/>
    <m/>
    <m/>
    <s v="Seal Shark"/>
    <x v="0"/>
    <n v="21.119999999999997"/>
    <n v="256.70940362240219"/>
    <n v="0"/>
  </r>
  <r>
    <x v="0"/>
    <x v="0"/>
    <x v="0"/>
    <n v="12014314.84884"/>
    <n v="0"/>
    <n v="12014314.84884"/>
    <x v="0"/>
    <m/>
    <s v="100%"/>
    <x v="643"/>
    <m/>
    <m/>
    <s v="Octopus"/>
    <x v="0"/>
    <n v="416.78399999999999"/>
    <n v="5065.9267083029972"/>
    <n v="6.9999999999999999E-6"/>
  </r>
  <r>
    <x v="0"/>
    <x v="0"/>
    <x v="0"/>
    <n v="12014314.84884"/>
    <n v="0"/>
    <n v="12014314.84884"/>
    <x v="0"/>
    <m/>
    <s v="100%"/>
    <x v="644"/>
    <m/>
    <m/>
    <s v="Skipjacktuna"/>
    <x v="3"/>
    <n v="205.2"/>
    <n v="2494.1652283767489"/>
    <n v="3.9999999999999998E-6"/>
  </r>
  <r>
    <x v="0"/>
    <x v="0"/>
    <x v="0"/>
    <n v="12014314.84884"/>
    <n v="0"/>
    <n v="12014314.84884"/>
    <x v="0"/>
    <m/>
    <s v="100%"/>
    <x v="645"/>
    <m/>
    <m/>
    <s v="Paua"/>
    <x v="4"/>
    <n v="1231.558"/>
    <n v="14969.342789128714"/>
    <n v="3.6999999999999998E-5"/>
  </r>
  <r>
    <x v="1"/>
    <x v="1"/>
    <x v="1"/>
    <n v="497426.87391484086"/>
    <n v="0"/>
    <n v="497426.87391484086"/>
    <x v="1"/>
    <m/>
    <s v="100%"/>
    <x v="52"/>
    <m/>
    <n v="28.85"/>
    <s v="Alfonsino"/>
    <x v="2"/>
    <n v="28.85"/>
    <n v="34005.74704969825"/>
    <n v="8.1000000000000004E-5"/>
  </r>
  <r>
    <x v="1"/>
    <x v="1"/>
    <x v="1"/>
    <n v="497426.87391484086"/>
    <n v="0"/>
    <n v="497426.87391484086"/>
    <x v="1"/>
    <m/>
    <s v="100%"/>
    <x v="53"/>
    <m/>
    <n v="22.67"/>
    <s v="Alfonsino"/>
    <x v="2"/>
    <n v="22.67"/>
    <n v="26721.327057769824"/>
    <n v="5.3000000000000001E-5"/>
  </r>
  <r>
    <x v="1"/>
    <x v="1"/>
    <x v="1"/>
    <n v="497426.87391484086"/>
    <n v="0"/>
    <n v="497426.87391484086"/>
    <x v="1"/>
    <m/>
    <s v="100%"/>
    <x v="58"/>
    <m/>
    <n v="3.01"/>
    <s v="Black Cardinal Fish"/>
    <x v="2"/>
    <n v="3.01"/>
    <n v="3547.9132970395744"/>
    <n v="7.9999999999999996E-6"/>
  </r>
  <r>
    <x v="1"/>
    <x v="1"/>
    <x v="1"/>
    <n v="497426.87391484086"/>
    <n v="0"/>
    <n v="497426.87391484086"/>
    <x v="1"/>
    <m/>
    <s v="100%"/>
    <x v="304"/>
    <m/>
    <n v="5.33"/>
    <s v="Oreo"/>
    <x v="2"/>
    <n v="5.33"/>
    <n v="6282.5175658541302"/>
    <n v="2.6999999999999999E-5"/>
  </r>
  <r>
    <x v="1"/>
    <x v="1"/>
    <x v="1"/>
    <n v="497426.87391484086"/>
    <n v="0"/>
    <n v="497426.87391484086"/>
    <x v="1"/>
    <m/>
    <s v="100%"/>
    <x v="306"/>
    <m/>
    <n v="28.18"/>
    <s v="Oreo"/>
    <x v="2"/>
    <n v="28.18"/>
    <n v="33216.012196204392"/>
    <n v="1.3100000000000001E-4"/>
  </r>
  <r>
    <x v="1"/>
    <x v="1"/>
    <x v="1"/>
    <n v="497426.87391484086"/>
    <n v="0"/>
    <n v="497426.87391484086"/>
    <x v="1"/>
    <m/>
    <s v="100%"/>
    <x v="307"/>
    <m/>
    <n v="30.28"/>
    <s v="Oreo"/>
    <x v="2"/>
    <n v="30.28"/>
    <n v="35691.300542976191"/>
    <n v="1.37E-4"/>
  </r>
  <r>
    <x v="1"/>
    <x v="1"/>
    <x v="1"/>
    <n v="497426.87391484086"/>
    <n v="0"/>
    <n v="497426.87391484086"/>
    <x v="1"/>
    <m/>
    <s v="100%"/>
    <x v="308"/>
    <m/>
    <n v="12.78"/>
    <s v="Oreo"/>
    <x v="2"/>
    <n v="12.78"/>
    <n v="15063.897653211217"/>
    <n v="7.7000000000000001E-5"/>
  </r>
  <r>
    <x v="1"/>
    <x v="1"/>
    <x v="1"/>
    <n v="497426.87391484086"/>
    <n v="0"/>
    <n v="497426.87391484086"/>
    <x v="1"/>
    <m/>
    <s v="100%"/>
    <x v="309"/>
    <m/>
    <n v="30.03"/>
    <s v="Orange Roughy"/>
    <x v="2"/>
    <n v="30.03"/>
    <n v="35396.623358836689"/>
    <n v="1.2300000000000001E-4"/>
  </r>
  <r>
    <x v="1"/>
    <x v="1"/>
    <x v="1"/>
    <n v="497426.87391484086"/>
    <n v="0"/>
    <n v="497426.87391484086"/>
    <x v="1"/>
    <m/>
    <s v="100%"/>
    <x v="311"/>
    <m/>
    <n v="13.58"/>
    <s v="Orange Roughy"/>
    <x v="2"/>
    <n v="13.58"/>
    <n v="16006.864642457618"/>
    <n v="0"/>
  </r>
  <r>
    <x v="1"/>
    <x v="1"/>
    <x v="1"/>
    <n v="497426.87391484086"/>
    <n v="0"/>
    <n v="497426.87391484086"/>
    <x v="1"/>
    <m/>
    <s v="100%"/>
    <x v="312"/>
    <m/>
    <n v="1.49"/>
    <s v="Orange Roughy"/>
    <x v="2"/>
    <n v="1.49"/>
    <n v="1756.2760174714176"/>
    <n v="0"/>
  </r>
  <r>
    <x v="1"/>
    <x v="1"/>
    <x v="1"/>
    <n v="497426.87391484086"/>
    <n v="0"/>
    <n v="497426.87391484086"/>
    <x v="1"/>
    <m/>
    <s v="100%"/>
    <x v="313"/>
    <m/>
    <n v="3.04"/>
    <s v="Orange Roughy"/>
    <x v="2"/>
    <n v="3.04"/>
    <n v="3583.2745591363146"/>
    <n v="0"/>
  </r>
  <r>
    <x v="1"/>
    <x v="1"/>
    <x v="1"/>
    <n v="497426.87391484086"/>
    <n v="0"/>
    <n v="497426.87391484086"/>
    <x v="1"/>
    <m/>
    <s v="100%"/>
    <x v="314"/>
    <m/>
    <n v="157.77000000000001"/>
    <s v="Orange Roughy"/>
    <x v="2"/>
    <n v="157.77000000000001"/>
    <n v="185964.87736675539"/>
    <n v="5.1000000000000004E-4"/>
  </r>
  <r>
    <x v="1"/>
    <x v="1"/>
    <x v="1"/>
    <n v="497426.87391484086"/>
    <n v="0"/>
    <n v="497426.87391484086"/>
    <x v="1"/>
    <m/>
    <s v="100%"/>
    <x v="315"/>
    <m/>
    <n v="85"/>
    <s v="Orange Roughy"/>
    <x v="2"/>
    <n v="85"/>
    <n v="100190.24260742987"/>
    <n v="0"/>
  </r>
  <r>
    <x v="1"/>
    <x v="2"/>
    <x v="2"/>
    <n v="4006696.6118230689"/>
    <n v="0"/>
    <n v="4006696.6118230689"/>
    <x v="1"/>
    <m/>
    <s v="100%"/>
    <x v="13"/>
    <m/>
    <n v="11.04"/>
    <s v="Barracuda"/>
    <x v="0"/>
    <n v="11.04"/>
    <n v="11820.9328152129"/>
    <n v="6.7999999999999999E-5"/>
  </r>
  <r>
    <x v="1"/>
    <x v="2"/>
    <x v="2"/>
    <n v="4006696.6118230689"/>
    <n v="0"/>
    <n v="4006696.6118230689"/>
    <x v="1"/>
    <m/>
    <s v="100%"/>
    <x v="15"/>
    <m/>
    <n v="2.96"/>
    <s v="Barracuda"/>
    <x v="2"/>
    <n v="2.96"/>
    <n v="3169.3805374121544"/>
    <n v="1.5999999999999999E-5"/>
  </r>
  <r>
    <x v="1"/>
    <x v="2"/>
    <x v="2"/>
    <n v="4006696.6118230689"/>
    <n v="0"/>
    <n v="4006696.6118230689"/>
    <x v="1"/>
    <m/>
    <s v="100%"/>
    <x v="16"/>
    <m/>
    <n v="10.36"/>
    <s v="Barracuda"/>
    <x v="2"/>
    <n v="10.36"/>
    <n v="11092.831880942542"/>
    <n v="4.6999999999999997E-5"/>
  </r>
  <r>
    <x v="1"/>
    <x v="2"/>
    <x v="2"/>
    <n v="4006696.6118230689"/>
    <n v="0"/>
    <n v="4006696.6118230689"/>
    <x v="1"/>
    <m/>
    <s v="100%"/>
    <x v="17"/>
    <m/>
    <n v="78.599999999999994"/>
    <s v="Barracuda"/>
    <x v="2"/>
    <n v="78.599999999999994"/>
    <n v="84159.902108309238"/>
    <n v="1.27E-4"/>
  </r>
  <r>
    <x v="1"/>
    <x v="2"/>
    <x v="2"/>
    <n v="4006696.6118230689"/>
    <n v="0"/>
    <n v="4006696.6118230689"/>
    <x v="1"/>
    <m/>
    <s v="100%"/>
    <x v="125"/>
    <m/>
    <n v="23.37"/>
    <s v="Blue Mackerel"/>
    <x v="2"/>
    <n v="23.37"/>
    <n v="25023.115932203396"/>
    <n v="6.8999999999999997E-5"/>
  </r>
  <r>
    <x v="1"/>
    <x v="2"/>
    <x v="2"/>
    <n v="4006696.6118230689"/>
    <n v="0"/>
    <n v="4006696.6118230689"/>
    <x v="1"/>
    <m/>
    <s v="100%"/>
    <x v="186"/>
    <m/>
    <n v="18.11"/>
    <s v="Hake"/>
    <x v="2"/>
    <n v="18.11"/>
    <n v="19391.041058288556"/>
    <n v="2.23E-4"/>
  </r>
  <r>
    <x v="1"/>
    <x v="2"/>
    <x v="2"/>
    <n v="4006696.6118230689"/>
    <n v="0"/>
    <n v="4006696.6118230689"/>
    <x v="1"/>
    <m/>
    <s v="100%"/>
    <x v="188"/>
    <m/>
    <n v="7.61"/>
    <s v="Hake"/>
    <x v="2"/>
    <n v="7.61"/>
    <n v="8148.3060438197626"/>
    <n v="2.3000000000000001E-4"/>
  </r>
  <r>
    <x v="1"/>
    <x v="2"/>
    <x v="2"/>
    <n v="4006696.6118230689"/>
    <n v="0"/>
    <n v="4006696.6118230689"/>
    <x v="1"/>
    <m/>
    <s v="100%"/>
    <x v="189"/>
    <m/>
    <n v="9.41"/>
    <s v="Hake"/>
    <x v="2"/>
    <n v="9.41"/>
    <n v="10075.632046300127"/>
    <n v="2.14E-4"/>
  </r>
  <r>
    <x v="1"/>
    <x v="2"/>
    <x v="2"/>
    <n v="4006696.6118230689"/>
    <n v="0"/>
    <n v="4006696.6118230689"/>
    <x v="1"/>
    <m/>
    <s v="100%"/>
    <x v="190"/>
    <m/>
    <n v="1164.8900000000001"/>
    <s v="Hoki"/>
    <x v="2"/>
    <n v="1164.8900000000001"/>
    <n v="1247290.4372385286"/>
    <n v="3.96E-3"/>
  </r>
  <r>
    <x v="1"/>
    <x v="2"/>
    <x v="2"/>
    <n v="4006696.6118230689"/>
    <n v="0"/>
    <n v="4006696.6118230689"/>
    <x v="1"/>
    <m/>
    <s v="100%"/>
    <x v="217"/>
    <m/>
    <n v="16.149999999999999"/>
    <s v="Jack Mackerel"/>
    <x v="2"/>
    <n v="16.149999999999999"/>
    <n v="17292.397188921044"/>
    <n v="6.4999999999999994E-5"/>
  </r>
  <r>
    <x v="1"/>
    <x v="2"/>
    <x v="2"/>
    <n v="4006696.6118230689"/>
    <n v="0"/>
    <n v="4006696.6118230689"/>
    <x v="1"/>
    <m/>
    <s v="100%"/>
    <x v="218"/>
    <m/>
    <n v="198.03"/>
    <s v="Jack Mackerel"/>
    <x v="2"/>
    <n v="198.03"/>
    <n v="212037.98237288141"/>
    <n v="3.2899999999999997E-4"/>
  </r>
  <r>
    <x v="1"/>
    <x v="2"/>
    <x v="2"/>
    <n v="4006696.6118230689"/>
    <n v="0"/>
    <n v="4006696.6118230689"/>
    <x v="1"/>
    <m/>
    <s v="100%"/>
    <x v="276"/>
    <m/>
    <n v="21.45"/>
    <s v="Ling"/>
    <x v="2"/>
    <n v="21.45"/>
    <n v="22967.301529557673"/>
    <n v="3.7800000000000003E-4"/>
  </r>
  <r>
    <x v="1"/>
    <x v="2"/>
    <x v="2"/>
    <n v="4006696.6118230689"/>
    <n v="0"/>
    <n v="4006696.6118230689"/>
    <x v="1"/>
    <m/>
    <s v="100%"/>
    <x v="277"/>
    <m/>
    <n v="40.14"/>
    <s v="Ling"/>
    <x v="2"/>
    <n v="40.14"/>
    <n v="42979.369855312121"/>
    <n v="5.6999999999999998E-4"/>
  </r>
  <r>
    <x v="1"/>
    <x v="2"/>
    <x v="2"/>
    <n v="4006696.6118230689"/>
    <n v="0"/>
    <n v="4006696.6118230689"/>
    <x v="1"/>
    <m/>
    <s v="100%"/>
    <x v="280"/>
    <m/>
    <n v="35.549999999999997"/>
    <s v="Ling"/>
    <x v="2"/>
    <n v="35.549999999999997"/>
    <n v="38064.688548987186"/>
    <n v="5.8600000000000004E-4"/>
  </r>
  <r>
    <x v="1"/>
    <x v="2"/>
    <x v="2"/>
    <n v="4006696.6118230689"/>
    <n v="0"/>
    <n v="4006696.6118230689"/>
    <x v="1"/>
    <m/>
    <s v="100%"/>
    <x v="453"/>
    <m/>
    <n v="33.78"/>
    <s v="Southern Blue Whiting"/>
    <x v="2"/>
    <n v="33.78"/>
    <n v="36169.484646548175"/>
    <n v="7.2000000000000002E-5"/>
  </r>
  <r>
    <x v="1"/>
    <x v="2"/>
    <x v="2"/>
    <n v="4006696.6118230689"/>
    <n v="0"/>
    <n v="4006696.6118230689"/>
    <x v="1"/>
    <m/>
    <s v="100%"/>
    <x v="454"/>
    <m/>
    <n v="166.22"/>
    <s v="Southern Blue Whiting"/>
    <x v="2"/>
    <n v="166.22"/>
    <n v="177977.84896238119"/>
    <n v="5.2800000000000004E-4"/>
  </r>
  <r>
    <x v="1"/>
    <x v="2"/>
    <x v="2"/>
    <n v="4006696.6118230689"/>
    <n v="0"/>
    <n v="4006696.6118230689"/>
    <x v="1"/>
    <m/>
    <s v="100%"/>
    <x v="492"/>
    <m/>
    <n v="52.23"/>
    <s v="Scampi"/>
    <x v="2"/>
    <n v="52.23"/>
    <n v="55924.576171971901"/>
    <n v="8.2000000000000001E-5"/>
  </r>
  <r>
    <x v="1"/>
    <x v="2"/>
    <x v="2"/>
    <n v="4006696.6118230689"/>
    <n v="0"/>
    <n v="4006696.6118230689"/>
    <x v="1"/>
    <m/>
    <s v="100%"/>
    <x v="494"/>
    <m/>
    <n v="52.06"/>
    <s v="Scampi"/>
    <x v="2"/>
    <n v="52.06"/>
    <n v="55742.550938404311"/>
    <n v="8.2000000000000001E-5"/>
  </r>
  <r>
    <x v="1"/>
    <x v="2"/>
    <x v="2"/>
    <n v="4006696.6118230689"/>
    <n v="0"/>
    <n v="4006696.6118230689"/>
    <x v="1"/>
    <m/>
    <s v="100%"/>
    <x v="495"/>
    <m/>
    <n v="154.66999999999999"/>
    <s v="Scampi"/>
    <x v="2"/>
    <n v="154.66999999999999"/>
    <n v="165610.84044646553"/>
    <n v="3.4699999999999998E-4"/>
  </r>
  <r>
    <x v="1"/>
    <x v="2"/>
    <x v="2"/>
    <n v="4006696.6118230689"/>
    <n v="0"/>
    <n v="4006696.6118230689"/>
    <x v="1"/>
    <m/>
    <s v="100%"/>
    <x v="496"/>
    <m/>
    <n v="41.04"/>
    <s v="Scampi"/>
    <x v="2"/>
    <n v="41.04"/>
    <n v="43943.032856552309"/>
    <n v="9.3999999999999994E-5"/>
  </r>
  <r>
    <x v="1"/>
    <x v="2"/>
    <x v="2"/>
    <n v="4006696.6118230689"/>
    <n v="0"/>
    <n v="4006696.6118230689"/>
    <x v="1"/>
    <m/>
    <s v="100%"/>
    <x v="498"/>
    <m/>
    <n v="450"/>
    <s v="Scampi"/>
    <x v="2"/>
    <n v="450"/>
    <n v="481831.50062009104"/>
    <n v="4.9299999999999995E-4"/>
  </r>
  <r>
    <x v="1"/>
    <x v="2"/>
    <x v="2"/>
    <n v="4006696.6118230689"/>
    <n v="0"/>
    <n v="4006696.6118230689"/>
    <x v="1"/>
    <m/>
    <s v="100%"/>
    <x v="511"/>
    <m/>
    <n v="7.92"/>
    <s v="Gemfish"/>
    <x v="2"/>
    <n v="7.92"/>
    <n v="8480.2344109136029"/>
    <n v="4.8000000000000001E-5"/>
  </r>
  <r>
    <x v="1"/>
    <x v="2"/>
    <x v="2"/>
    <n v="4006696.6118230689"/>
    <n v="0"/>
    <n v="4006696.6118230689"/>
    <x v="1"/>
    <m/>
    <s v="100%"/>
    <x v="512"/>
    <m/>
    <n v="16.309999999999999"/>
    <s v="Gemfish"/>
    <x v="2"/>
    <n v="16.309999999999999"/>
    <n v="17463.715055808188"/>
    <n v="5.0000000000000002E-5"/>
  </r>
  <r>
    <x v="1"/>
    <x v="2"/>
    <x v="2"/>
    <n v="4006696.6118230689"/>
    <n v="0"/>
    <n v="4006696.6118230689"/>
    <x v="1"/>
    <m/>
    <s v="100%"/>
    <x v="549"/>
    <m/>
    <n v="648.66999999999996"/>
    <s v="Squid"/>
    <x v="2"/>
    <n v="648.66999999999996"/>
    <n v="694554.75446052104"/>
    <n v="1.58E-3"/>
  </r>
  <r>
    <x v="1"/>
    <x v="2"/>
    <x v="2"/>
    <n v="4006696.6118230689"/>
    <n v="0"/>
    <n v="4006696.6118230689"/>
    <x v="1"/>
    <m/>
    <s v="100%"/>
    <x v="550"/>
    <m/>
    <n v="401.33"/>
    <s v="Squid"/>
    <x v="2"/>
    <n v="401.33"/>
    <n v="429718.74698635808"/>
    <n v="9.7999999999999997E-4"/>
  </r>
  <r>
    <x v="1"/>
    <x v="2"/>
    <x v="2"/>
    <n v="4006696.6118230689"/>
    <n v="0"/>
    <n v="4006696.6118230689"/>
    <x v="1"/>
    <m/>
    <s v="100%"/>
    <x v="577"/>
    <m/>
    <n v="10.44"/>
    <s v="Silver Warehou"/>
    <x v="2"/>
    <n v="10.44"/>
    <n v="11178.490814386112"/>
    <n v="5.1999999999999997E-5"/>
  </r>
  <r>
    <x v="1"/>
    <x v="2"/>
    <x v="2"/>
    <n v="4006696.6118230689"/>
    <n v="0"/>
    <n v="4006696.6118230689"/>
    <x v="1"/>
    <m/>
    <s v="100%"/>
    <x v="579"/>
    <m/>
    <n v="11.53"/>
    <s v="Silver Warehou"/>
    <x v="2"/>
    <n v="11.53"/>
    <n v="12345.593782554777"/>
    <n v="8.3999999999999995E-5"/>
  </r>
  <r>
    <x v="1"/>
    <x v="2"/>
    <x v="2"/>
    <n v="4006696.6118230689"/>
    <n v="0"/>
    <n v="4006696.6118230689"/>
    <x v="1"/>
    <m/>
    <s v="100%"/>
    <x v="580"/>
    <m/>
    <n v="41.12"/>
    <s v="Silver Warehou"/>
    <x v="2"/>
    <n v="41.12"/>
    <n v="44028.691789995872"/>
    <n v="1.56E-4"/>
  </r>
  <r>
    <x v="1"/>
    <x v="2"/>
    <x v="2"/>
    <n v="4006696.6118230689"/>
    <n v="0"/>
    <n v="4006696.6118230689"/>
    <x v="1"/>
    <m/>
    <s v="100%"/>
    <x v="626"/>
    <m/>
    <n v="17.010000000000002"/>
    <s v="White Warehou"/>
    <x v="2"/>
    <n v="17.010000000000002"/>
    <n v="18213.230723439443"/>
    <n v="7.7000000000000001E-5"/>
  </r>
  <r>
    <x v="1"/>
    <x v="3"/>
    <x v="3"/>
    <n v="453992.34725093015"/>
    <n v="0"/>
    <n v="453992.34725093015"/>
    <x v="1"/>
    <m/>
    <s v="100%"/>
    <x v="276"/>
    <m/>
    <n v="39.770000000000003"/>
    <s v="Ling"/>
    <x v="2"/>
    <n v="39.770000000000003"/>
    <n v="42583.19728813559"/>
    <n v="3.7800000000000003E-4"/>
  </r>
  <r>
    <x v="1"/>
    <x v="3"/>
    <x v="3"/>
    <n v="453992.34725093015"/>
    <n v="0"/>
    <n v="453992.34725093015"/>
    <x v="1"/>
    <m/>
    <s v="100%"/>
    <x v="277"/>
    <m/>
    <n v="74.430000000000007"/>
    <s v="Ling"/>
    <x v="2"/>
    <n v="74.430000000000007"/>
    <n v="79694.930202563031"/>
    <n v="5.6999999999999998E-4"/>
  </r>
  <r>
    <x v="1"/>
    <x v="3"/>
    <x v="3"/>
    <n v="453992.34725093015"/>
    <n v="0"/>
    <n v="453992.34725093015"/>
    <x v="1"/>
    <m/>
    <s v="100%"/>
    <x v="278"/>
    <m/>
    <n v="95.62"/>
    <s v="Ling"/>
    <x v="2"/>
    <n v="95.62"/>
    <n v="102383.8401984291"/>
    <n v="4.7100000000000001E-4"/>
  </r>
  <r>
    <x v="1"/>
    <x v="3"/>
    <x v="3"/>
    <n v="453992.34725093015"/>
    <n v="0"/>
    <n v="453992.34725093015"/>
    <x v="1"/>
    <m/>
    <s v="100%"/>
    <x v="279"/>
    <m/>
    <n v="155.76"/>
    <s v="Ling"/>
    <x v="2"/>
    <n v="155.76"/>
    <n v="166777.94341463409"/>
    <n v="7.0899999999999999E-4"/>
  </r>
  <r>
    <x v="1"/>
    <x v="3"/>
    <x v="3"/>
    <n v="453992.34725093015"/>
    <n v="0"/>
    <n v="453992.34725093015"/>
    <x v="1"/>
    <m/>
    <s v="100%"/>
    <x v="280"/>
    <m/>
    <n v="58.42"/>
    <s v="Ling"/>
    <x v="2"/>
    <n v="58.42"/>
    <n v="62552.436147168242"/>
    <n v="5.8600000000000004E-4"/>
  </r>
  <r>
    <x v="1"/>
    <x v="4"/>
    <x v="4"/>
    <n v="493934.16701116163"/>
    <n v="0"/>
    <n v="493934.16701116163"/>
    <x v="1"/>
    <m/>
    <s v="100%"/>
    <x v="38"/>
    <m/>
    <n v="15"/>
    <s v="Butterfish"/>
    <x v="0"/>
    <n v="15"/>
    <n v="29634.864626084658"/>
    <n v="3.1000000000000001E-5"/>
  </r>
  <r>
    <x v="1"/>
    <x v="4"/>
    <x v="4"/>
    <n v="493934.16701116163"/>
    <n v="0"/>
    <n v="493934.16701116163"/>
    <x v="1"/>
    <m/>
    <s v="100%"/>
    <x v="89"/>
    <m/>
    <n v="25"/>
    <s v="Crayfish"/>
    <x v="4"/>
    <n v="25"/>
    <n v="49391.44104347442"/>
    <n v="1.95E-4"/>
  </r>
  <r>
    <x v="1"/>
    <x v="4"/>
    <x v="4"/>
    <n v="493934.16701116163"/>
    <n v="0"/>
    <n v="493934.16701116163"/>
    <x v="1"/>
    <m/>
    <s v="100%"/>
    <x v="91"/>
    <m/>
    <n v="25"/>
    <s v="Crayfish"/>
    <x v="4"/>
    <n v="25"/>
    <n v="49391.44104347442"/>
    <n v="1.83E-4"/>
  </r>
  <r>
    <x v="1"/>
    <x v="4"/>
    <x v="4"/>
    <n v="493934.16701116163"/>
    <n v="0"/>
    <n v="493934.16701116163"/>
    <x v="1"/>
    <m/>
    <s v="100%"/>
    <x v="92"/>
    <m/>
    <n v="30"/>
    <s v="Crayfish"/>
    <x v="4"/>
    <n v="30"/>
    <n v="59269.729252169316"/>
    <n v="3.0800000000000001E-4"/>
  </r>
  <r>
    <x v="1"/>
    <x v="4"/>
    <x v="4"/>
    <n v="493934.16701116163"/>
    <n v="0"/>
    <n v="493934.16701116163"/>
    <x v="1"/>
    <m/>
    <s v="100%"/>
    <x v="93"/>
    <m/>
    <n v="30"/>
    <s v="Crayfish"/>
    <x v="4"/>
    <n v="30"/>
    <n v="59269.729252169316"/>
    <n v="5.0199999999999995E-4"/>
  </r>
  <r>
    <x v="1"/>
    <x v="4"/>
    <x v="4"/>
    <n v="493934.16701116163"/>
    <n v="0"/>
    <n v="493934.16701116163"/>
    <x v="1"/>
    <m/>
    <s v="100%"/>
    <x v="94"/>
    <m/>
    <n v="40"/>
    <s v="Crayfish"/>
    <x v="4"/>
    <n v="40"/>
    <n v="79026.305669559079"/>
    <n v="5.5400000000000002E-4"/>
  </r>
  <r>
    <x v="1"/>
    <x v="4"/>
    <x v="4"/>
    <n v="493934.16701116163"/>
    <n v="0"/>
    <n v="493934.16701116163"/>
    <x v="1"/>
    <m/>
    <s v="100%"/>
    <x v="96"/>
    <m/>
    <n v="30"/>
    <s v="Crayfish"/>
    <x v="4"/>
    <n v="30"/>
    <n v="59269.729252169316"/>
    <n v="2.4800000000000001E-4"/>
  </r>
  <r>
    <x v="1"/>
    <x v="4"/>
    <x v="4"/>
    <n v="493934.16701116163"/>
    <n v="0"/>
    <n v="493934.16701116163"/>
    <x v="1"/>
    <m/>
    <s v="100%"/>
    <x v="97"/>
    <m/>
    <n v="50"/>
    <s v="Crayfish"/>
    <x v="4"/>
    <n v="50"/>
    <n v="98782.882086948841"/>
    <n v="1.9889999999999999E-3"/>
  </r>
  <r>
    <x v="1"/>
    <x v="4"/>
    <x v="4"/>
    <n v="493934.16701116163"/>
    <n v="0"/>
    <n v="493934.16701116163"/>
    <x v="1"/>
    <m/>
    <s v="100%"/>
    <x v="359"/>
    <m/>
    <n v="0.51"/>
    <s v="Surf Clam - Deepwater Tuatua"/>
    <x v="4"/>
    <n v="0.51"/>
    <n v="1007.5853972868782"/>
    <n v="1.0000000000000001E-5"/>
  </r>
  <r>
    <x v="1"/>
    <x v="4"/>
    <x v="4"/>
    <n v="493934.16701116163"/>
    <n v="0"/>
    <n v="493934.16701116163"/>
    <x v="1"/>
    <m/>
    <s v="100%"/>
    <x v="296"/>
    <m/>
    <n v="1.1499999999999999"/>
    <s v="Surf Clam - large trough shell"/>
    <x v="4"/>
    <n v="1.1499999999999999"/>
    <n v="2272.0062879998231"/>
    <n v="2.3E-5"/>
  </r>
  <r>
    <x v="1"/>
    <x v="4"/>
    <x v="4"/>
    <n v="493934.16701116163"/>
    <n v="0"/>
    <n v="493934.16701116163"/>
    <x v="1"/>
    <m/>
    <s v="100%"/>
    <x v="449"/>
    <m/>
    <n v="3.35"/>
    <s v="Surf Clam - triangle shell"/>
    <x v="4"/>
    <n v="3.35"/>
    <n v="6618.4530998255732"/>
    <n v="6.6000000000000005E-5"/>
  </r>
  <r>
    <x v="2"/>
    <x v="5"/>
    <x v="5"/>
    <n v="0"/>
    <n v="0"/>
    <n v="0"/>
    <x v="2"/>
    <m/>
    <s v="0%"/>
    <x v="646"/>
    <m/>
    <m/>
    <e v="#N/A"/>
    <x v="5"/>
    <n v="0"/>
    <n v="0"/>
    <n v="0"/>
  </r>
  <r>
    <x v="2"/>
    <x v="6"/>
    <x v="6"/>
    <n v="227000"/>
    <n v="34732.612338423271"/>
    <n v="261732.61233842326"/>
    <x v="3"/>
    <m/>
    <n v="0.63057006680958239"/>
    <x v="345"/>
    <m/>
    <m/>
    <s v="Paua"/>
    <x v="4"/>
    <n v="5145.4493239999993"/>
    <n v="24897.996018742335"/>
    <n v="7.4999999999999993E-5"/>
  </r>
  <r>
    <x v="2"/>
    <x v="6"/>
    <x v="6"/>
    <n v="227000"/>
    <n v="34732.612338423271"/>
    <n v="261732.61233842326"/>
    <x v="3"/>
    <m/>
    <n v="0.5859872611464968"/>
    <x v="346"/>
    <m/>
    <m/>
    <s v="Paua"/>
    <x v="4"/>
    <n v="2101.6804999999999"/>
    <n v="9450.6701724770392"/>
    <n v="1.13E-4"/>
  </r>
  <r>
    <x v="2"/>
    <x v="6"/>
    <x v="6"/>
    <n v="227000"/>
    <n v="34732.612338423271"/>
    <n v="261732.61233842326"/>
    <x v="3"/>
    <m/>
    <n v="0.57499999999999996"/>
    <x v="645"/>
    <m/>
    <m/>
    <s v="Paua"/>
    <x v="4"/>
    <n v="2141.84"/>
    <n v="9450.6701724770392"/>
    <n v="3.6999999999999998E-5"/>
  </r>
  <r>
    <x v="2"/>
    <x v="6"/>
    <x v="6"/>
    <n v="227000"/>
    <n v="34732.612338423271"/>
    <n v="261732.61233842326"/>
    <x v="3"/>
    <m/>
    <n v="0.97767365269461082"/>
    <x v="347"/>
    <m/>
    <m/>
    <s v="Paua"/>
    <x v="4"/>
    <n v="8942.1820000000007"/>
    <n v="67088.047611547197"/>
    <n v="2.02E-4"/>
  </r>
  <r>
    <x v="2"/>
    <x v="6"/>
    <x v="6"/>
    <n v="227000"/>
    <n v="34732.612338423271"/>
    <n v="261732.61233842326"/>
    <x v="3"/>
    <m/>
    <n v="0.75"/>
    <x v="348"/>
    <m/>
    <m/>
    <s v="Paua"/>
    <x v="4"/>
    <n v="5318.2958120000003"/>
    <n v="30608.460745785804"/>
    <n v="9.2E-5"/>
  </r>
  <r>
    <x v="2"/>
    <x v="6"/>
    <x v="6"/>
    <n v="227000"/>
    <n v="34732.612338423271"/>
    <n v="261732.61233842326"/>
    <x v="3"/>
    <m/>
    <n v="0.86991869918699183"/>
    <x v="349"/>
    <m/>
    <m/>
    <s v="Paua"/>
    <x v="4"/>
    <n v="3293.0790000000002"/>
    <n v="21983.080618587897"/>
    <n v="6.6000000000000005E-5"/>
  </r>
  <r>
    <x v="2"/>
    <x v="6"/>
    <x v="6"/>
    <n v="227000"/>
    <n v="34732.612338423271"/>
    <n v="261732.61233842326"/>
    <x v="3"/>
    <m/>
    <n v="0.66417910447761197"/>
    <x v="350"/>
    <m/>
    <m/>
    <s v="Paua"/>
    <x v="4"/>
    <n v="3587.5819999999999"/>
    <n v="18284.992290227317"/>
    <n v="5.0000000000000002E-5"/>
  </r>
  <r>
    <x v="2"/>
    <x v="6"/>
    <x v="6"/>
    <n v="227000"/>
    <n v="34732.612338423271"/>
    <n v="261732.61233842326"/>
    <x v="3"/>
    <m/>
    <n v="0.70064361622511606"/>
    <x v="352"/>
    <m/>
    <m/>
    <s v="Paua"/>
    <x v="4"/>
    <n v="3577.4082600000002"/>
    <n v="19234.168294506537"/>
    <n v="6.0000000000000002E-5"/>
  </r>
  <r>
    <x v="2"/>
    <x v="7"/>
    <x v="7"/>
    <n v="20000"/>
    <n v="3060.142056248746"/>
    <n v="23060.142056248747"/>
    <x v="3"/>
    <m/>
    <n v="0.63057006680958239"/>
    <x v="345"/>
    <m/>
    <m/>
    <s v="Paua"/>
    <x v="4"/>
    <n v="5145.4493239999993"/>
    <n v="2193.656036893598"/>
    <n v="7.4999999999999993E-5"/>
  </r>
  <r>
    <x v="2"/>
    <x v="7"/>
    <x v="7"/>
    <n v="20000"/>
    <n v="3060.142056248746"/>
    <n v="23060.142056248747"/>
    <x v="3"/>
    <m/>
    <n v="0.5859872611464968"/>
    <x v="346"/>
    <m/>
    <m/>
    <s v="Paua"/>
    <x v="4"/>
    <n v="2101.6804999999999"/>
    <n v="832.65816497595063"/>
    <n v="1.13E-4"/>
  </r>
  <r>
    <x v="2"/>
    <x v="7"/>
    <x v="7"/>
    <n v="20000"/>
    <n v="3060.142056248746"/>
    <n v="23060.142056248747"/>
    <x v="3"/>
    <m/>
    <n v="0.57499999999999996"/>
    <x v="645"/>
    <m/>
    <m/>
    <s v="Paua"/>
    <x v="4"/>
    <n v="2141.84"/>
    <n v="832.65816497595085"/>
    <n v="3.6999999999999998E-5"/>
  </r>
  <r>
    <x v="2"/>
    <x v="7"/>
    <x v="7"/>
    <n v="20000"/>
    <n v="3060.142056248746"/>
    <n v="23060.142056248747"/>
    <x v="3"/>
    <m/>
    <n v="0.97767365269461082"/>
    <x v="347"/>
    <m/>
    <m/>
    <s v="Paua"/>
    <x v="4"/>
    <n v="8942.1820000000007"/>
    <n v="5910.8411992552592"/>
    <n v="2.02E-4"/>
  </r>
  <r>
    <x v="2"/>
    <x v="7"/>
    <x v="7"/>
    <n v="20000"/>
    <n v="3060.142056248746"/>
    <n v="23060.142056248747"/>
    <x v="3"/>
    <m/>
    <n v="0.75"/>
    <x v="348"/>
    <m/>
    <m/>
    <s v="Paua"/>
    <x v="4"/>
    <n v="5318.2958120000003"/>
    <n v="2696.7806824480886"/>
    <n v="9.2E-5"/>
  </r>
  <r>
    <x v="2"/>
    <x v="7"/>
    <x v="7"/>
    <n v="20000"/>
    <n v="3060.142056248746"/>
    <n v="23060.142056248747"/>
    <x v="3"/>
    <m/>
    <n v="0.86991869918699183"/>
    <x v="349"/>
    <m/>
    <m/>
    <s v="Paua"/>
    <x v="4"/>
    <n v="3293.0790000000002"/>
    <n v="1936.8352967918852"/>
    <n v="6.6000000000000005E-5"/>
  </r>
  <r>
    <x v="2"/>
    <x v="7"/>
    <x v="7"/>
    <n v="20000"/>
    <n v="3060.142056248746"/>
    <n v="23060.142056248747"/>
    <x v="3"/>
    <m/>
    <n v="0.66417910447761197"/>
    <x v="350"/>
    <m/>
    <m/>
    <s v="Paua"/>
    <x v="4"/>
    <n v="3587.5819999999999"/>
    <n v="1611.0125365839046"/>
    <n v="5.0000000000000002E-5"/>
  </r>
  <r>
    <x v="2"/>
    <x v="7"/>
    <x v="7"/>
    <n v="20000"/>
    <n v="3060.142056248746"/>
    <n v="23060.142056248747"/>
    <x v="3"/>
    <m/>
    <n v="0.70064361622511606"/>
    <x v="352"/>
    <m/>
    <m/>
    <s v="Paua"/>
    <x v="4"/>
    <n v="3577.4082600000002"/>
    <n v="1694.6403783706198"/>
    <n v="6.0000000000000002E-5"/>
  </r>
  <r>
    <x v="2"/>
    <x v="8"/>
    <x v="8"/>
    <n v="0"/>
    <n v="0"/>
    <n v="0"/>
    <x v="2"/>
    <m/>
    <s v="0%"/>
    <x v="646"/>
    <m/>
    <m/>
    <e v="#N/A"/>
    <x v="5"/>
    <n v="0"/>
    <n v="0"/>
    <n v="0"/>
  </r>
  <r>
    <x v="3"/>
    <x v="9"/>
    <x v="9"/>
    <n v="160000"/>
    <n v="24481.136449989968"/>
    <n v="184481.13644998998"/>
    <x v="3"/>
    <m/>
    <n v="0.77680698967434469"/>
    <x v="582"/>
    <m/>
    <m/>
    <s v="Tarakihi"/>
    <x v="0"/>
    <n v="5072.5109999999995"/>
    <n v="43821.504100240738"/>
    <n v="4.46E-4"/>
  </r>
  <r>
    <x v="3"/>
    <x v="9"/>
    <x v="9"/>
    <n v="160000"/>
    <n v="24481.136449989968"/>
    <n v="184481.13644998998"/>
    <x v="3"/>
    <m/>
    <n v="0.79596250901225662"/>
    <x v="584"/>
    <m/>
    <m/>
    <s v="Tarakihi"/>
    <x v="0"/>
    <n v="5572.9659999999994"/>
    <n v="49332.163653020485"/>
    <n v="4.5199999999999998E-4"/>
  </r>
  <r>
    <x v="3"/>
    <x v="9"/>
    <x v="9"/>
    <n v="160000"/>
    <n v="24481.136449989968"/>
    <n v="184481.13644998998"/>
    <x v="3"/>
    <m/>
    <n v="0.87515762925598994"/>
    <x v="585"/>
    <m/>
    <m/>
    <s v="Tarakihi"/>
    <x v="0"/>
    <n v="2712.06"/>
    <n v="26395.91579449792"/>
    <n v="3.5300000000000002E-4"/>
  </r>
  <r>
    <x v="3"/>
    <x v="9"/>
    <x v="9"/>
    <n v="160000"/>
    <n v="24481.136449989968"/>
    <n v="184481.13644998998"/>
    <x v="3"/>
    <m/>
    <n v="0.88670829616413915"/>
    <x v="588"/>
    <m/>
    <m/>
    <s v="Tarakihi"/>
    <x v="0"/>
    <n v="3230.7220000000002"/>
    <n v="31858.954422967356"/>
    <n v="3.2400000000000001E-4"/>
  </r>
  <r>
    <x v="3"/>
    <x v="10"/>
    <x v="10"/>
    <n v="400000"/>
    <n v="61202.841124974926"/>
    <n v="461202.84112497495"/>
    <x v="4"/>
    <m/>
    <n v="0.55900621118012417"/>
    <x v="513"/>
    <m/>
    <m/>
    <s v="Snapper"/>
    <x v="0"/>
    <n v="45844.75"/>
    <n v="257815.252802781"/>
    <n v="9.5E-4"/>
  </r>
  <r>
    <x v="3"/>
    <x v="11"/>
    <x v="11"/>
    <n v="0"/>
    <n v="0"/>
    <n v="0"/>
    <x v="2"/>
    <m/>
    <s v="0%"/>
    <x v="646"/>
    <m/>
    <m/>
    <e v="#N/A"/>
    <x v="5"/>
    <n v="0"/>
    <n v="0"/>
    <n v="0"/>
  </r>
  <r>
    <x v="3"/>
    <x v="12"/>
    <x v="12"/>
    <n v="130000"/>
    <n v="19890.923365616851"/>
    <n v="149890.92336561685"/>
    <x v="3"/>
    <m/>
    <n v="0.91633466135458164"/>
    <x v="27"/>
    <m/>
    <m/>
    <s v="Bluenose"/>
    <x v="0"/>
    <n v="2207.0429999999997"/>
    <n v="63669.987587982105"/>
    <n v="9.5000000000000005E-5"/>
  </r>
  <r>
    <x v="3"/>
    <x v="12"/>
    <x v="12"/>
    <n v="130000"/>
    <n v="19890.923365616851"/>
    <n v="149890.92336561685"/>
    <x v="3"/>
    <m/>
    <n v="0.88530465949820791"/>
    <x v="29"/>
    <m/>
    <m/>
    <s v="Bluenose"/>
    <x v="0"/>
    <n v="1701.6210000000001"/>
    <n v="47426.976899548761"/>
    <n v="7.4999999999999993E-5"/>
  </r>
  <r>
    <x v="3"/>
    <x v="12"/>
    <x v="12"/>
    <n v="130000"/>
    <n v="19890.923365616851"/>
    <n v="149890.92336561685"/>
    <x v="3"/>
    <m/>
    <n v="0.81578947368421051"/>
    <x v="30"/>
    <m/>
    <m/>
    <s v="Bluenose"/>
    <x v="0"/>
    <n v="508.89600000000007"/>
    <n v="13070.042220900001"/>
    <n v="1.7E-5"/>
  </r>
  <r>
    <x v="3"/>
    <x v="12"/>
    <x v="12"/>
    <n v="130000"/>
    <n v="19890.923365616851"/>
    <n v="149890.92336561685"/>
    <x v="3"/>
    <m/>
    <n v="0.85"/>
    <x v="31"/>
    <m/>
    <m/>
    <s v="Bluenose"/>
    <x v="0"/>
    <n v="180.6"/>
    <n v="4832.8857414401436"/>
    <n v="6.0000000000000002E-6"/>
  </r>
  <r>
    <x v="3"/>
    <x v="12"/>
    <x v="12"/>
    <n v="130000"/>
    <n v="19890.923365616851"/>
    <n v="149890.92336561685"/>
    <x v="3"/>
    <m/>
    <n v="0.8"/>
    <x v="32"/>
    <m/>
    <m/>
    <s v="Bluenose"/>
    <x v="0"/>
    <n v="162.92000000000002"/>
    <n v="4103.309204588254"/>
    <n v="5.0000000000000004E-6"/>
  </r>
  <r>
    <x v="3"/>
    <x v="13"/>
    <x v="13"/>
    <n v="75000"/>
    <n v="11475.532710932797"/>
    <n v="86475.532710932792"/>
    <x v="3"/>
    <m/>
    <n v="0.9202195557824866"/>
    <x v="536"/>
    <m/>
    <m/>
    <s v="Rig"/>
    <x v="0"/>
    <n v="3916.7493119999999"/>
    <n v="24005.361545530268"/>
    <n v="7.1000000000000005E-5"/>
  </r>
  <r>
    <x v="3"/>
    <x v="13"/>
    <x v="13"/>
    <n v="75000"/>
    <n v="11475.532710932797"/>
    <n v="86475.532710932792"/>
    <x v="3"/>
    <m/>
    <n v="0.83684210526315794"/>
    <x v="538"/>
    <m/>
    <m/>
    <s v="Rig"/>
    <x v="0"/>
    <n v="990.28"/>
    <n v="5519.4086328234107"/>
    <n v="2.0999999999999999E-5"/>
  </r>
  <r>
    <x v="3"/>
    <x v="13"/>
    <x v="13"/>
    <n v="75000"/>
    <n v="11475.532710932797"/>
    <n v="86475.532710932792"/>
    <x v="3"/>
    <m/>
    <n v="0.86161879895561355"/>
    <x v="539"/>
    <m/>
    <m/>
    <s v="Rig"/>
    <x v="0"/>
    <n v="4045.2459999999996"/>
    <n v="23214.060939873496"/>
    <n v="3.1199999999999999E-4"/>
  </r>
  <r>
    <x v="3"/>
    <x v="13"/>
    <x v="13"/>
    <n v="75000"/>
    <n v="11475.532710932797"/>
    <n v="86475.532710932792"/>
    <x v="3"/>
    <m/>
    <n v="0.79892761394101874"/>
    <x v="540"/>
    <m/>
    <m/>
    <s v="Rig"/>
    <x v="0"/>
    <n v="1876.5629999999999"/>
    <n v="9985.3110623487464"/>
    <n v="5.5000000000000002E-5"/>
  </r>
  <r>
    <x v="3"/>
    <x v="13"/>
    <x v="13"/>
    <n v="75000"/>
    <n v="11475.532710932797"/>
    <n v="86475.532710932792"/>
    <x v="3"/>
    <m/>
    <n v="0.77306733167082298"/>
    <x v="541"/>
    <m/>
    <m/>
    <s v="Rig"/>
    <x v="0"/>
    <n v="2154.9739999999997"/>
    <n v="11095.589300170666"/>
    <n v="3.4999999999999997E-5"/>
  </r>
  <r>
    <x v="3"/>
    <x v="14"/>
    <x v="14"/>
    <n v="120000"/>
    <n v="18360.852337492477"/>
    <n v="138360.85233749248"/>
    <x v="4"/>
    <m/>
    <n v="0.75"/>
    <x v="595"/>
    <m/>
    <m/>
    <s v="Trevally"/>
    <x v="0"/>
    <n v="6204.5277773333337"/>
    <n v="103770.63925311936"/>
    <n v="1.63E-4"/>
  </r>
  <r>
    <x v="3"/>
    <x v="15"/>
    <x v="15"/>
    <n v="150000"/>
    <n v="22951.065421865595"/>
    <n v="172951.06542186558"/>
    <x v="4"/>
    <m/>
    <n v="0.59432210135314412"/>
    <x v="518"/>
    <m/>
    <m/>
    <s v="Snapper"/>
    <x v="0"/>
    <n v="23684.396000000001"/>
    <n v="102788.64063278826"/>
    <n v="6.4400000000000004E-4"/>
  </r>
  <r>
    <x v="4"/>
    <x v="16"/>
    <x v="16"/>
    <n v="0"/>
    <n v="0"/>
    <n v="0"/>
    <x v="2"/>
    <m/>
    <s v="0%"/>
    <x v="646"/>
    <m/>
    <m/>
    <e v="#N/A"/>
    <x v="5"/>
    <n v="0"/>
    <n v="0"/>
    <n v="0"/>
  </r>
  <r>
    <x v="4"/>
    <x v="17"/>
    <x v="17"/>
    <n v="0"/>
    <n v="0"/>
    <n v="0"/>
    <x v="2"/>
    <m/>
    <s v="0%"/>
    <x v="646"/>
    <m/>
    <m/>
    <e v="#N/A"/>
    <x v="5"/>
    <n v="0"/>
    <n v="0"/>
    <n v="0"/>
  </r>
  <r>
    <x v="4"/>
    <x v="18"/>
    <x v="18"/>
    <n v="0"/>
    <n v="0"/>
    <n v="0"/>
    <x v="2"/>
    <m/>
    <s v="0%"/>
    <x v="646"/>
    <m/>
    <m/>
    <e v="#N/A"/>
    <x v="5"/>
    <n v="0"/>
    <n v="0"/>
    <n v="0"/>
  </r>
  <r>
    <x v="4"/>
    <x v="19"/>
    <x v="19"/>
    <n v="0"/>
    <n v="0"/>
    <n v="0"/>
    <x v="2"/>
    <m/>
    <s v="0%"/>
    <x v="646"/>
    <m/>
    <m/>
    <e v="#N/A"/>
    <x v="5"/>
    <n v="0"/>
    <n v="0"/>
    <n v="0"/>
  </r>
  <r>
    <x v="4"/>
    <x v="20"/>
    <x v="20"/>
    <n v="0"/>
    <n v="0"/>
    <n v="0"/>
    <x v="2"/>
    <m/>
    <s v="0%"/>
    <x v="646"/>
    <m/>
    <m/>
    <e v="#N/A"/>
    <x v="5"/>
    <n v="0"/>
    <n v="0"/>
    <n v="0"/>
  </r>
  <r>
    <x v="4"/>
    <x v="21"/>
    <x v="21"/>
    <n v="0"/>
    <n v="0"/>
    <n v="0"/>
    <x v="2"/>
    <m/>
    <s v="0%"/>
    <x v="646"/>
    <m/>
    <m/>
    <e v="#N/A"/>
    <x v="5"/>
    <n v="0"/>
    <n v="0"/>
    <n v="0"/>
  </r>
  <r>
    <x v="5"/>
    <x v="22"/>
    <x v="22"/>
    <n v="0"/>
    <n v="0"/>
    <n v="0"/>
    <x v="2"/>
    <m/>
    <s v="0%"/>
    <x v="646"/>
    <m/>
    <m/>
    <e v="#N/A"/>
    <x v="5"/>
    <n v="0"/>
    <n v="0"/>
    <n v="0"/>
  </r>
  <r>
    <x v="6"/>
    <x v="23"/>
    <x v="23"/>
    <n v="100000"/>
    <n v="15300.710281243732"/>
    <n v="115300.71028124374"/>
    <x v="4"/>
    <m/>
    <n v="0.97946790052053212"/>
    <x v="280"/>
    <m/>
    <m/>
    <s v="Ling"/>
    <x v="2"/>
    <n v="10349.794"/>
    <n v="112933.34462769593"/>
    <n v="5.8600000000000004E-4"/>
  </r>
  <r>
    <x v="6"/>
    <x v="24"/>
    <x v="24"/>
    <n v="30000"/>
    <n v="4590.2130843731193"/>
    <n v="34590.213084373121"/>
    <x v="3"/>
    <m/>
    <n v="0.98974266690660428"/>
    <x v="190"/>
    <m/>
    <m/>
    <s v="Hoki"/>
    <x v="2"/>
    <n v="82688.160000000003"/>
    <n v="11963.396234342896"/>
    <n v="3.96E-3"/>
  </r>
  <r>
    <x v="6"/>
    <x v="24"/>
    <x v="24"/>
    <n v="30000"/>
    <n v="4590.2130843731193"/>
    <n v="34590.213084373121"/>
    <x v="3"/>
    <m/>
    <n v="1"/>
    <x v="186"/>
    <m/>
    <m/>
    <s v="Hake"/>
    <x v="2"/>
    <n v="5825.5990820000006"/>
    <n v="851.58785582099495"/>
    <n v="2.23E-4"/>
  </r>
  <r>
    <x v="6"/>
    <x v="24"/>
    <x v="24"/>
    <n v="30000"/>
    <n v="4590.2130843731193"/>
    <n v="34590.213084373121"/>
    <x v="3"/>
    <m/>
    <n v="0.99009900990099009"/>
    <x v="188"/>
    <m/>
    <m/>
    <s v="Hake"/>
    <x v="2"/>
    <n v="2472.48"/>
    <n v="357.84938882785195"/>
    <n v="2.3000000000000001E-4"/>
  </r>
  <r>
    <x v="6"/>
    <x v="24"/>
    <x v="24"/>
    <n v="30000"/>
    <n v="4590.2130843731193"/>
    <n v="34590.213084373121"/>
    <x v="3"/>
    <m/>
    <n v="0.98782608695652174"/>
    <x v="189"/>
    <m/>
    <m/>
    <s v="Hake"/>
    <x v="2"/>
    <n v="2716.3"/>
    <n v="392.2356745438459"/>
    <n v="2.14E-4"/>
  </r>
  <r>
    <x v="6"/>
    <x v="24"/>
    <x v="24"/>
    <n v="30000"/>
    <n v="4590.2130843731193"/>
    <n v="34590.213084373121"/>
    <x v="3"/>
    <m/>
    <n v="1"/>
    <x v="276"/>
    <m/>
    <m/>
    <s v="Ling"/>
    <x v="2"/>
    <n v="6901"/>
    <n v="1008.7902909726332"/>
    <n v="3.7800000000000003E-4"/>
  </r>
  <r>
    <x v="6"/>
    <x v="24"/>
    <x v="24"/>
    <n v="30000"/>
    <n v="4590.2130843731193"/>
    <n v="34590.213084373121"/>
    <x v="3"/>
    <m/>
    <n v="1"/>
    <x v="277"/>
    <m/>
    <m/>
    <s v="Ling"/>
    <x v="2"/>
    <n v="12915"/>
    <n v="1887.9186506175279"/>
    <n v="5.6999999999999998E-4"/>
  </r>
  <r>
    <x v="6"/>
    <x v="24"/>
    <x v="24"/>
    <n v="30000"/>
    <n v="4590.2130843731193"/>
    <n v="34590.213084373121"/>
    <x v="3"/>
    <m/>
    <n v="0.98005269100489278"/>
    <x v="278"/>
    <m/>
    <m/>
    <s v="Ling"/>
    <x v="2"/>
    <n v="16930.403999999999"/>
    <n v="2425.524207439229"/>
    <n v="4.7100000000000001E-4"/>
  </r>
  <r>
    <x v="6"/>
    <x v="24"/>
    <x v="24"/>
    <n v="30000"/>
    <n v="4590.2130843731193"/>
    <n v="34590.213084373121"/>
    <x v="3"/>
    <m/>
    <n v="0.99010477299185096"/>
    <x v="279"/>
    <m/>
    <m/>
    <s v="Ling"/>
    <x v="2"/>
    <n v="27299.02"/>
    <n v="3951.0914081679894"/>
    <n v="7.0899999999999999E-4"/>
  </r>
  <r>
    <x v="6"/>
    <x v="24"/>
    <x v="24"/>
    <n v="30000"/>
    <n v="4590.2130843731193"/>
    <n v="34590.213084373121"/>
    <x v="3"/>
    <m/>
    <n v="0.97946790052053212"/>
    <x v="280"/>
    <m/>
    <m/>
    <s v="Ling"/>
    <x v="2"/>
    <n v="10349.794"/>
    <n v="1481.8722993137596"/>
    <n v="5.8600000000000004E-4"/>
  </r>
  <r>
    <x v="6"/>
    <x v="24"/>
    <x v="24"/>
    <n v="30000"/>
    <n v="4590.2130843731193"/>
    <n v="34590.213084373121"/>
    <x v="3"/>
    <m/>
    <n v="0.98"/>
    <x v="454"/>
    <m/>
    <m/>
    <s v="Southern Blue Whiting"/>
    <x v="2"/>
    <n v="13280"/>
    <n v="1902.4489730233645"/>
    <n v="5.2800000000000004E-4"/>
  </r>
  <r>
    <x v="6"/>
    <x v="24"/>
    <x v="24"/>
    <n v="30000"/>
    <n v="4590.2130843731193"/>
    <n v="34590.213084373121"/>
    <x v="3"/>
    <m/>
    <n v="0.97995188452285487"/>
    <x v="453"/>
    <m/>
    <m/>
    <s v="Southern Blue Whiting"/>
    <x v="2"/>
    <n v="2698.5080000000003"/>
    <n v="386.56037034782781"/>
    <n v="7.2000000000000002E-5"/>
  </r>
  <r>
    <x v="6"/>
    <x v="24"/>
    <x v="24"/>
    <n v="30000"/>
    <n v="4590.2130843731193"/>
    <n v="34590.213084373121"/>
    <x v="3"/>
    <m/>
    <n v="0.99009900990099009"/>
    <x v="579"/>
    <m/>
    <m/>
    <s v="Silver Warehou"/>
    <x v="2"/>
    <n v="3745.0800000000004"/>
    <n v="542.03657425395227"/>
    <n v="8.3999999999999995E-5"/>
  </r>
  <r>
    <x v="6"/>
    <x v="24"/>
    <x v="24"/>
    <n v="30000"/>
    <n v="4590.2130843731193"/>
    <n v="34590.213084373121"/>
    <x v="3"/>
    <m/>
    <n v="0.99005165486894964"/>
    <x v="580"/>
    <m/>
    <m/>
    <s v="Silver Warehou"/>
    <x v="2"/>
    <n v="5801.97"/>
    <n v="839.69622213006073"/>
    <n v="1.56E-4"/>
  </r>
  <r>
    <x v="6"/>
    <x v="24"/>
    <x v="24"/>
    <n v="30000"/>
    <n v="4590.2130843731193"/>
    <n v="34590.213084373121"/>
    <x v="3"/>
    <m/>
    <n v="0.98953244940683882"/>
    <x v="511"/>
    <m/>
    <m/>
    <s v="Gemfish"/>
    <x v="2"/>
    <n v="2573.6680000000001"/>
    <n v="372.28147806812814"/>
    <n v="4.8000000000000001E-5"/>
  </r>
  <r>
    <x v="6"/>
    <x v="24"/>
    <x v="24"/>
    <n v="30000"/>
    <n v="4590.2130843731193"/>
    <n v="34590.213084373121"/>
    <x v="3"/>
    <m/>
    <n v="0.98953244940683882"/>
    <x v="512"/>
    <m/>
    <m/>
    <s v="Gemfish"/>
    <x v="2"/>
    <n v="2181.0259999999998"/>
    <n v="315.48575145862532"/>
    <n v="5.0000000000000002E-5"/>
  </r>
  <r>
    <x v="6"/>
    <x v="24"/>
    <x v="24"/>
    <n v="30000"/>
    <n v="4590.2130843731193"/>
    <n v="34590.213084373121"/>
    <x v="3"/>
    <m/>
    <n v="1"/>
    <x v="15"/>
    <m/>
    <m/>
    <s v="Barracuda"/>
    <x v="2"/>
    <n v="951.03287999999998"/>
    <n v="139.02227731339536"/>
    <n v="1.5999999999999999E-5"/>
  </r>
  <r>
    <x v="6"/>
    <x v="24"/>
    <x v="24"/>
    <n v="30000"/>
    <n v="4590.2130843731193"/>
    <n v="34590.213084373121"/>
    <x v="3"/>
    <m/>
    <n v="0.97968936678614094"/>
    <x v="16"/>
    <m/>
    <m/>
    <s v="Barracuda"/>
    <x v="2"/>
    <n v="2611.44"/>
    <n v="373.98769459851979"/>
    <n v="4.6999999999999997E-5"/>
  </r>
  <r>
    <x v="6"/>
    <x v="24"/>
    <x v="24"/>
    <n v="30000"/>
    <n v="4590.2130843731193"/>
    <n v="34590.213084373121"/>
    <x v="3"/>
    <m/>
    <n v="0.9513513513513514"/>
    <x v="314"/>
    <m/>
    <m/>
    <s v="Orange Roughy"/>
    <x v="2"/>
    <n v="12727.26"/>
    <n v="1769.9651770706532"/>
    <n v="5.1000000000000004E-4"/>
  </r>
  <r>
    <x v="6"/>
    <x v="24"/>
    <x v="24"/>
    <n v="30000"/>
    <n v="4590.2130843731193"/>
    <n v="34590.213084373121"/>
    <x v="3"/>
    <m/>
    <n v="0.93949044585987262"/>
    <x v="315"/>
    <m/>
    <m/>
    <s v="Orange Roughy"/>
    <x v="2"/>
    <n v="2433.1860000000001"/>
    <n v="334.16160115930245"/>
    <n v="0"/>
  </r>
  <r>
    <x v="6"/>
    <x v="24"/>
    <x v="24"/>
    <n v="30000"/>
    <n v="4590.2130843731193"/>
    <n v="34590.213084373121"/>
    <x v="3"/>
    <m/>
    <n v="0.97555555555555551"/>
    <x v="217"/>
    <m/>
    <m/>
    <s v="Jack Mackerel"/>
    <x v="2"/>
    <n v="2313"/>
    <n v="329.8500130369668"/>
    <n v="6.4999999999999994E-5"/>
  </r>
  <r>
    <x v="6"/>
    <x v="24"/>
    <x v="24"/>
    <n v="30000"/>
    <n v="4590.2130843731193"/>
    <n v="34590.213084373121"/>
    <x v="3"/>
    <m/>
    <n v="0.98969560252875488"/>
    <x v="218"/>
    <m/>
    <m/>
    <s v="Jack Mackerel"/>
    <x v="2"/>
    <n v="10125.773999999999"/>
    <n v="1464.93628761383"/>
    <n v="3.2899999999999997E-4"/>
  </r>
  <r>
    <x v="6"/>
    <x v="24"/>
    <x v="24"/>
    <n v="30000"/>
    <n v="4590.2130843731193"/>
    <n v="34590.213084373121"/>
    <x v="3"/>
    <m/>
    <n v="0.99940334128878283"/>
    <x v="125"/>
    <m/>
    <m/>
    <s v="Blue Mackerel"/>
    <x v="2"/>
    <n v="1183.2559999999999"/>
    <n v="172.86552073463079"/>
    <n v="6.8999999999999997E-5"/>
  </r>
  <r>
    <x v="6"/>
    <x v="24"/>
    <x v="24"/>
    <n v="30000"/>
    <n v="4590.2130843731193"/>
    <n v="34590.213084373121"/>
    <x v="3"/>
    <m/>
    <n v="0.95224559408754972"/>
    <x v="306"/>
    <m/>
    <m/>
    <s v="Oreo"/>
    <x v="2"/>
    <n v="2846.0620000000004"/>
    <n v="396.17055601789338"/>
    <n v="1.3100000000000001E-4"/>
  </r>
  <r>
    <x v="6"/>
    <x v="24"/>
    <x v="24"/>
    <n v="30000"/>
    <n v="4590.2130843731193"/>
    <n v="34590.213084373121"/>
    <x v="3"/>
    <m/>
    <n v="0.95238095238095233"/>
    <x v="307"/>
    <m/>
    <m/>
    <s v="Oreo"/>
    <x v="2"/>
    <n v="3058.02"/>
    <n v="425.73552288490026"/>
    <n v="1.37E-4"/>
  </r>
  <r>
    <x v="6"/>
    <x v="25"/>
    <x v="25"/>
    <n v="20000"/>
    <n v="3060.142056248746"/>
    <n v="23060.142056248747"/>
    <x v="4"/>
    <m/>
    <n v="0.98974266690660428"/>
    <x v="190"/>
    <m/>
    <m/>
    <s v="Hoki"/>
    <x v="2"/>
    <n v="82688.160000000003"/>
    <n v="22823.606497996781"/>
    <n v="3.96E-3"/>
  </r>
  <r>
    <x v="6"/>
    <x v="26"/>
    <x v="26"/>
    <n v="30000"/>
    <n v="4590.2130843731193"/>
    <n v="34590.213084373121"/>
    <x v="4"/>
    <m/>
    <n v="0.97995188452285487"/>
    <x v="453"/>
    <m/>
    <m/>
    <s v="Southern Blue Whiting"/>
    <x v="2"/>
    <n v="2698.5080000000003"/>
    <n v="33896.744498078551"/>
    <n v="7.2000000000000002E-5"/>
  </r>
  <r>
    <x v="6"/>
    <x v="27"/>
    <x v="27"/>
    <n v="60000"/>
    <n v="9180.4261687462385"/>
    <n v="69180.426168746242"/>
    <x v="3"/>
    <m/>
    <n v="0.99009900990099009"/>
    <x v="579"/>
    <m/>
    <m/>
    <s v="Silver Warehou"/>
    <x v="2"/>
    <n v="3745.0800000000004"/>
    <n v="26869.139706371192"/>
    <n v="8.3999999999999995E-5"/>
  </r>
  <r>
    <x v="6"/>
    <x v="27"/>
    <x v="27"/>
    <n v="60000"/>
    <n v="9180.4261687462385"/>
    <n v="69180.426168746242"/>
    <x v="3"/>
    <m/>
    <n v="0.99005165486894964"/>
    <x v="580"/>
    <m/>
    <m/>
    <s v="Silver Warehou"/>
    <x v="2"/>
    <n v="5801.97"/>
    <n v="41624.340819396624"/>
    <n v="1.56E-4"/>
  </r>
  <r>
    <x v="6"/>
    <x v="28"/>
    <x v="28"/>
    <n v="50000"/>
    <n v="7650.3551406218658"/>
    <n v="57650.355140621868"/>
    <x v="4"/>
    <m/>
    <n v="0.95238095238095233"/>
    <x v="309"/>
    <m/>
    <m/>
    <s v="Orange Roughy"/>
    <x v="2"/>
    <n v="4608.45"/>
    <n v="54905.100133925589"/>
    <n v="1.2300000000000001E-4"/>
  </r>
  <r>
    <x v="7"/>
    <x v="29"/>
    <x v="29"/>
    <n v="0"/>
    <n v="0"/>
    <n v="0"/>
    <x v="2"/>
    <m/>
    <s v="0%"/>
    <x v="646"/>
    <m/>
    <m/>
    <e v="#N/A"/>
    <x v="5"/>
    <n v="0"/>
    <n v="0"/>
    <n v="0"/>
  </r>
  <r>
    <x v="7"/>
    <x v="30"/>
    <x v="30"/>
    <n v="26000"/>
    <n v="3978.18467312337"/>
    <n v="29978.184673123371"/>
    <x v="4"/>
    <m/>
    <n v="0.92934782608695654"/>
    <x v="564"/>
    <m/>
    <m/>
    <s v="Southern Bluefin Tuna"/>
    <x v="3"/>
    <n v="12740.895999999999"/>
    <n v="27860.160756000525"/>
    <n v="2.5799999999999998E-4"/>
  </r>
  <r>
    <x v="7"/>
    <x v="31"/>
    <x v="31"/>
    <n v="0"/>
    <n v="0"/>
    <n v="0"/>
    <x v="2"/>
    <m/>
    <s v="0%"/>
    <x v="646"/>
    <m/>
    <m/>
    <e v="#N/A"/>
    <x v="5"/>
    <n v="0"/>
    <n v="0"/>
    <n v="0"/>
  </r>
  <r>
    <x v="8"/>
    <x v="32"/>
    <x v="32"/>
    <n v="0"/>
    <n v="0"/>
    <n v="0"/>
    <x v="2"/>
    <m/>
    <s v="0%"/>
    <x v="646"/>
    <m/>
    <m/>
    <e v="#N/A"/>
    <x v="5"/>
    <n v="0"/>
    <n v="0"/>
    <n v="0"/>
  </r>
  <r>
    <x v="9"/>
    <x v="33"/>
    <x v="33"/>
    <n v="0"/>
    <n v="0"/>
    <n v="0"/>
    <x v="2"/>
    <m/>
    <s v="0%"/>
    <x v="646"/>
    <m/>
    <m/>
    <e v="#N/A"/>
    <x v="5"/>
    <n v="0"/>
    <n v="0"/>
    <n v="0"/>
  </r>
  <r>
    <x v="9"/>
    <x v="34"/>
    <x v="34"/>
    <n v="0"/>
    <n v="0"/>
    <n v="0"/>
    <x v="2"/>
    <m/>
    <s v="0%"/>
    <x v="646"/>
    <m/>
    <m/>
    <e v="#N/A"/>
    <x v="5"/>
    <n v="0"/>
    <n v="0"/>
    <n v="0"/>
  </r>
  <r>
    <x v="10"/>
    <x v="35"/>
    <x v="35"/>
    <n v="35000"/>
    <n v="5355.2485984353061"/>
    <n v="40355.248598435304"/>
    <x v="3"/>
    <m/>
    <n v="0.51744186046511631"/>
    <x v="89"/>
    <m/>
    <m/>
    <s v="Crayfish"/>
    <x v="4"/>
    <n v="14508.199999999999"/>
    <n v="966.70985526357026"/>
    <n v="1.95E-4"/>
  </r>
  <r>
    <x v="10"/>
    <x v="35"/>
    <x v="35"/>
    <n v="35000"/>
    <n v="5355.2485984353061"/>
    <n v="40355.248598435304"/>
    <x v="3"/>
    <m/>
    <n v="0.46242774566473988"/>
    <x v="91"/>
    <m/>
    <m/>
    <s v="Crayfish"/>
    <x v="4"/>
    <n v="14592.55"/>
    <n v="868.95267888860258"/>
    <n v="1.83E-4"/>
  </r>
  <r>
    <x v="10"/>
    <x v="35"/>
    <x v="35"/>
    <n v="35000"/>
    <n v="5355.2485984353061"/>
    <n v="40355.248598435304"/>
    <x v="3"/>
    <m/>
    <n v="0.63934426229508201"/>
    <x v="92"/>
    <m/>
    <m/>
    <s v="Crayfish"/>
    <x v="4"/>
    <n v="20581.399999999998"/>
    <n v="1694.4577238327749"/>
    <n v="3.0800000000000001E-4"/>
  </r>
  <r>
    <x v="10"/>
    <x v="35"/>
    <x v="35"/>
    <n v="35000"/>
    <n v="5355.2485984353061"/>
    <n v="40355.248598435304"/>
    <x v="3"/>
    <m/>
    <n v="0.72164948453608246"/>
    <x v="93"/>
    <m/>
    <m/>
    <s v="Crayfish"/>
    <x v="4"/>
    <n v="32727.8"/>
    <n v="3041.3343761101087"/>
    <n v="5.0199999999999995E-4"/>
  </r>
  <r>
    <x v="10"/>
    <x v="35"/>
    <x v="35"/>
    <n v="35000"/>
    <n v="5355.2485984353061"/>
    <n v="40355.248598435304"/>
    <x v="3"/>
    <m/>
    <n v="0.68093385214007784"/>
    <x v="94"/>
    <m/>
    <m/>
    <s v="Crayfish"/>
    <x v="4"/>
    <n v="43355.899999999994"/>
    <n v="3801.6679701376361"/>
    <n v="5.5400000000000002E-4"/>
  </r>
  <r>
    <x v="10"/>
    <x v="35"/>
    <x v="35"/>
    <n v="35000"/>
    <n v="5355.2485984353061"/>
    <n v="40355.248598435304"/>
    <x v="3"/>
    <m/>
    <n v="0.97297297297297303"/>
    <x v="95"/>
    <m/>
    <m/>
    <s v="Crayfish"/>
    <x v="4"/>
    <n v="31209.499999999996"/>
    <n v="3910.287054998711"/>
    <n v="5.0600000000000005E-4"/>
  </r>
  <r>
    <x v="10"/>
    <x v="35"/>
    <x v="35"/>
    <n v="35000"/>
    <n v="5355.2485984353061"/>
    <n v="40355.248598435304"/>
    <x v="3"/>
    <m/>
    <n v="0.81090909090909091"/>
    <x v="96"/>
    <m/>
    <m/>
    <s v="Crayfish"/>
    <x v="4"/>
    <n v="11598.125"/>
    <n v="1211.1027962009898"/>
    <n v="2.4800000000000001E-4"/>
  </r>
  <r>
    <x v="10"/>
    <x v="35"/>
    <x v="35"/>
    <n v="35000"/>
    <n v="5355.2485984353061"/>
    <n v="40355.248598435304"/>
    <x v="3"/>
    <m/>
    <n v="0.86945658963148031"/>
    <x v="97"/>
    <m/>
    <m/>
    <s v="Crayfish"/>
    <x v="4"/>
    <n v="135044.34999999998"/>
    <n v="15119.776612661683"/>
    <n v="1.9889999999999999E-3"/>
  </r>
  <r>
    <x v="10"/>
    <x v="35"/>
    <x v="35"/>
    <n v="35000"/>
    <n v="5355.2485984353061"/>
    <n v="40355.248598435304"/>
    <x v="3"/>
    <m/>
    <n v="0.52504317789291877"/>
    <x v="98"/>
    <m/>
    <m/>
    <s v="Crayfish"/>
    <x v="4"/>
    <n v="9767.73"/>
    <n v="660.4040359553378"/>
    <n v="9.7999999999999997E-5"/>
  </r>
  <r>
    <x v="10"/>
    <x v="36"/>
    <x v="36"/>
    <n v="45000"/>
    <n v="6885.3196265596789"/>
    <n v="51885.319626559678"/>
    <x v="3"/>
    <m/>
    <n v="0.51744186046511631"/>
    <x v="89"/>
    <m/>
    <m/>
    <s v="Crayfish"/>
    <x v="4"/>
    <n v="14508.199999999999"/>
    <n v="1242.9126710531616"/>
    <n v="1.95E-4"/>
  </r>
  <r>
    <x v="10"/>
    <x v="36"/>
    <x v="36"/>
    <n v="45000"/>
    <n v="6885.3196265596789"/>
    <n v="51885.319626559678"/>
    <x v="3"/>
    <m/>
    <n v="0.46242774566473988"/>
    <x v="91"/>
    <m/>
    <m/>
    <s v="Crayfish"/>
    <x v="4"/>
    <n v="14592.55"/>
    <n v="1117.2248728567747"/>
    <n v="1.83E-4"/>
  </r>
  <r>
    <x v="10"/>
    <x v="36"/>
    <x v="36"/>
    <n v="45000"/>
    <n v="6885.3196265596789"/>
    <n v="51885.319626559678"/>
    <x v="3"/>
    <m/>
    <n v="0.63934426229508201"/>
    <x v="92"/>
    <m/>
    <m/>
    <s v="Crayfish"/>
    <x v="4"/>
    <n v="20581.399999999998"/>
    <n v="2178.5885020707105"/>
    <n v="3.0800000000000001E-4"/>
  </r>
  <r>
    <x v="10"/>
    <x v="36"/>
    <x v="36"/>
    <n v="45000"/>
    <n v="6885.3196265596789"/>
    <n v="51885.319626559678"/>
    <x v="3"/>
    <m/>
    <n v="0.72164948453608246"/>
    <x v="93"/>
    <m/>
    <m/>
    <s v="Crayfish"/>
    <x v="4"/>
    <n v="32727.8"/>
    <n v="3910.287054998711"/>
    <n v="5.0199999999999995E-4"/>
  </r>
  <r>
    <x v="10"/>
    <x v="36"/>
    <x v="36"/>
    <n v="45000"/>
    <n v="6885.3196265596789"/>
    <n v="51885.319626559678"/>
    <x v="3"/>
    <m/>
    <n v="0.68093385214007784"/>
    <x v="94"/>
    <m/>
    <m/>
    <s v="Crayfish"/>
    <x v="4"/>
    <n v="43355.899999999994"/>
    <n v="4887.8588187483883"/>
    <n v="5.5400000000000002E-4"/>
  </r>
  <r>
    <x v="10"/>
    <x v="36"/>
    <x v="36"/>
    <n v="45000"/>
    <n v="6885.3196265596789"/>
    <n v="51885.319626559678"/>
    <x v="3"/>
    <m/>
    <n v="0.97297297297297303"/>
    <x v="95"/>
    <m/>
    <m/>
    <s v="Crayfish"/>
    <x v="4"/>
    <n v="31209.499999999996"/>
    <n v="5027.5119278554857"/>
    <n v="5.0600000000000005E-4"/>
  </r>
  <r>
    <x v="10"/>
    <x v="36"/>
    <x v="36"/>
    <n v="45000"/>
    <n v="6885.3196265596789"/>
    <n v="51885.319626559678"/>
    <x v="3"/>
    <m/>
    <n v="0.81090909090909091"/>
    <x v="96"/>
    <m/>
    <m/>
    <s v="Crayfish"/>
    <x v="4"/>
    <n v="11598.125"/>
    <n v="1557.1321665441296"/>
    <n v="2.4800000000000001E-4"/>
  </r>
  <r>
    <x v="10"/>
    <x v="36"/>
    <x v="36"/>
    <n v="45000"/>
    <n v="6885.3196265596789"/>
    <n v="51885.319626559678"/>
    <x v="3"/>
    <m/>
    <n v="0.86945658963148031"/>
    <x v="97"/>
    <m/>
    <m/>
    <s v="Crayfish"/>
    <x v="4"/>
    <n v="135044.34999999998"/>
    <n v="19439.712787707875"/>
    <n v="1.9889999999999999E-3"/>
  </r>
  <r>
    <x v="10"/>
    <x v="36"/>
    <x v="36"/>
    <n v="45000"/>
    <n v="6885.3196265596789"/>
    <n v="51885.319626559678"/>
    <x v="3"/>
    <m/>
    <n v="0.52504317789291877"/>
    <x v="98"/>
    <m/>
    <m/>
    <s v="Crayfish"/>
    <x v="4"/>
    <n v="9767.73"/>
    <n v="849.09090337114856"/>
    <n v="9.7999999999999997E-5"/>
  </r>
  <r>
    <x v="2"/>
    <x v="37"/>
    <x v="37"/>
    <n v="0"/>
    <n v="0"/>
    <n v="0"/>
    <x v="2"/>
    <m/>
    <s v="0%"/>
    <x v="646"/>
    <m/>
    <m/>
    <e v="#N/A"/>
    <x v="5"/>
    <n v="0"/>
    <n v="0"/>
    <n v="0"/>
  </r>
  <r>
    <x v="2"/>
    <x v="38"/>
    <x v="38"/>
    <n v="164000"/>
    <n v="25093.164861239718"/>
    <n v="189093.16486123973"/>
    <x v="2"/>
    <m/>
    <s v="0%"/>
    <x v="646"/>
    <m/>
    <m/>
    <e v="#N/A"/>
    <x v="5"/>
    <n v="0"/>
    <n v="0"/>
    <n v="0"/>
  </r>
  <r>
    <x v="7"/>
    <x v="39"/>
    <x v="39"/>
    <n v="64350"/>
    <n v="9846.0070659803405"/>
    <n v="74196.007065980346"/>
    <x v="5"/>
    <m/>
    <n v="0.94999787946901904"/>
    <x v="641"/>
    <m/>
    <m/>
    <s v="Albacore"/>
    <x v="3"/>
    <n v="3746.2315200000003"/>
    <n v="70486.049377749689"/>
    <n v="1.64E-4"/>
  </r>
  <r>
    <x v="11"/>
    <x v="40"/>
    <x v="40"/>
    <n v="83900"/>
    <n v="12837.295925963492"/>
    <n v="96737.295925963495"/>
    <x v="2"/>
    <m/>
    <s v="0%"/>
    <x v="646"/>
    <m/>
    <m/>
    <e v="#N/A"/>
    <x v="5"/>
    <n v="0"/>
    <n v="0"/>
    <n v="0"/>
  </r>
  <r>
    <x v="5"/>
    <x v="41"/>
    <x v="41"/>
    <n v="265000"/>
    <n v="40546.882245295885"/>
    <n v="305546.88224529591"/>
    <x v="2"/>
    <m/>
    <s v="0%"/>
    <x v="646"/>
    <m/>
    <m/>
    <e v="#N/A"/>
    <x v="5"/>
    <n v="0"/>
    <n v="0"/>
    <n v="0"/>
  </r>
  <r>
    <x v="10"/>
    <x v="42"/>
    <x v="42"/>
    <n v="529948"/>
    <n v="81085.808121245529"/>
    <n v="611033.80812124559"/>
    <x v="3"/>
    <m/>
    <n v="0.51744186046511631"/>
    <x v="89"/>
    <n v="9.9699999999999997E-2"/>
    <m/>
    <s v="Crayfish"/>
    <x v="4"/>
    <n v="9.9699999999999997E-2"/>
    <n v="31522.594706989817"/>
    <n v="1.95E-4"/>
  </r>
  <r>
    <x v="10"/>
    <x v="42"/>
    <x v="42"/>
    <n v="529948"/>
    <n v="81085.808121245529"/>
    <n v="611033.80812124559"/>
    <x v="3"/>
    <m/>
    <n v="0.46242774566473988"/>
    <x v="91"/>
    <n v="0.1143"/>
    <m/>
    <s v="Crayfish"/>
    <x v="4"/>
    <n v="0.1143"/>
    <n v="32296.492147171502"/>
    <n v="1.83E-4"/>
  </r>
  <r>
    <x v="10"/>
    <x v="42"/>
    <x v="42"/>
    <n v="529948"/>
    <n v="81085.808121245529"/>
    <n v="611033.80812124559"/>
    <x v="3"/>
    <m/>
    <n v="0.63934426229508201"/>
    <x v="92"/>
    <n v="0.11749999999999999"/>
    <m/>
    <s v="Crayfish"/>
    <x v="4"/>
    <n v="0.11749999999999999"/>
    <n v="45902.662716649313"/>
    <n v="3.0800000000000001E-4"/>
  </r>
  <r>
    <x v="10"/>
    <x v="42"/>
    <x v="42"/>
    <n v="529948"/>
    <n v="81085.808121245529"/>
    <n v="611033.80812124559"/>
    <x v="3"/>
    <m/>
    <n v="0.72164948453608246"/>
    <x v="93"/>
    <n v="0.17849999999999999"/>
    <m/>
    <s v="Crayfish"/>
    <x v="4"/>
    <n v="0.17849999999999999"/>
    <n v="78709.973530669726"/>
    <n v="5.0199999999999995E-4"/>
  </r>
  <r>
    <x v="10"/>
    <x v="42"/>
    <x v="42"/>
    <n v="529948"/>
    <n v="81085.808121245529"/>
    <n v="611033.80812124559"/>
    <x v="3"/>
    <m/>
    <n v="0.68093385214007784"/>
    <x v="94"/>
    <n v="7.7200000000000005E-2"/>
    <m/>
    <s v="Crayfish"/>
    <x v="4"/>
    <n v="7.7200000000000005E-2"/>
    <n v="32120.88228684058"/>
    <n v="5.5400000000000002E-4"/>
  </r>
  <r>
    <x v="10"/>
    <x v="42"/>
    <x v="42"/>
    <n v="529948"/>
    <n v="81085.808121245529"/>
    <n v="611033.80812124559"/>
    <x v="3"/>
    <m/>
    <n v="0.97297297297297303"/>
    <x v="95"/>
    <n v="5.2900000000000003E-2"/>
    <m/>
    <s v="Crayfish"/>
    <x v="4"/>
    <n v="5.2900000000000003E-2"/>
    <n v="31450.075248272977"/>
    <n v="5.0600000000000005E-4"/>
  </r>
  <r>
    <x v="10"/>
    <x v="42"/>
    <x v="42"/>
    <n v="529948"/>
    <n v="81085.808121245529"/>
    <n v="611033.80812124559"/>
    <x v="3"/>
    <m/>
    <n v="0.81090909090909091"/>
    <x v="96"/>
    <n v="8.1199999999999994E-2"/>
    <m/>
    <s v="Crayfish"/>
    <x v="4"/>
    <n v="8.1199999999999994E-2"/>
    <n v="40234.021032495511"/>
    <n v="2.4800000000000001E-4"/>
  </r>
  <r>
    <x v="10"/>
    <x v="42"/>
    <x v="42"/>
    <n v="529948"/>
    <n v="81085.808121245529"/>
    <n v="611033.80812124559"/>
    <x v="3"/>
    <m/>
    <n v="0.52504317789291877"/>
    <x v="98"/>
    <n v="3.8300000000000001E-2"/>
    <m/>
    <s v="Crayfish"/>
    <x v="4"/>
    <n v="3.8300000000000001E-2"/>
    <n v="12287.372771532444"/>
    <n v="9.7999999999999997E-5"/>
  </r>
  <r>
    <x v="10"/>
    <x v="42"/>
    <x v="42"/>
    <n v="529948"/>
    <n v="81085.808121245529"/>
    <n v="611033.80812124559"/>
    <x v="3"/>
    <m/>
    <n v="0.86945658963148031"/>
    <x v="97"/>
    <n v="0.2404"/>
    <m/>
    <s v="Crayfish"/>
    <x v="4"/>
    <n v="0.2404"/>
    <n v="127716.67597845572"/>
    <n v="1.9889999999999999E-3"/>
  </r>
  <r>
    <x v="12"/>
    <x v="43"/>
    <x v="43"/>
    <n v="960000"/>
    <n v="146886.81869993982"/>
    <n v="1106886.8186999399"/>
    <x v="2"/>
    <m/>
    <s v="0%"/>
    <x v="646"/>
    <m/>
    <m/>
    <e v="#N/A"/>
    <x v="5"/>
    <n v="0"/>
    <n v="0"/>
    <n v="0"/>
  </r>
  <r>
    <x v="4"/>
    <x v="44"/>
    <x v="44"/>
    <n v="135500"/>
    <n v="20732.462431085256"/>
    <n v="156232.46243108527"/>
    <x v="2"/>
    <m/>
    <s v="0%"/>
    <x v="646"/>
    <m/>
    <m/>
    <e v="#N/A"/>
    <x v="5"/>
    <n v="0"/>
    <n v="0"/>
    <n v="0"/>
  </r>
  <r>
    <x v="8"/>
    <x v="45"/>
    <x v="45"/>
    <n v="240100"/>
    <n v="36737.005385266202"/>
    <n v="276837.00538526621"/>
    <x v="2"/>
    <m/>
    <s v="0%"/>
    <x v="646"/>
    <m/>
    <m/>
    <e v="#N/A"/>
    <x v="5"/>
    <n v="0"/>
    <n v="0"/>
    <n v="0"/>
  </r>
  <r>
    <x v="8"/>
    <x v="46"/>
    <x v="46"/>
    <n v="59800"/>
    <n v="9149.8247481837516"/>
    <n v="68949.824748183746"/>
    <x v="3"/>
    <m/>
    <n v="0.41176470588235292"/>
    <x v="269"/>
    <m/>
    <m/>
    <s v="Longfinned eel"/>
    <x v="1"/>
    <n v="110.67"/>
    <n v="1061.7059959116211"/>
    <n v="1.9999999999999999E-6"/>
  </r>
  <r>
    <x v="8"/>
    <x v="46"/>
    <x v="46"/>
    <n v="59800"/>
    <n v="9149.8247481837516"/>
    <n v="68949.824748183746"/>
    <x v="3"/>
    <m/>
    <n v="0.45098039215686275"/>
    <x v="270"/>
    <m/>
    <m/>
    <s v="Longfinned eel"/>
    <x v="1"/>
    <n v="225.92999999999998"/>
    <n v="2373.8692982978946"/>
    <n v="3.0000000000000001E-6"/>
  </r>
  <r>
    <x v="8"/>
    <x v="46"/>
    <x v="46"/>
    <n v="59800"/>
    <n v="9149.8247481837516"/>
    <n v="68949.824748183746"/>
    <x v="3"/>
    <m/>
    <n v="0.5"/>
    <x v="271"/>
    <m/>
    <m/>
    <s v="Longfinned eel"/>
    <x v="1"/>
    <n v="83.2"/>
    <n v="969.21153017167967"/>
    <n v="9.9999999999999995E-7"/>
  </r>
  <r>
    <x v="8"/>
    <x v="46"/>
    <x v="46"/>
    <n v="59800"/>
    <n v="9149.8247481837516"/>
    <n v="68949.824748183746"/>
    <x v="3"/>
    <m/>
    <n v="0.16666666666666666"/>
    <x v="272"/>
    <m/>
    <m/>
    <s v="Longfinned eel"/>
    <x v="1"/>
    <n v="96"/>
    <n v="372.77366545064598"/>
    <n v="9.9999999999999995E-7"/>
  </r>
  <r>
    <x v="8"/>
    <x v="46"/>
    <x v="46"/>
    <n v="59800"/>
    <n v="9149.8247481837516"/>
    <n v="68949.824748183746"/>
    <x v="3"/>
    <m/>
    <n v="0.58108108108108103"/>
    <x v="504"/>
    <m/>
    <m/>
    <s v="Shortfinned eel"/>
    <x v="1"/>
    <n v="805.12"/>
    <n v="10899.90197777689"/>
    <n v="1.5999999999999999E-5"/>
  </r>
  <r>
    <x v="8"/>
    <x v="46"/>
    <x v="46"/>
    <n v="59800"/>
    <n v="9149.8247481837516"/>
    <n v="68949.824748183746"/>
    <x v="3"/>
    <m/>
    <n v="0.74033149171270718"/>
    <x v="505"/>
    <m/>
    <m/>
    <s v="Shortfinned eel"/>
    <x v="1"/>
    <n v="884.90899999999999"/>
    <n v="15263.357522001246"/>
    <n v="2.1999999999999999E-5"/>
  </r>
  <r>
    <x v="8"/>
    <x v="46"/>
    <x v="46"/>
    <n v="59800"/>
    <n v="9149.8247481837516"/>
    <n v="68949.824748183746"/>
    <x v="3"/>
    <m/>
    <n v="0.77685950413223137"/>
    <x v="506"/>
    <m/>
    <m/>
    <s v="Shortfinned eel"/>
    <x v="1"/>
    <n v="580.79999999999995"/>
    <n v="10512.217365708217"/>
    <n v="1.5E-5"/>
  </r>
  <r>
    <x v="8"/>
    <x v="46"/>
    <x v="46"/>
    <n v="59800"/>
    <n v="9149.8247481837516"/>
    <n v="68949.824748183746"/>
    <x v="3"/>
    <m/>
    <n v="0.63888888888888884"/>
    <x v="507"/>
    <m/>
    <m/>
    <s v="Shortfinned eel"/>
    <x v="1"/>
    <n v="172.79999999999998"/>
    <n v="2572.1382916094572"/>
    <n v="3.9999999999999998E-6"/>
  </r>
  <r>
    <x v="6"/>
    <x v="47"/>
    <x v="47"/>
    <n v="15000"/>
    <n v="2295.1065421865596"/>
    <n v="17295.106542186561"/>
    <x v="4"/>
    <m/>
    <n v="1"/>
    <x v="186"/>
    <m/>
    <m/>
    <s v="Hake"/>
    <x v="2"/>
    <n v="5825.5990820000006"/>
    <n v="17295.106542186561"/>
    <n v="2.23E-4"/>
  </r>
  <r>
    <x v="7"/>
    <x v="48"/>
    <x v="48"/>
    <n v="25410"/>
    <n v="3887.9104824640317"/>
    <n v="29297.910482464031"/>
    <x v="3"/>
    <m/>
    <n v="0.96486486486486489"/>
    <x v="26"/>
    <m/>
    <m/>
    <s v="Bigeye Tuna"/>
    <x v="3"/>
    <n v="7381.5"/>
    <n v="10758.733185050802"/>
    <n v="9.7999999999999997E-5"/>
  </r>
  <r>
    <x v="7"/>
    <x v="48"/>
    <x v="48"/>
    <n v="25410"/>
    <n v="3887.9104824640317"/>
    <n v="29297.910482464031"/>
    <x v="3"/>
    <m/>
    <n v="0.96300326441784545"/>
    <x v="581"/>
    <m/>
    <m/>
    <s v="Broadbill Swordfish"/>
    <x v="3"/>
    <n v="6246.4429999999993"/>
    <n v="9086.7914704168561"/>
    <n v="8.3999999999999995E-5"/>
  </r>
  <r>
    <x v="7"/>
    <x v="48"/>
    <x v="48"/>
    <n v="25410"/>
    <n v="3887.9104824640317"/>
    <n v="29297.910482464031"/>
    <x v="3"/>
    <m/>
    <n v="0.8733624454148472"/>
    <x v="590"/>
    <m/>
    <m/>
    <s v="Pacific Bluefin Tuna"/>
    <x v="3"/>
    <n v="3454.2359999999999"/>
    <n v="4557.1837538750597"/>
    <n v="6.6000000000000005E-5"/>
  </r>
  <r>
    <x v="7"/>
    <x v="48"/>
    <x v="48"/>
    <n v="25410"/>
    <n v="3887.9104824640317"/>
    <n v="29297.910482464031"/>
    <x v="3"/>
    <m/>
    <n v="0.73463687150837986"/>
    <x v="640"/>
    <m/>
    <m/>
    <s v="Yellowfin Tuna"/>
    <x v="3"/>
    <n v="2312.6799999999998"/>
    <n v="2566.4823833726623"/>
    <n v="2.5999999999999998E-5"/>
  </r>
  <r>
    <x v="6"/>
    <x v="49"/>
    <x v="49"/>
    <n v="132700"/>
    <n v="20304.042543210431"/>
    <n v="153004.04254321044"/>
    <x v="4"/>
    <m/>
    <n v="0.98974266690660428"/>
    <x v="190"/>
    <m/>
    <m/>
    <s v="Hoki"/>
    <x v="2"/>
    <n v="82688.160000000003"/>
    <n v="151434.62911420863"/>
    <n v="3.96E-3"/>
  </r>
  <r>
    <x v="6"/>
    <x v="50"/>
    <x v="50"/>
    <n v="50000"/>
    <n v="7650.3551406218658"/>
    <n v="57650.355140621868"/>
    <x v="4"/>
    <m/>
    <n v="0.98974266690660428"/>
    <x v="190"/>
    <m/>
    <m/>
    <s v="Hoki"/>
    <x v="2"/>
    <n v="82688.160000000003"/>
    <n v="57059.016244991952"/>
    <n v="3.96E-3"/>
  </r>
  <r>
    <x v="3"/>
    <x v="51"/>
    <x v="51"/>
    <n v="46449.599999999999"/>
    <n v="7107.1187227965884"/>
    <n v="53556.718722796584"/>
    <x v="3"/>
    <m/>
    <n v="0.75"/>
    <x v="424"/>
    <m/>
    <m/>
    <s v="Red Cod"/>
    <x v="0"/>
    <n v="2559.2133999999996"/>
    <n v="3119.4354824881207"/>
    <n v="4.1E-5"/>
  </r>
  <r>
    <x v="3"/>
    <x v="51"/>
    <x v="51"/>
    <n v="46449.599999999999"/>
    <n v="7107.1187227965884"/>
    <n v="53556.718722796584"/>
    <x v="3"/>
    <m/>
    <n v="0.91656131479140324"/>
    <x v="184"/>
    <m/>
    <m/>
    <s v="Gurnard"/>
    <x v="0"/>
    <n v="5005.4480000000003"/>
    <n v="7456.1171056486855"/>
    <n v="1.36E-4"/>
  </r>
  <r>
    <x v="3"/>
    <x v="51"/>
    <x v="51"/>
    <n v="46449.599999999999"/>
    <n v="7107.1187227965884"/>
    <n v="53556.718722796584"/>
    <x v="3"/>
    <m/>
    <n v="0.64516129032258063"/>
    <x v="517"/>
    <m/>
    <m/>
    <s v="Snapper"/>
    <x v="0"/>
    <n v="4727.3759999999993"/>
    <n v="4956.7463016827323"/>
    <n v="7.3999999999999996E-5"/>
  </r>
  <r>
    <x v="3"/>
    <x v="51"/>
    <x v="51"/>
    <n v="46449.599999999999"/>
    <n v="7107.1187227965884"/>
    <n v="53556.718722796584"/>
    <x v="3"/>
    <m/>
    <n v="0.94985250737463123"/>
    <x v="562"/>
    <m/>
    <m/>
    <s v="Stargazer"/>
    <x v="0"/>
    <n v="1436.0039999999999"/>
    <n v="2216.7670960303326"/>
    <n v="5.3000000000000001E-5"/>
  </r>
  <r>
    <x v="3"/>
    <x v="51"/>
    <x v="51"/>
    <n v="46449.599999999999"/>
    <n v="7107.1187227965884"/>
    <n v="53556.718722796584"/>
    <x v="3"/>
    <m/>
    <n v="0.9591527987897126"/>
    <x v="524"/>
    <m/>
    <m/>
    <s v="Spiny Dogfish"/>
    <x v="0"/>
    <n v="317.28000000000003"/>
    <n v="494.58249217293871"/>
    <n v="6.9999999999999999E-6"/>
  </r>
  <r>
    <x v="3"/>
    <x v="51"/>
    <x v="51"/>
    <n v="46449.599999999999"/>
    <n v="7107.1187227965884"/>
    <n v="53556.718722796584"/>
    <x v="3"/>
    <m/>
    <n v="0.88670829616413915"/>
    <x v="588"/>
    <m/>
    <m/>
    <s v="Tarakihi"/>
    <x v="0"/>
    <n v="3230.7220000000002"/>
    <n v="4655.7387683614452"/>
    <n v="3.2400000000000001E-4"/>
  </r>
  <r>
    <x v="3"/>
    <x v="51"/>
    <x v="51"/>
    <n v="46449.599999999999"/>
    <n v="7107.1187227965884"/>
    <n v="53556.718722796584"/>
    <x v="3"/>
    <m/>
    <n v="0.93117408906882593"/>
    <x v="214"/>
    <m/>
    <m/>
    <s v="John Dory"/>
    <x v="0"/>
    <n v="1798.16"/>
    <n v="2721.243838375291"/>
    <n v="4.5000000000000003E-5"/>
  </r>
  <r>
    <x v="3"/>
    <x v="51"/>
    <x v="51"/>
    <n v="46449.599999999999"/>
    <n v="7107.1187227965884"/>
    <n v="53556.718722796584"/>
    <x v="3"/>
    <m/>
    <n v="0.79892761394101874"/>
    <x v="540"/>
    <m/>
    <m/>
    <s v="Rig"/>
    <x v="0"/>
    <n v="1876.5629999999999"/>
    <n v="2436.5696188235152"/>
    <n v="5.5000000000000002E-5"/>
  </r>
  <r>
    <x v="3"/>
    <x v="51"/>
    <x v="51"/>
    <n v="46449.599999999999"/>
    <n v="7107.1187227965884"/>
    <n v="53556.718722796584"/>
    <x v="3"/>
    <m/>
    <n v="0.81242078580481625"/>
    <x v="490"/>
    <m/>
    <m/>
    <s v="School Shark"/>
    <x v="0"/>
    <n v="2606.8559999999998"/>
    <n v="3441.9639037964926"/>
    <n v="5.7000000000000003E-5"/>
  </r>
  <r>
    <x v="3"/>
    <x v="51"/>
    <x v="51"/>
    <n v="46449.599999999999"/>
    <n v="7107.1187227965884"/>
    <n v="53556.718722796584"/>
    <x v="3"/>
    <m/>
    <n v="0.88815789473684215"/>
    <x v="212"/>
    <m/>
    <m/>
    <s v="John Dory"/>
    <x v="0"/>
    <n v="1115.8320000000001"/>
    <n v="1610.6353842357005"/>
    <n v="1.5999999999999999E-5"/>
  </r>
  <r>
    <x v="3"/>
    <x v="51"/>
    <x v="51"/>
    <n v="46449.599999999999"/>
    <n v="7107.1187227965884"/>
    <n v="53556.718722796584"/>
    <x v="3"/>
    <m/>
    <n v="0.75"/>
    <x v="185"/>
    <m/>
    <m/>
    <s v="Gurnard"/>
    <x v="0"/>
    <n v="2752.9376000000007"/>
    <n v="3355.5666872155684"/>
    <n v="3.4999999999999997E-5"/>
  </r>
  <r>
    <x v="3"/>
    <x v="51"/>
    <x v="51"/>
    <n v="46449.599999999999"/>
    <n v="7107.1187227965884"/>
    <n v="53556.718722796584"/>
    <x v="3"/>
    <m/>
    <n v="0.75"/>
    <x v="589"/>
    <m/>
    <m/>
    <s v="Tarakihi"/>
    <x v="0"/>
    <n v="1058.4784"/>
    <n v="1290.1835690635467"/>
    <n v="7.3999999999999996E-5"/>
  </r>
  <r>
    <x v="3"/>
    <x v="51"/>
    <x v="51"/>
    <n v="46449.599999999999"/>
    <n v="7107.1187227965884"/>
    <n v="53556.718722796584"/>
    <x v="3"/>
    <m/>
    <n v="0.77306733167082298"/>
    <x v="541"/>
    <m/>
    <m/>
    <s v="Rig"/>
    <x v="0"/>
    <n v="2154.9739999999997"/>
    <n v="2707.4946011125967"/>
    <n v="3.4999999999999997E-5"/>
  </r>
  <r>
    <x v="3"/>
    <x v="51"/>
    <x v="51"/>
    <n v="46449.599999999999"/>
    <n v="7107.1187227965884"/>
    <n v="53556.718722796584"/>
    <x v="3"/>
    <m/>
    <n v="0.88609715242881071"/>
    <x v="491"/>
    <m/>
    <m/>
    <s v="School Shark"/>
    <x v="0"/>
    <n v="2313.9719999999998"/>
    <n v="3332.3275508719835"/>
    <n v="4.1E-5"/>
  </r>
  <r>
    <x v="3"/>
    <x v="52"/>
    <x v="52"/>
    <n v="29162.400000000001"/>
    <n v="4462.0543350574226"/>
    <n v="33624.454335057424"/>
    <x v="2"/>
    <m/>
    <s v="0%"/>
    <x v="646"/>
    <m/>
    <m/>
    <e v="#N/A"/>
    <x v="5"/>
    <n v="0"/>
    <n v="0"/>
    <n v="0"/>
  </r>
  <r>
    <x v="6"/>
    <x v="53"/>
    <x v="53"/>
    <n v="9800"/>
    <n v="1499.4696075618856"/>
    <n v="11299.469607561885"/>
    <x v="2"/>
    <m/>
    <s v="0%"/>
    <x v="646"/>
    <m/>
    <m/>
    <e v="#N/A"/>
    <x v="5"/>
    <n v="0"/>
    <n v="0"/>
    <n v="0"/>
  </r>
  <r>
    <x v="6"/>
    <x v="54"/>
    <x v="54"/>
    <n v="14950"/>
    <n v="2287.4561870459379"/>
    <n v="17237.456187045937"/>
    <x v="4"/>
    <m/>
    <n v="0.97555555555555551"/>
    <x v="217"/>
    <m/>
    <m/>
    <s v="Jack Mackerel"/>
    <x v="2"/>
    <n v="2313"/>
    <n v="16816.096146918146"/>
    <n v="6.4999999999999994E-5"/>
  </r>
  <r>
    <x v="6"/>
    <x v="55"/>
    <x v="55"/>
    <n v="29880"/>
    <n v="4571.8522320356269"/>
    <n v="34451.852232035628"/>
    <x v="3"/>
    <m/>
    <n v="1"/>
    <x v="276"/>
    <m/>
    <m/>
    <s v="Ling"/>
    <x v="2"/>
    <n v="6901"/>
    <n v="11997.993149640586"/>
    <n v="3.7800000000000003E-4"/>
  </r>
  <r>
    <x v="6"/>
    <x v="55"/>
    <x v="55"/>
    <n v="29880"/>
    <n v="4571.8522320356269"/>
    <n v="34451.852232035628"/>
    <x v="3"/>
    <m/>
    <n v="1"/>
    <x v="277"/>
    <m/>
    <m/>
    <s v="Ling"/>
    <x v="2"/>
    <n v="12915"/>
    <n v="22453.859082395044"/>
    <n v="5.6999999999999998E-4"/>
  </r>
  <r>
    <x v="9"/>
    <x v="56"/>
    <x v="56"/>
    <n v="172360"/>
    <n v="26372.304240751695"/>
    <n v="198732.30424075169"/>
    <x v="2"/>
    <m/>
    <s v="0%"/>
    <x v="646"/>
    <m/>
    <m/>
    <e v="#N/A"/>
    <x v="5"/>
    <n v="0"/>
    <n v="0"/>
    <n v="0"/>
  </r>
  <r>
    <x v="6"/>
    <x v="57"/>
    <x v="57"/>
    <n v="2608720"/>
    <n v="399152.68924886145"/>
    <n v="3007872.6892488613"/>
    <x v="3"/>
    <m/>
    <n v="1"/>
    <x v="186"/>
    <n v="3.7900000000000003E-2"/>
    <m/>
    <s v="Hake"/>
    <x v="2"/>
    <n v="3.7900000000000003E-2"/>
    <n v="113998.37492253185"/>
    <n v="2.23E-4"/>
  </r>
  <r>
    <x v="6"/>
    <x v="57"/>
    <x v="57"/>
    <n v="2608720"/>
    <n v="399152.68924886145"/>
    <n v="3007872.6892488613"/>
    <x v="3"/>
    <m/>
    <n v="0.99009900990099009"/>
    <x v="188"/>
    <n v="7.3800000000000004E-2"/>
    <m/>
    <s v="Hake"/>
    <x v="2"/>
    <n v="7.3800000000000004E-2"/>
    <n v="219783.17273917422"/>
    <n v="2.3000000000000001E-4"/>
  </r>
  <r>
    <x v="6"/>
    <x v="57"/>
    <x v="57"/>
    <n v="2608720"/>
    <n v="399152.68924886145"/>
    <n v="3007872.6892488613"/>
    <x v="3"/>
    <m/>
    <n v="0.98782608695652174"/>
    <x v="189"/>
    <n v="6.4799999999999996E-2"/>
    <m/>
    <s v="Hake"/>
    <x v="2"/>
    <n v="6.4799999999999996E-2"/>
    <n v="192537.3310427292"/>
    <n v="2.14E-4"/>
  </r>
  <r>
    <x v="6"/>
    <x v="57"/>
    <x v="57"/>
    <n v="2608720"/>
    <n v="399152.68924886145"/>
    <n v="3007872.6892488613"/>
    <x v="3"/>
    <m/>
    <n v="0.98974266690660428"/>
    <x v="190"/>
    <n v="0.49859999999999999"/>
    <m/>
    <s v="Hoki"/>
    <x v="2"/>
    <n v="0.49859999999999999"/>
    <n v="1484342.1406743119"/>
    <n v="3.96E-3"/>
  </r>
  <r>
    <x v="6"/>
    <x v="57"/>
    <x v="57"/>
    <n v="2608720"/>
    <n v="399152.68924886145"/>
    <n v="3007872.6892488613"/>
    <x v="3"/>
    <m/>
    <n v="1"/>
    <x v="276"/>
    <n v="7.3800000000000004E-2"/>
    <m/>
    <s v="Ling"/>
    <x v="2"/>
    <n v="7.3800000000000004E-2"/>
    <n v="221981.00446656597"/>
    <n v="3.7800000000000003E-4"/>
  </r>
  <r>
    <x v="6"/>
    <x v="57"/>
    <x v="57"/>
    <n v="2608720"/>
    <n v="399152.68924886145"/>
    <n v="3007872.6892488613"/>
    <x v="3"/>
    <m/>
    <n v="1"/>
    <x v="277"/>
    <n v="7.3800000000000004E-2"/>
    <m/>
    <s v="Ling"/>
    <x v="2"/>
    <n v="7.3800000000000004E-2"/>
    <n v="221981.00446656597"/>
    <n v="5.6999999999999998E-4"/>
  </r>
  <r>
    <x v="6"/>
    <x v="57"/>
    <x v="57"/>
    <n v="2608720"/>
    <n v="399152.68924886145"/>
    <n v="3007872.6892488613"/>
    <x v="3"/>
    <m/>
    <n v="0.98005269100489278"/>
    <x v="278"/>
    <n v="1.89E-2"/>
    <m/>
    <s v="Ling"/>
    <x v="2"/>
    <n v="1.89E-2"/>
    <n v="55714.813370341086"/>
    <n v="4.7100000000000001E-4"/>
  </r>
  <r>
    <x v="6"/>
    <x v="57"/>
    <x v="57"/>
    <n v="2608720"/>
    <n v="399152.68924886145"/>
    <n v="3007872.6892488613"/>
    <x v="3"/>
    <m/>
    <n v="0.99010477299185096"/>
    <x v="279"/>
    <n v="1.89E-2"/>
    <m/>
    <s v="Ling"/>
    <x v="2"/>
    <n v="1.89E-2"/>
    <n v="56286.262106747796"/>
    <n v="7.0899999999999999E-4"/>
  </r>
  <r>
    <x v="6"/>
    <x v="57"/>
    <x v="57"/>
    <n v="2608720"/>
    <n v="399152.68924886145"/>
    <n v="3007872.6892488613"/>
    <x v="3"/>
    <m/>
    <n v="0.97946790052053212"/>
    <x v="280"/>
    <n v="6.4799999999999996E-2"/>
    <m/>
    <s v="Ling"/>
    <x v="2"/>
    <n v="6.4799999999999996E-2"/>
    <n v="190908.23566856157"/>
    <n v="5.8600000000000004E-4"/>
  </r>
  <r>
    <x v="6"/>
    <x v="57"/>
    <x v="57"/>
    <n v="2608720"/>
    <n v="399152.68924886145"/>
    <n v="3007872.6892488613"/>
    <x v="3"/>
    <m/>
    <n v="0.95224559408754972"/>
    <x v="306"/>
    <n v="2.4899999999999999E-2"/>
    <m/>
    <s v="Oreo"/>
    <x v="2"/>
    <n v="2.4899999999999999E-2"/>
    <n v="71319.414546246087"/>
    <n v="1.3100000000000001E-4"/>
  </r>
  <r>
    <x v="6"/>
    <x v="57"/>
    <x v="57"/>
    <n v="2608720"/>
    <n v="399152.68924886145"/>
    <n v="3007872.6892488613"/>
    <x v="3"/>
    <m/>
    <n v="0.95238095238095233"/>
    <x v="307"/>
    <n v="2.4899999999999999E-2"/>
    <m/>
    <s v="Oreo"/>
    <x v="2"/>
    <n v="2.4899999999999999E-2"/>
    <n v="71329.552345044416"/>
    <n v="1.37E-4"/>
  </r>
  <r>
    <x v="6"/>
    <x v="57"/>
    <x v="57"/>
    <n v="2608720"/>
    <n v="399152.68924886145"/>
    <n v="3007872.6892488613"/>
    <x v="3"/>
    <m/>
    <n v="0.9513513513513514"/>
    <x v="314"/>
    <n v="2.4899999999999999E-2"/>
    <m/>
    <s v="Orange Roughy"/>
    <x v="2"/>
    <n v="2.4899999999999999E-2"/>
    <n v="71252.439315482217"/>
    <n v="5.1000000000000004E-4"/>
  </r>
  <r>
    <x v="6"/>
    <x v="58"/>
    <x v="58"/>
    <n v="652180"/>
    <n v="99788.172312215363"/>
    <n v="751968.17231221532"/>
    <x v="2"/>
    <m/>
    <s v="0%"/>
    <x v="646"/>
    <m/>
    <m/>
    <e v="#N/A"/>
    <x v="5"/>
    <n v="0"/>
    <n v="0"/>
    <n v="0"/>
  </r>
  <r>
    <x v="6"/>
    <x v="59"/>
    <x v="59"/>
    <n v="446000"/>
    <n v="68241.167854347048"/>
    <n v="514241.16785434703"/>
    <x v="3"/>
    <m/>
    <n v="0.98974266690660428"/>
    <x v="190"/>
    <m/>
    <m/>
    <s v="Hoki"/>
    <x v="2"/>
    <n v="82688.160000000003"/>
    <n v="185290.91829063147"/>
    <n v="3.96E-3"/>
  </r>
  <r>
    <x v="6"/>
    <x v="59"/>
    <x v="59"/>
    <n v="446000"/>
    <n v="68241.167854347048"/>
    <n v="514241.16785434703"/>
    <x v="3"/>
    <m/>
    <n v="1"/>
    <x v="186"/>
    <m/>
    <m/>
    <s v="Hake"/>
    <x v="2"/>
    <n v="5825.5990820000006"/>
    <n v="13189.523503138318"/>
    <n v="2.23E-4"/>
  </r>
  <r>
    <x v="6"/>
    <x v="59"/>
    <x v="59"/>
    <n v="446000"/>
    <n v="68241.167854347048"/>
    <n v="514241.16785434703"/>
    <x v="3"/>
    <m/>
    <n v="0.99009900990099009"/>
    <x v="188"/>
    <m/>
    <m/>
    <s v="Hake"/>
    <x v="2"/>
    <n v="2472.48"/>
    <n v="5542.426294910385"/>
    <n v="2.3000000000000001E-4"/>
  </r>
  <r>
    <x v="6"/>
    <x v="59"/>
    <x v="59"/>
    <n v="446000"/>
    <n v="68241.167854347048"/>
    <n v="514241.16785434703"/>
    <x v="3"/>
    <m/>
    <n v="0.98782608695652174"/>
    <x v="189"/>
    <m/>
    <m/>
    <s v="Hake"/>
    <x v="2"/>
    <n v="2716.3"/>
    <n v="6075.0063693402708"/>
    <n v="2.14E-4"/>
  </r>
  <r>
    <x v="6"/>
    <x v="59"/>
    <x v="59"/>
    <n v="446000"/>
    <n v="68241.167854347048"/>
    <n v="514241.16785434703"/>
    <x v="3"/>
    <m/>
    <n v="0.98969560252875488"/>
    <x v="218"/>
    <m/>
    <m/>
    <s v="Jack Mackerel"/>
    <x v="2"/>
    <n v="10125.773999999999"/>
    <n v="22689.158216629476"/>
    <n v="3.2899999999999997E-4"/>
  </r>
  <r>
    <x v="6"/>
    <x v="59"/>
    <x v="59"/>
    <n v="446000"/>
    <n v="68241.167854347048"/>
    <n v="514241.16785434703"/>
    <x v="3"/>
    <m/>
    <n v="0.75"/>
    <x v="275"/>
    <m/>
    <m/>
    <s v="Ling"/>
    <x v="0"/>
    <n v="4751.5706666666665"/>
    <n v="8068.3916069418501"/>
    <n v="7.3999999999999996E-5"/>
  </r>
  <r>
    <x v="6"/>
    <x v="59"/>
    <x v="59"/>
    <n v="446000"/>
    <n v="68241.167854347048"/>
    <n v="514241.16785434703"/>
    <x v="3"/>
    <m/>
    <n v="1"/>
    <x v="276"/>
    <m/>
    <m/>
    <s v="Ling"/>
    <x v="2"/>
    <n v="6901"/>
    <n v="15624.298962898923"/>
    <n v="3.7800000000000003E-4"/>
  </r>
  <r>
    <x v="6"/>
    <x v="59"/>
    <x v="59"/>
    <n v="446000"/>
    <n v="68241.167854347048"/>
    <n v="514241.16785434703"/>
    <x v="3"/>
    <m/>
    <n v="1"/>
    <x v="277"/>
    <m/>
    <m/>
    <s v="Ling"/>
    <x v="2"/>
    <n v="12915"/>
    <n v="29240.37401910442"/>
    <n v="5.6999999999999998E-4"/>
  </r>
  <r>
    <x v="6"/>
    <x v="59"/>
    <x v="59"/>
    <n v="446000"/>
    <n v="68241.167854347048"/>
    <n v="514241.16785434703"/>
    <x v="3"/>
    <m/>
    <n v="0.98005269100489278"/>
    <x v="278"/>
    <m/>
    <m/>
    <s v="Ling"/>
    <x v="2"/>
    <n v="16930.403999999999"/>
    <n v="37566.891451978758"/>
    <n v="4.7100000000000001E-4"/>
  </r>
  <r>
    <x v="6"/>
    <x v="59"/>
    <x v="59"/>
    <n v="446000"/>
    <n v="68241.167854347048"/>
    <n v="514241.16785434703"/>
    <x v="3"/>
    <m/>
    <n v="0.99010477299185096"/>
    <x v="279"/>
    <m/>
    <m/>
    <s v="Ling"/>
    <x v="2"/>
    <n v="27299.02"/>
    <n v="61195.110563006674"/>
    <n v="7.0899999999999999E-4"/>
  </r>
  <r>
    <x v="6"/>
    <x v="59"/>
    <x v="59"/>
    <n v="446000"/>
    <n v="68241.167854347048"/>
    <n v="514241.16785434703"/>
    <x v="3"/>
    <m/>
    <n v="0.97946790052053212"/>
    <x v="280"/>
    <m/>
    <m/>
    <s v="Ling"/>
    <x v="2"/>
    <n v="10349.794"/>
    <n v="22951.465766976464"/>
    <n v="5.8600000000000004E-4"/>
  </r>
  <r>
    <x v="6"/>
    <x v="59"/>
    <x v="59"/>
    <n v="446000"/>
    <n v="68241.167854347048"/>
    <n v="514241.16785434703"/>
    <x v="3"/>
    <m/>
    <n v="0.95224559408754972"/>
    <x v="306"/>
    <m/>
    <m/>
    <s v="Oreo"/>
    <x v="2"/>
    <n v="2846.0620000000004"/>
    <n v="6135.9504179539945"/>
    <n v="1.3100000000000001E-4"/>
  </r>
  <r>
    <x v="6"/>
    <x v="59"/>
    <x v="59"/>
    <n v="446000"/>
    <n v="68241.167854347048"/>
    <n v="514241.16785434703"/>
    <x v="3"/>
    <m/>
    <n v="0.95238095238095233"/>
    <x v="307"/>
    <m/>
    <m/>
    <s v="Oreo"/>
    <x v="2"/>
    <n v="3058.02"/>
    <n v="6593.857165562501"/>
    <n v="1.37E-4"/>
  </r>
  <r>
    <x v="6"/>
    <x v="59"/>
    <x v="59"/>
    <n v="446000"/>
    <n v="68241.167854347048"/>
    <n v="514241.16785434703"/>
    <x v="3"/>
    <m/>
    <n v="0.9513513513513514"/>
    <x v="314"/>
    <m/>
    <m/>
    <s v="Orange Roughy"/>
    <x v="2"/>
    <n v="12727.26"/>
    <n v="27413.492504779108"/>
    <n v="5.1000000000000004E-4"/>
  </r>
  <r>
    <x v="6"/>
    <x v="59"/>
    <x v="59"/>
    <n v="446000"/>
    <n v="68241.167854347048"/>
    <n v="514241.16785434703"/>
    <x v="3"/>
    <m/>
    <n v="0.97995188452285487"/>
    <x v="453"/>
    <m/>
    <m/>
    <s v="Southern Blue Whiting"/>
    <x v="2"/>
    <n v="2698.5080000000003"/>
    <n v="5987.1063863036688"/>
    <n v="7.2000000000000002E-5"/>
  </r>
  <r>
    <x v="6"/>
    <x v="59"/>
    <x v="59"/>
    <n v="446000"/>
    <n v="68241.167854347048"/>
    <n v="514241.16785434703"/>
    <x v="3"/>
    <m/>
    <n v="0.98"/>
    <x v="454"/>
    <m/>
    <m/>
    <s v="Southern Blue Whiting"/>
    <x v="2"/>
    <n v="13280"/>
    <n v="29465.421884183703"/>
    <n v="5.2800000000000004E-4"/>
  </r>
  <r>
    <x v="6"/>
    <x v="59"/>
    <x v="59"/>
    <n v="446000"/>
    <n v="68241.167854347048"/>
    <n v="514241.16785434703"/>
    <x v="3"/>
    <m/>
    <n v="0.99009900990099009"/>
    <x v="579"/>
    <m/>
    <m/>
    <s v="Silver Warehou"/>
    <x v="2"/>
    <n v="3745.0800000000004"/>
    <n v="8395.1457114083769"/>
    <n v="8.3999999999999995E-5"/>
  </r>
  <r>
    <x v="6"/>
    <x v="59"/>
    <x v="59"/>
    <n v="446000"/>
    <n v="68241.167854347048"/>
    <n v="514241.16785434703"/>
    <x v="3"/>
    <m/>
    <n v="0.99005165486894964"/>
    <x v="580"/>
    <m/>
    <m/>
    <s v="Silver Warehou"/>
    <x v="2"/>
    <n v="5801.97"/>
    <n v="13005.344054141739"/>
    <n v="1.56E-4"/>
  </r>
  <r>
    <x v="2"/>
    <x v="60"/>
    <x v="60"/>
    <n v="319800"/>
    <n v="48931.671479417455"/>
    <n v="368731.67147941748"/>
    <x v="4"/>
    <m/>
    <n v="0.73645320197044339"/>
    <x v="328"/>
    <m/>
    <m/>
    <s v="Oyster - Foveuax Strait"/>
    <x v="4"/>
    <n v="872.07142857142856"/>
    <n v="271553.6201289306"/>
    <n v="2.3800000000000001E-4"/>
  </r>
  <r>
    <x v="2"/>
    <x v="61"/>
    <x v="6"/>
    <n v="67087.25"/>
    <n v="10264.825758153684"/>
    <n v="77352.075758153689"/>
    <x v="3"/>
    <m/>
    <n v="0.63057006680958239"/>
    <x v="345"/>
    <m/>
    <m/>
    <s v="Paua"/>
    <x v="4"/>
    <n v="5145.4493239999993"/>
    <n v="8223.2790126067848"/>
    <n v="7.4999999999999993E-5"/>
  </r>
  <r>
    <x v="2"/>
    <x v="61"/>
    <x v="6"/>
    <n v="67087.25"/>
    <n v="10264.825758153684"/>
    <n v="77352.075758153689"/>
    <x v="3"/>
    <m/>
    <n v="0.5859872611464968"/>
    <x v="346"/>
    <m/>
    <m/>
    <s v="Paua"/>
    <x v="4"/>
    <n v="2101.6804999999999"/>
    <n v="3121.3555350357465"/>
    <n v="1.13E-4"/>
  </r>
  <r>
    <x v="2"/>
    <x v="61"/>
    <x v="6"/>
    <n v="67087.25"/>
    <n v="10264.825758153684"/>
    <n v="77352.075758153689"/>
    <x v="3"/>
    <m/>
    <n v="0.57499999999999996"/>
    <x v="645"/>
    <m/>
    <m/>
    <s v="Paua"/>
    <x v="4"/>
    <n v="2141.84"/>
    <n v="3121.3555350357465"/>
    <n v="3.6999999999999998E-5"/>
  </r>
  <r>
    <x v="2"/>
    <x v="61"/>
    <x v="6"/>
    <n v="67087.25"/>
    <n v="10264.825758153684"/>
    <n v="77352.075758153689"/>
    <x v="3"/>
    <m/>
    <n v="0.75"/>
    <x v="348"/>
    <m/>
    <m/>
    <s v="Paua"/>
    <x v="4"/>
    <n v="5318.2958120000003"/>
    <n v="10109.32416687458"/>
    <n v="9.2E-5"/>
  </r>
  <r>
    <x v="2"/>
    <x v="61"/>
    <x v="6"/>
    <n v="67087.25"/>
    <n v="10264.825758153684"/>
    <n v="77352.075758153689"/>
    <x v="3"/>
    <m/>
    <n v="0.86991869918699183"/>
    <x v="349"/>
    <m/>
    <m/>
    <s v="Paua"/>
    <x v="4"/>
    <n v="3293.0790000000002"/>
    <n v="7260.5443967135852"/>
    <n v="6.6000000000000005E-5"/>
  </r>
  <r>
    <x v="2"/>
    <x v="61"/>
    <x v="6"/>
    <n v="67087.25"/>
    <n v="10264.825758153684"/>
    <n v="77352.075758153689"/>
    <x v="3"/>
    <m/>
    <n v="0.70064361622511606"/>
    <x v="352"/>
    <m/>
    <m/>
    <s v="Paua"/>
    <x v="4"/>
    <n v="3577.4082600000002"/>
    <n v="6352.6370693488388"/>
    <n v="6.0000000000000002E-5"/>
  </r>
  <r>
    <x v="2"/>
    <x v="61"/>
    <x v="6"/>
    <n v="67087.25"/>
    <n v="10264.825758153684"/>
    <n v="77352.075758153689"/>
    <x v="3"/>
    <m/>
    <n v="0.97767365269461082"/>
    <x v="347"/>
    <m/>
    <m/>
    <s v="Paua"/>
    <x v="4"/>
    <n v="8942.1820000000007"/>
    <n v="22157.756532112566"/>
    <n v="2.02E-4"/>
  </r>
  <r>
    <x v="2"/>
    <x v="62"/>
    <x v="61"/>
    <n v="14840"/>
    <n v="2270.62540573657"/>
    <n v="17110.62540573657"/>
    <x v="4"/>
    <m/>
    <n v="0.57499999999999996"/>
    <x v="645"/>
    <m/>
    <m/>
    <s v="Paua"/>
    <x v="4"/>
    <n v="2141.84"/>
    <n v="9838.6096082985259"/>
    <n v="3.6999999999999998E-5"/>
  </r>
  <r>
    <x v="4"/>
    <x v="63"/>
    <x v="62"/>
    <n v="39200"/>
    <n v="5997.8784302475424"/>
    <n v="45197.87843024754"/>
    <x v="2"/>
    <m/>
    <s v="0%"/>
    <x v="646"/>
    <m/>
    <m/>
    <e v="#N/A"/>
    <x v="5"/>
    <n v="0"/>
    <n v="0"/>
    <n v="0"/>
  </r>
  <r>
    <x v="4"/>
    <x v="64"/>
    <x v="63"/>
    <n v="51200"/>
    <n v="7833.9636639967903"/>
    <n v="59033.963663996794"/>
    <x v="2"/>
    <m/>
    <s v="0%"/>
    <x v="646"/>
    <m/>
    <m/>
    <e v="#N/A"/>
    <x v="5"/>
    <n v="0"/>
    <n v="0"/>
    <n v="0"/>
  </r>
  <r>
    <x v="3"/>
    <x v="65"/>
    <x v="64"/>
    <n v="17000"/>
    <n v="2601.1207478114343"/>
    <n v="19601.120747811434"/>
    <x v="3"/>
    <m/>
    <n v="0.77155655095184772"/>
    <x v="484"/>
    <m/>
    <m/>
    <s v="School Shark"/>
    <x v="0"/>
    <n v="2879.9250000000002"/>
    <n v="3471.625112339193"/>
    <n v="3.8999999999999999E-5"/>
  </r>
  <r>
    <x v="3"/>
    <x v="65"/>
    <x v="64"/>
    <n v="17000"/>
    <n v="2601.1207478114343"/>
    <n v="19601.120747811434"/>
    <x v="3"/>
    <m/>
    <n v="0.75"/>
    <x v="486"/>
    <m/>
    <m/>
    <s v="School Shark"/>
    <x v="0"/>
    <n v="878.60640000000001"/>
    <n v="1029.5311851020804"/>
    <n v="1.5E-5"/>
  </r>
  <r>
    <x v="3"/>
    <x v="65"/>
    <x v="64"/>
    <n v="17000"/>
    <n v="2601.1207478114343"/>
    <n v="19601.120747811434"/>
    <x v="3"/>
    <m/>
    <n v="0.77091633466135456"/>
    <x v="487"/>
    <m/>
    <m/>
    <s v="School Shark"/>
    <x v="0"/>
    <n v="1369.9580000000001"/>
    <n v="1650.0548502015079"/>
    <n v="8.7999999999999998E-5"/>
  </r>
  <r>
    <x v="3"/>
    <x v="65"/>
    <x v="64"/>
    <n v="17000"/>
    <n v="2601.1207478114343"/>
    <n v="19601.120747811434"/>
    <x v="3"/>
    <m/>
    <n v="0.75"/>
    <x v="488"/>
    <m/>
    <m/>
    <s v="School Shark"/>
    <x v="0"/>
    <n v="993.75"/>
    <n v="1164.4538614733426"/>
    <n v="1.2E-5"/>
  </r>
  <r>
    <x v="3"/>
    <x v="65"/>
    <x v="64"/>
    <n v="17000"/>
    <n v="2601.1207478114343"/>
    <n v="19601.120747811434"/>
    <x v="3"/>
    <m/>
    <n v="0.93189964157706096"/>
    <x v="489"/>
    <m/>
    <m/>
    <s v="School Shark"/>
    <x v="0"/>
    <n v="1502.694"/>
    <n v="2187.8803984272508"/>
    <n v="2.5999999999999998E-5"/>
  </r>
  <r>
    <x v="3"/>
    <x v="65"/>
    <x v="64"/>
    <n v="17000"/>
    <n v="2601.1207478114343"/>
    <n v="19601.120747811434"/>
    <x v="3"/>
    <m/>
    <n v="0.81242078580481625"/>
    <x v="490"/>
    <m/>
    <m/>
    <s v="School Shark"/>
    <x v="0"/>
    <n v="2606.8559999999998"/>
    <n v="3308.8870948432764"/>
    <n v="5.7000000000000003E-5"/>
  </r>
  <r>
    <x v="3"/>
    <x v="65"/>
    <x v="64"/>
    <n v="17000"/>
    <n v="2601.1207478114343"/>
    <n v="19601.120747811434"/>
    <x v="3"/>
    <m/>
    <n v="0.88609715242881071"/>
    <x v="491"/>
    <m/>
    <m/>
    <s v="School Shark"/>
    <x v="0"/>
    <n v="2313.9719999999998"/>
    <n v="3203.4896172818612"/>
    <n v="4.1E-5"/>
  </r>
  <r>
    <x v="6"/>
    <x v="66"/>
    <x v="65"/>
    <n v="15000"/>
    <n v="2295.1065421865596"/>
    <n v="17295.106542186561"/>
    <x v="3"/>
    <m/>
    <n v="0.95327102803738317"/>
    <x v="495"/>
    <m/>
    <m/>
    <s v="Scampi"/>
    <x v="2"/>
    <n v="7676.6080000000002"/>
    <n v="13026.929293048923"/>
    <n v="3.4699999999999998E-4"/>
  </r>
  <r>
    <x v="6"/>
    <x v="66"/>
    <x v="65"/>
    <n v="15000"/>
    <n v="2295.1065421865596"/>
    <n v="17295.106542186561"/>
    <x v="3"/>
    <m/>
    <n v="0.95238095238095233"/>
    <x v="496"/>
    <m/>
    <m/>
    <s v="Scampi"/>
    <x v="2"/>
    <n v="2038.9319999999998"/>
    <n v="3456.764079802002"/>
    <n v="9.3999999999999994E-5"/>
  </r>
  <r>
    <x v="6"/>
    <x v="67"/>
    <x v="66"/>
    <n v="9990"/>
    <n v="1528.5409570962486"/>
    <n v="11518.540957096249"/>
    <x v="3"/>
    <m/>
    <n v="0.98953244940683882"/>
    <x v="511"/>
    <m/>
    <m/>
    <s v="Gemfish"/>
    <x v="2"/>
    <n v="2573.6680000000001"/>
    <n v="6169.6064509269845"/>
    <n v="4.8000000000000001E-5"/>
  </r>
  <r>
    <x v="6"/>
    <x v="67"/>
    <x v="66"/>
    <n v="9990"/>
    <n v="1528.5409570962486"/>
    <n v="11518.540957096249"/>
    <x v="3"/>
    <m/>
    <n v="0.98953244940683882"/>
    <x v="512"/>
    <m/>
    <m/>
    <s v="Gemfish"/>
    <x v="2"/>
    <n v="2181.0259999999998"/>
    <n v="5228.3635959414623"/>
    <n v="5.0000000000000002E-5"/>
  </r>
  <r>
    <x v="13"/>
    <x v="68"/>
    <x v="67"/>
    <n v="156025"/>
    <n v="23872.933216310532"/>
    <n v="179897.93321631054"/>
    <x v="2"/>
    <m/>
    <s v="0%"/>
    <x v="646"/>
    <m/>
    <m/>
    <e v="#N/A"/>
    <x v="5"/>
    <n v="0"/>
    <n v="0"/>
    <n v="0"/>
  </r>
  <r>
    <x v="7"/>
    <x v="69"/>
    <x v="68"/>
    <n v="40400"/>
    <n v="6181.4869536224669"/>
    <n v="46581.486953622465"/>
    <x v="2"/>
    <m/>
    <s v="0%"/>
    <x v="646"/>
    <m/>
    <m/>
    <e v="#N/A"/>
    <x v="5"/>
    <n v="0"/>
    <n v="0"/>
    <n v="0"/>
  </r>
  <r>
    <x v="7"/>
    <x v="70"/>
    <x v="69"/>
    <n v="58900"/>
    <n v="9012.1183556525575"/>
    <n v="67912.11835565255"/>
    <x v="2"/>
    <m/>
    <s v="0%"/>
    <x v="646"/>
    <m/>
    <m/>
    <e v="#N/A"/>
    <x v="5"/>
    <n v="0"/>
    <n v="0"/>
    <n v="0"/>
  </r>
  <r>
    <x v="7"/>
    <x v="71"/>
    <x v="70"/>
    <n v="38600"/>
    <n v="5906.0741685600797"/>
    <n v="44506.074168560081"/>
    <x v="4"/>
    <m/>
    <n v="0.92934782608695654"/>
    <x v="564"/>
    <m/>
    <m/>
    <s v="Southern Bluefin Tuna"/>
    <x v="3"/>
    <n v="12740.895999999999"/>
    <n v="41361.62327621616"/>
    <n v="2.5799999999999998E-4"/>
  </r>
  <r>
    <x v="2"/>
    <x v="72"/>
    <x v="71"/>
    <n v="149500"/>
    <n v="22874.56187045938"/>
    <n v="172374.56187045938"/>
    <x v="4"/>
    <m/>
    <n v="0.5859872611464968"/>
    <x v="346"/>
    <m/>
    <m/>
    <s v="Paua"/>
    <x v="4"/>
    <n v="2101.6804999999999"/>
    <n v="101009.29740179786"/>
    <n v="1.13E-4"/>
  </r>
  <r>
    <x v="6"/>
    <x v="73"/>
    <x v="72"/>
    <n v="67000"/>
    <n v="10251.4758884333"/>
    <n v="77251.475888433299"/>
    <x v="4"/>
    <m/>
    <n v="0.9513513513513514"/>
    <x v="314"/>
    <m/>
    <m/>
    <s v="Orange Roughy"/>
    <x v="2"/>
    <n v="12727.26"/>
    <n v="73493.295980347364"/>
    <n v="5.1000000000000004E-4"/>
  </r>
  <r>
    <x v="7"/>
    <x v="74"/>
    <x v="73"/>
    <n v="41500"/>
    <n v="6349.7947667161488"/>
    <n v="47849.79476671615"/>
    <x v="2"/>
    <m/>
    <s v="0%"/>
    <x v="646"/>
    <m/>
    <m/>
    <e v="#N/A"/>
    <x v="5"/>
    <n v="0"/>
    <n v="0"/>
    <n v="0"/>
  </r>
  <r>
    <x v="3"/>
    <x v="75"/>
    <x v="74"/>
    <n v="993100"/>
    <n v="151951.3538030315"/>
    <n v="1145051.3538030316"/>
    <x v="3"/>
    <m/>
    <n v="0.77680698967434469"/>
    <x v="582"/>
    <m/>
    <m/>
    <s v="Tarakihi"/>
    <x v="0"/>
    <n v="5072.5109999999995"/>
    <n v="247855.37204983839"/>
    <n v="4.46E-4"/>
  </r>
  <r>
    <x v="3"/>
    <x v="75"/>
    <x v="74"/>
    <n v="993100"/>
    <n v="151951.3538030315"/>
    <n v="1145051.3538030316"/>
    <x v="3"/>
    <m/>
    <n v="0.79596250901225662"/>
    <x v="584"/>
    <m/>
    <m/>
    <s v="Tarakihi"/>
    <x v="0"/>
    <n v="5572.9659999999994"/>
    <n v="279023.78129863722"/>
    <n v="4.5199999999999998E-4"/>
  </r>
  <r>
    <x v="3"/>
    <x v="75"/>
    <x v="74"/>
    <n v="993100"/>
    <n v="151951.3538030315"/>
    <n v="1145051.3538030316"/>
    <x v="3"/>
    <m/>
    <n v="0.87515762925598994"/>
    <x v="585"/>
    <m/>
    <m/>
    <s v="Tarakihi"/>
    <x v="0"/>
    <n v="2712.06"/>
    <n v="149295.86887013188"/>
    <n v="3.5300000000000002E-4"/>
  </r>
  <r>
    <x v="3"/>
    <x v="75"/>
    <x v="74"/>
    <n v="993100"/>
    <n v="151951.3538030315"/>
    <n v="1145051.3538030316"/>
    <x v="3"/>
    <m/>
    <n v="0.75"/>
    <x v="587"/>
    <m/>
    <m/>
    <s v="Tarakihi"/>
    <x v="0"/>
    <n v="557.09173333333331"/>
    <n v="26281.502593776167"/>
    <n v="2.8E-5"/>
  </r>
  <r>
    <x v="3"/>
    <x v="75"/>
    <x v="74"/>
    <n v="993100"/>
    <n v="151951.3538030315"/>
    <n v="1145051.3538030316"/>
    <x v="3"/>
    <m/>
    <n v="0.88670829616413915"/>
    <x v="588"/>
    <m/>
    <m/>
    <s v="Tarakihi"/>
    <x v="0"/>
    <n v="3230.7220000000002"/>
    <n v="180194.93314425135"/>
    <n v="3.2400000000000001E-4"/>
  </r>
  <r>
    <x v="3"/>
    <x v="75"/>
    <x v="74"/>
    <n v="993100"/>
    <n v="151951.3538030315"/>
    <n v="1145051.3538030316"/>
    <x v="3"/>
    <m/>
    <n v="0.75"/>
    <x v="589"/>
    <m/>
    <m/>
    <s v="Tarakihi"/>
    <x v="0"/>
    <n v="1058.4784"/>
    <n v="49935.048665335387"/>
    <n v="7.3999999999999996E-5"/>
  </r>
  <r>
    <x v="3"/>
    <x v="76"/>
    <x v="75"/>
    <n v="119740"/>
    <n v="18321.070490761245"/>
    <n v="138061.07049076125"/>
    <x v="3"/>
    <m/>
    <n v="0.77680698967434469"/>
    <x v="582"/>
    <m/>
    <m/>
    <s v="Tarakihi"/>
    <x v="0"/>
    <n v="5072.5109999999995"/>
    <n v="58110.165182096614"/>
    <n v="4.46E-4"/>
  </r>
  <r>
    <x v="3"/>
    <x v="76"/>
    <x v="75"/>
    <n v="119740"/>
    <n v="18321.070490761245"/>
    <n v="138061.07049076125"/>
    <x v="3"/>
    <m/>
    <n v="0.88670829616413915"/>
    <x v="588"/>
    <m/>
    <m/>
    <s v="Tarakihi"/>
    <x v="0"/>
    <n v="3230.7220000000002"/>
    <n v="42247.04610349852"/>
    <n v="3.2400000000000001E-4"/>
  </r>
  <r>
    <x v="3"/>
    <x v="76"/>
    <x v="75"/>
    <n v="119740"/>
    <n v="18321.070490761245"/>
    <n v="138061.07049076125"/>
    <x v="3"/>
    <m/>
    <n v="0.75"/>
    <x v="589"/>
    <m/>
    <m/>
    <s v="Tarakihi"/>
    <x v="0"/>
    <n v="1058.4784"/>
    <n v="11707.367495489247"/>
    <n v="7.3999999999999996E-5"/>
  </r>
  <r>
    <x v="4"/>
    <x v="77"/>
    <x v="76"/>
    <n v="213700"/>
    <n v="32697.617871017854"/>
    <n v="246397.61787101786"/>
    <x v="2"/>
    <m/>
    <s v="0%"/>
    <x v="646"/>
    <m/>
    <m/>
    <e v="#N/A"/>
    <x v="5"/>
    <n v="0"/>
    <n v="0"/>
    <n v="0"/>
  </r>
  <r>
    <x v="4"/>
    <x v="78"/>
    <x v="77"/>
    <n v="7050"/>
    <n v="1078.700074827683"/>
    <n v="8128.7000748276832"/>
    <x v="2"/>
    <m/>
    <s v="0%"/>
    <x v="646"/>
    <m/>
    <m/>
    <e v="#N/A"/>
    <x v="5"/>
    <n v="0"/>
    <n v="0"/>
    <n v="0"/>
  </r>
  <r>
    <x v="11"/>
    <x v="79"/>
    <x v="78"/>
    <n v="46840"/>
    <n v="7166.8526957345639"/>
    <n v="54006.85269573456"/>
    <x v="2"/>
    <m/>
    <s v="0%"/>
    <x v="646"/>
    <m/>
    <m/>
    <e v="#N/A"/>
    <x v="5"/>
    <n v="0"/>
    <n v="0"/>
    <n v="0"/>
  </r>
  <r>
    <x v="11"/>
    <x v="80"/>
    <x v="79"/>
    <n v="53800"/>
    <n v="8231.7821313091281"/>
    <n v="62031.782131309126"/>
    <x v="2"/>
    <m/>
    <s v="0%"/>
    <x v="646"/>
    <m/>
    <m/>
    <e v="#N/A"/>
    <x v="5"/>
    <n v="0"/>
    <n v="0"/>
    <n v="0"/>
  </r>
  <r>
    <x v="11"/>
    <x v="81"/>
    <x v="80"/>
    <n v="50000"/>
    <n v="7650.3551406218658"/>
    <n v="57650.355140621868"/>
    <x v="2"/>
    <m/>
    <s v="0%"/>
    <x v="646"/>
    <m/>
    <m/>
    <e v="#N/A"/>
    <x v="5"/>
    <n v="0"/>
    <n v="0"/>
    <n v="0"/>
  </r>
  <r>
    <x v="11"/>
    <x v="82"/>
    <x v="81"/>
    <n v="40000"/>
    <n v="6120.2841124974921"/>
    <n v="46120.284112497495"/>
    <x v="2"/>
    <m/>
    <s v="0%"/>
    <x v="646"/>
    <m/>
    <m/>
    <e v="#N/A"/>
    <x v="5"/>
    <n v="0"/>
    <n v="0"/>
    <n v="0"/>
  </r>
  <r>
    <x v="11"/>
    <x v="83"/>
    <x v="82"/>
    <n v="173000"/>
    <n v="26470.228786551656"/>
    <n v="199470.22878655166"/>
    <x v="2"/>
    <m/>
    <s v="0%"/>
    <x v="646"/>
    <m/>
    <m/>
    <e v="#N/A"/>
    <x v="5"/>
    <n v="0"/>
    <n v="0"/>
    <n v="0"/>
  </r>
  <r>
    <x v="4"/>
    <x v="84"/>
    <x v="83"/>
    <n v="220900"/>
    <n v="33799.269011267403"/>
    <n v="254699.2690112674"/>
    <x v="2"/>
    <m/>
    <s v="0%"/>
    <x v="646"/>
    <m/>
    <m/>
    <e v="#N/A"/>
    <x v="5"/>
    <n v="0"/>
    <n v="0"/>
    <n v="0"/>
  </r>
  <r>
    <x v="4"/>
    <x v="85"/>
    <x v="84"/>
    <n v="113300"/>
    <n v="17335.704748649146"/>
    <n v="130635.70474864915"/>
    <x v="2"/>
    <m/>
    <s v="0%"/>
    <x v="646"/>
    <m/>
    <m/>
    <e v="#N/A"/>
    <x v="5"/>
    <n v="0"/>
    <n v="0"/>
    <n v="0"/>
  </r>
  <r>
    <x v="4"/>
    <x v="86"/>
    <x v="85"/>
    <n v="110000"/>
    <n v="16830.781309368103"/>
    <n v="126830.7813093681"/>
    <x v="2"/>
    <m/>
    <s v="0%"/>
    <x v="646"/>
    <m/>
    <m/>
    <e v="#N/A"/>
    <x v="5"/>
    <n v="0"/>
    <n v="0"/>
    <n v="0"/>
  </r>
  <r>
    <x v="4"/>
    <x v="87"/>
    <x v="86"/>
    <n v="91740"/>
    <n v="14036.871612012999"/>
    <n v="105776.871612013"/>
    <x v="2"/>
    <m/>
    <s v="0%"/>
    <x v="646"/>
    <m/>
    <m/>
    <e v="#N/A"/>
    <x v="5"/>
    <n v="0"/>
    <n v="0"/>
    <n v="0"/>
  </r>
  <r>
    <x v="14"/>
    <x v="88"/>
    <x v="87"/>
    <n v="0"/>
    <n v="0"/>
    <n v="0"/>
    <x v="2"/>
    <m/>
    <s v="0%"/>
    <x v="646"/>
    <m/>
    <m/>
    <e v="#N/A"/>
    <x v="5"/>
    <n v="0"/>
    <n v="0"/>
    <n v="0"/>
  </r>
  <r>
    <x v="10"/>
    <x v="89"/>
    <x v="88"/>
    <n v="333377"/>
    <n v="51009.048914301915"/>
    <n v="384386.04891430191"/>
    <x v="3"/>
    <m/>
    <n v="0.51744186046511631"/>
    <x v="89"/>
    <n v="6.5199999999999994E-2"/>
    <m/>
    <s v="Crayfish"/>
    <x v="4"/>
    <n v="6.5199999999999994E-2"/>
    <n v="12968.112585115761"/>
    <n v="1.95E-4"/>
  </r>
  <r>
    <x v="10"/>
    <x v="89"/>
    <x v="88"/>
    <n v="333377"/>
    <n v="51009.048914301915"/>
    <n v="384386.04891430191"/>
    <x v="3"/>
    <m/>
    <n v="0.46242774566473988"/>
    <x v="91"/>
    <n v="6.3700000000000007E-2"/>
    <m/>
    <s v="Crayfish"/>
    <x v="4"/>
    <n v="6.3700000000000007E-2"/>
    <n v="11322.724307903367"/>
    <n v="1.83E-4"/>
  </r>
  <r>
    <x v="10"/>
    <x v="89"/>
    <x v="88"/>
    <n v="333377"/>
    <n v="51009.048914301915"/>
    <n v="384386.04891430191"/>
    <x v="3"/>
    <m/>
    <n v="0.63934426229508201"/>
    <x v="92"/>
    <n v="7.6600000000000001E-2"/>
    <m/>
    <s v="Crayfish"/>
    <x v="4"/>
    <n v="7.6600000000000001E-2"/>
    <n v="18824.83413978009"/>
    <n v="3.0800000000000001E-4"/>
  </r>
  <r>
    <x v="10"/>
    <x v="89"/>
    <x v="88"/>
    <n v="333377"/>
    <n v="51009.048914301915"/>
    <n v="384386.04891430191"/>
    <x v="3"/>
    <m/>
    <n v="0.72164948453608246"/>
    <x v="93"/>
    <n v="9.7799999999999998E-2"/>
    <m/>
    <s v="Crayfish"/>
    <x v="4"/>
    <n v="9.7799999999999998E-2"/>
    <n v="27128.937019250625"/>
    <n v="5.0199999999999995E-4"/>
  </r>
  <r>
    <x v="10"/>
    <x v="89"/>
    <x v="88"/>
    <n v="333377"/>
    <n v="51009.048914301915"/>
    <n v="384386.04891430191"/>
    <x v="3"/>
    <m/>
    <n v="0.68093385214007784"/>
    <x v="94"/>
    <n v="0.10979999999999999"/>
    <m/>
    <s v="Crayfish"/>
    <x v="4"/>
    <n v="0.10979999999999999"/>
    <n v="28739.213734973971"/>
    <n v="5.5400000000000002E-4"/>
  </r>
  <r>
    <x v="10"/>
    <x v="89"/>
    <x v="88"/>
    <n v="333377"/>
    <n v="51009.048914301915"/>
    <n v="384386.04891430191"/>
    <x v="3"/>
    <m/>
    <n v="0.97297297297297303"/>
    <x v="95"/>
    <n v="0.1115"/>
    <m/>
    <s v="Crayfish"/>
    <x v="4"/>
    <n v="0.1115"/>
    <n v="41700.691901135346"/>
    <n v="5.0600000000000005E-4"/>
  </r>
  <r>
    <x v="10"/>
    <x v="89"/>
    <x v="88"/>
    <n v="333377"/>
    <n v="51009.048914301915"/>
    <n v="384386.04891430191"/>
    <x v="3"/>
    <m/>
    <n v="0.81090909090909091"/>
    <x v="96"/>
    <n v="6.9000000000000006E-2"/>
    <m/>
    <s v="Crayfish"/>
    <x v="4"/>
    <n v="6.9000000000000006E-2"/>
    <n v="21507.447762343141"/>
    <n v="2.4800000000000001E-4"/>
  </r>
  <r>
    <x v="10"/>
    <x v="89"/>
    <x v="88"/>
    <n v="333377"/>
    <n v="51009.048914301915"/>
    <n v="384386.04891430191"/>
    <x v="3"/>
    <m/>
    <n v="0.52504317789291877"/>
    <x v="98"/>
    <n v="6.0400000000000002E-2"/>
    <m/>
    <s v="Crayfish"/>
    <x v="4"/>
    <n v="6.0400000000000002E-2"/>
    <n v="12189.884068643947"/>
    <n v="9.7999999999999997E-5"/>
  </r>
  <r>
    <x v="10"/>
    <x v="89"/>
    <x v="88"/>
    <n v="333377"/>
    <n v="51009.048914301915"/>
    <n v="384386.04891430191"/>
    <x v="3"/>
    <m/>
    <n v="0.86945658963148031"/>
    <x v="97"/>
    <n v="0.28760000000000002"/>
    <m/>
    <s v="Crayfish"/>
    <x v="4"/>
    <n v="0.28760000000000002"/>
    <n v="96117.92836571674"/>
    <n v="1.9889999999999999E-3"/>
  </r>
  <r>
    <x v="10"/>
    <x v="89"/>
    <x v="88"/>
    <n v="333377"/>
    <n v="51009.048914301915"/>
    <n v="384386.04891430191"/>
    <x v="3"/>
    <m/>
    <n v="0.62168978562421184"/>
    <x v="361"/>
    <n v="5.8400000000000001E-2"/>
    <m/>
    <s v="Packhorse Rock Lobster"/>
    <x v="4"/>
    <n v="5.8400000000000001E-2"/>
    <n v="13955.782612233857"/>
    <n v="6.0000000000000002E-5"/>
  </r>
  <r>
    <x v="15"/>
    <x v="90"/>
    <x v="89"/>
    <n v="180000"/>
    <n v="27541.278506238716"/>
    <n v="207541.27850623871"/>
    <x v="2"/>
    <m/>
    <s v="0%"/>
    <x v="646"/>
    <m/>
    <m/>
    <e v="#N/A"/>
    <x v="5"/>
    <n v="0"/>
    <n v="0"/>
    <n v="0"/>
  </r>
  <r>
    <x v="9"/>
    <x v="91"/>
    <x v="90"/>
    <n v="468940"/>
    <n v="71751.150792864355"/>
    <n v="540691.15079286438"/>
    <x v="2"/>
    <m/>
    <s v="0%"/>
    <x v="646"/>
    <m/>
    <m/>
    <e v="#N/A"/>
    <x v="5"/>
    <n v="0"/>
    <n v="0"/>
    <n v="0"/>
  </r>
  <r>
    <x v="4"/>
    <x v="92"/>
    <x v="91"/>
    <n v="73310"/>
    <n v="11216.950707179778"/>
    <n v="84526.950707179785"/>
    <x v="2"/>
    <m/>
    <s v="0%"/>
    <x v="646"/>
    <m/>
    <m/>
    <e v="#N/A"/>
    <x v="5"/>
    <n v="0"/>
    <n v="0"/>
    <n v="0"/>
  </r>
  <r>
    <x v="4"/>
    <x v="93"/>
    <x v="92"/>
    <n v="50000"/>
    <n v="7650.3551406218658"/>
    <n v="57650.355140621868"/>
    <x v="2"/>
    <m/>
    <s v="0%"/>
    <x v="646"/>
    <m/>
    <m/>
    <e v="#N/A"/>
    <x v="5"/>
    <n v="0"/>
    <n v="0"/>
    <n v="0"/>
  </r>
  <r>
    <x v="4"/>
    <x v="94"/>
    <x v="93"/>
    <n v="47000"/>
    <n v="7191.333832184554"/>
    <n v="54191.333832184551"/>
    <x v="2"/>
    <m/>
    <s v="0%"/>
    <x v="646"/>
    <m/>
    <m/>
    <e v="#N/A"/>
    <x v="5"/>
    <n v="0"/>
    <n v="0"/>
    <n v="0"/>
  </r>
  <r>
    <x v="4"/>
    <x v="95"/>
    <x v="94"/>
    <n v="112595"/>
    <n v="17227.834741166378"/>
    <n v="129822.83474116639"/>
    <x v="2"/>
    <m/>
    <s v="0%"/>
    <x v="646"/>
    <m/>
    <m/>
    <e v="#N/A"/>
    <x v="5"/>
    <n v="0"/>
    <n v="0"/>
    <n v="0"/>
  </r>
  <r>
    <x v="4"/>
    <x v="96"/>
    <x v="95"/>
    <n v="59000"/>
    <n v="9027.4190659338019"/>
    <n v="68027.419065933806"/>
    <x v="2"/>
    <m/>
    <s v="0%"/>
    <x v="646"/>
    <m/>
    <m/>
    <e v="#N/A"/>
    <x v="5"/>
    <n v="0"/>
    <n v="0"/>
    <n v="0"/>
  </r>
  <r>
    <x v="3"/>
    <x v="97"/>
    <x v="96"/>
    <n v="70200"/>
    <n v="10741.098617433099"/>
    <n v="80941.098617433105"/>
    <x v="3"/>
    <m/>
    <n v="1"/>
    <x v="170"/>
    <m/>
    <m/>
    <s v="Ghost Shark dark"/>
    <x v="0"/>
    <n v="496.51499999999999"/>
    <n v="1967.1437373408226"/>
    <n v="3.8000000000000002E-5"/>
  </r>
  <r>
    <x v="3"/>
    <x v="97"/>
    <x v="96"/>
    <n v="70200"/>
    <n v="10741.098617433099"/>
    <n v="80941.098617433105"/>
    <x v="3"/>
    <m/>
    <n v="0.92973580663293987"/>
    <x v="183"/>
    <m/>
    <m/>
    <s v="Gurnard"/>
    <x v="0"/>
    <n v="5468.6459999999997"/>
    <n v="20143.878331089149"/>
    <n v="4.7199999999999998E-4"/>
  </r>
  <r>
    <x v="3"/>
    <x v="97"/>
    <x v="96"/>
    <n v="70200"/>
    <n v="10741.098617433099"/>
    <n v="80941.098617433105"/>
    <x v="3"/>
    <m/>
    <n v="0.93306288032454365"/>
    <x v="423"/>
    <m/>
    <m/>
    <s v="Red Cod"/>
    <x v="0"/>
    <n v="4086.97"/>
    <n v="15108.316824215774"/>
    <n v="2.81E-4"/>
  </r>
  <r>
    <x v="3"/>
    <x v="97"/>
    <x v="96"/>
    <n v="70200"/>
    <n v="10741.098617433099"/>
    <n v="80941.098617433105"/>
    <x v="3"/>
    <m/>
    <n v="0.98863636363636365"/>
    <x v="437"/>
    <m/>
    <m/>
    <s v="Rough Skate"/>
    <x v="0"/>
    <n v="851.048"/>
    <n v="3333.4531611182124"/>
    <n v="6.3999999999999997E-5"/>
  </r>
  <r>
    <x v="3"/>
    <x v="97"/>
    <x v="96"/>
    <n v="70200"/>
    <n v="10741.098617433099"/>
    <n v="80941.098617433105"/>
    <x v="3"/>
    <m/>
    <n v="0.77091633466135456"/>
    <x v="487"/>
    <m/>
    <m/>
    <s v="School Shark"/>
    <x v="0"/>
    <n v="1369.9580000000001"/>
    <n v="4184.2557532231694"/>
    <n v="8.7999999999999998E-5"/>
  </r>
  <r>
    <x v="3"/>
    <x v="97"/>
    <x v="96"/>
    <n v="70200"/>
    <n v="10741.098617433099"/>
    <n v="80941.098617433105"/>
    <x v="3"/>
    <m/>
    <n v="0.86161879895561355"/>
    <x v="539"/>
    <m/>
    <m/>
    <s v="Rig"/>
    <x v="0"/>
    <n v="4045.2459999999996"/>
    <n v="13809.050704917159"/>
    <n v="3.1199999999999999E-4"/>
  </r>
  <r>
    <x v="3"/>
    <x v="97"/>
    <x v="96"/>
    <n v="70200"/>
    <n v="10741.098617433099"/>
    <n v="80941.098617433105"/>
    <x v="3"/>
    <m/>
    <n v="0.99668361706831754"/>
    <x v="559"/>
    <m/>
    <m/>
    <s v="Stargazer"/>
    <x v="0"/>
    <n v="1399.4161999999999"/>
    <n v="5525.9625583885554"/>
    <n v="1E-4"/>
  </r>
  <r>
    <x v="3"/>
    <x v="97"/>
    <x v="96"/>
    <n v="70200"/>
    <n v="10741.098617433099"/>
    <n v="80941.098617433105"/>
    <x v="3"/>
    <m/>
    <n v="0.87515762925598994"/>
    <x v="585"/>
    <m/>
    <m/>
    <s v="Tarakihi"/>
    <x v="0"/>
    <n v="2712.06"/>
    <n v="9403.4949955262091"/>
    <n v="3.5300000000000002E-4"/>
  </r>
  <r>
    <x v="3"/>
    <x v="98"/>
    <x v="97"/>
    <n v="1248240"/>
    <n v="190989.58601459675"/>
    <n v="1439229.5860145967"/>
    <x v="3"/>
    <m/>
    <n v="1"/>
    <x v="170"/>
    <m/>
    <m/>
    <s v="Ghost Shark dark"/>
    <x v="0"/>
    <n v="496.51499999999999"/>
    <n v="34978.169497126895"/>
    <n v="3.8000000000000002E-5"/>
  </r>
  <r>
    <x v="3"/>
    <x v="98"/>
    <x v="97"/>
    <n v="1248240"/>
    <n v="190989.58601459675"/>
    <n v="1439229.5860145967"/>
    <x v="3"/>
    <m/>
    <n v="0.92973580663293987"/>
    <x v="183"/>
    <m/>
    <m/>
    <s v="Gurnard"/>
    <x v="0"/>
    <n v="5468.6459999999997"/>
    <n v="358182.26051280223"/>
    <n v="4.7199999999999998E-4"/>
  </r>
  <r>
    <x v="3"/>
    <x v="98"/>
    <x v="97"/>
    <n v="1248240"/>
    <n v="190989.58601459675"/>
    <n v="1439229.5860145967"/>
    <x v="3"/>
    <m/>
    <n v="0.93306288032454365"/>
    <x v="423"/>
    <m/>
    <m/>
    <s v="Red Cod"/>
    <x v="0"/>
    <n v="4086.97"/>
    <n v="268643.95146238024"/>
    <n v="2.81E-4"/>
  </r>
  <r>
    <x v="3"/>
    <x v="98"/>
    <x v="97"/>
    <n v="1248240"/>
    <n v="190989.58601459675"/>
    <n v="1439229.5860145967"/>
    <x v="3"/>
    <m/>
    <n v="0.98863636363636365"/>
    <x v="437"/>
    <m/>
    <m/>
    <s v="Rough Skate"/>
    <x v="0"/>
    <n v="851.048"/>
    <n v="59272.785952054095"/>
    <n v="6.3999999999999997E-5"/>
  </r>
  <r>
    <x v="3"/>
    <x v="98"/>
    <x v="97"/>
    <n v="1248240"/>
    <n v="190989.58601459675"/>
    <n v="1439229.5860145967"/>
    <x v="3"/>
    <m/>
    <n v="0.77091633466135456"/>
    <x v="487"/>
    <m/>
    <m/>
    <s v="School Shark"/>
    <x v="0"/>
    <n v="1369.9580000000001"/>
    <n v="74401.074094063937"/>
    <n v="8.7999999999999998E-5"/>
  </r>
  <r>
    <x v="3"/>
    <x v="98"/>
    <x v="97"/>
    <n v="1248240"/>
    <n v="190989.58601459675"/>
    <n v="1439229.5860145967"/>
    <x v="3"/>
    <m/>
    <n v="0.86161879895561355"/>
    <x v="539"/>
    <m/>
    <m/>
    <s v="Rig"/>
    <x v="0"/>
    <n v="4045.2459999999996"/>
    <n v="245541.4451838432"/>
    <n v="3.1199999999999999E-4"/>
  </r>
  <r>
    <x v="3"/>
    <x v="98"/>
    <x v="97"/>
    <n v="1248240"/>
    <n v="190989.58601459675"/>
    <n v="1439229.5860145967"/>
    <x v="3"/>
    <m/>
    <n v="0.99668361706831754"/>
    <x v="559"/>
    <m/>
    <m/>
    <s v="Stargazer"/>
    <x v="0"/>
    <n v="1399.4161999999999"/>
    <n v="98258.226551038882"/>
    <n v="1E-4"/>
  </r>
  <r>
    <x v="3"/>
    <x v="98"/>
    <x v="97"/>
    <n v="1248240"/>
    <n v="190989.58601459675"/>
    <n v="1439229.5860145967"/>
    <x v="3"/>
    <m/>
    <n v="0.87515762925598994"/>
    <x v="585"/>
    <m/>
    <m/>
    <s v="Tarakihi"/>
    <x v="0"/>
    <n v="2712.06"/>
    <n v="167205.39306574981"/>
    <n v="3.5300000000000002E-4"/>
  </r>
  <r>
    <x v="3"/>
    <x v="99"/>
    <x v="97"/>
    <n v="312060"/>
    <n v="47747.396503649186"/>
    <n v="359807.39650364919"/>
    <x v="2"/>
    <m/>
    <s v="0%"/>
    <x v="646"/>
    <m/>
    <m/>
    <e v="#N/A"/>
    <x v="5"/>
    <n v="0"/>
    <n v="0"/>
    <n v="0"/>
  </r>
  <r>
    <x v="3"/>
    <x v="100"/>
    <x v="98"/>
    <n v="645760"/>
    <n v="98805.866712159506"/>
    <n v="744565.86671215948"/>
    <x v="3"/>
    <m/>
    <n v="0.80321285140562249"/>
    <x v="180"/>
    <m/>
    <m/>
    <s v="Gurnard"/>
    <x v="0"/>
    <n v="3520.86"/>
    <n v="58740.053833306869"/>
    <n v="1.08E-4"/>
  </r>
  <r>
    <x v="3"/>
    <x v="100"/>
    <x v="98"/>
    <n v="645760"/>
    <n v="98805.866712159506"/>
    <n v="744565.86671215948"/>
    <x v="3"/>
    <m/>
    <n v="0.83687943262411346"/>
    <x v="210"/>
    <m/>
    <m/>
    <s v="John Dory"/>
    <x v="0"/>
    <n v="3568.8509999999997"/>
    <n v="62036.351238978052"/>
    <n v="1.1E-4"/>
  </r>
  <r>
    <x v="3"/>
    <x v="100"/>
    <x v="98"/>
    <n v="645760"/>
    <n v="98805.866712159506"/>
    <n v="744565.86671215948"/>
    <x v="3"/>
    <m/>
    <n v="0.59432210135314412"/>
    <x v="518"/>
    <m/>
    <m/>
    <s v="Snapper"/>
    <x v="0"/>
    <n v="23684.396000000001"/>
    <n v="292374.25607009931"/>
    <n v="6.4400000000000004E-4"/>
  </r>
  <r>
    <x v="3"/>
    <x v="100"/>
    <x v="98"/>
    <n v="645760"/>
    <n v="98805.866712159506"/>
    <n v="744565.86671215948"/>
    <x v="3"/>
    <m/>
    <n v="0.77680698967434469"/>
    <x v="582"/>
    <m/>
    <m/>
    <s v="Tarakihi"/>
    <x v="0"/>
    <n v="5072.5109999999995"/>
    <n v="81844.793494595724"/>
    <n v="4.46E-4"/>
  </r>
  <r>
    <x v="3"/>
    <x v="101"/>
    <x v="99"/>
    <n v="161440"/>
    <n v="24701.466678039877"/>
    <n v="186141.46667803987"/>
    <x v="2"/>
    <m/>
    <s v="0%"/>
    <x v="646"/>
    <m/>
    <m/>
    <e v="#N/A"/>
    <x v="5"/>
    <n v="0"/>
    <n v="0"/>
    <n v="0"/>
  </r>
  <r>
    <x v="6"/>
    <x v="102"/>
    <x v="100"/>
    <n v="90000"/>
    <n v="13770.639253119358"/>
    <n v="103770.63925311936"/>
    <x v="4"/>
    <m/>
    <n v="0.9513513513513514"/>
    <x v="314"/>
    <m/>
    <m/>
    <s v="Orange Roughy"/>
    <x v="2"/>
    <n v="12727.26"/>
    <n v="98722.337884048684"/>
    <n v="5.1000000000000004E-4"/>
  </r>
  <r>
    <x v="10"/>
    <x v="103"/>
    <x v="101"/>
    <n v="59520"/>
    <n v="9106.9827593962691"/>
    <n v="68626.982759396269"/>
    <x v="3"/>
    <m/>
    <n v="0.51744186046511631"/>
    <x v="89"/>
    <m/>
    <m/>
    <s v="Crayfish"/>
    <x v="4"/>
    <n v="14508.199999999999"/>
    <n v="1643.9591595796487"/>
    <n v="1.95E-4"/>
  </r>
  <r>
    <x v="10"/>
    <x v="103"/>
    <x v="101"/>
    <n v="59520"/>
    <n v="9106.9827593962691"/>
    <n v="68626.982759396269"/>
    <x v="3"/>
    <m/>
    <n v="0.46242774566473988"/>
    <x v="91"/>
    <m/>
    <m/>
    <s v="Crayfish"/>
    <x v="4"/>
    <n v="14592.55"/>
    <n v="1477.7160984985605"/>
    <n v="1.83E-4"/>
  </r>
  <r>
    <x v="10"/>
    <x v="103"/>
    <x v="101"/>
    <n v="59520"/>
    <n v="9106.9827593962691"/>
    <n v="68626.982759396269"/>
    <x v="3"/>
    <m/>
    <n v="0.63934426229508201"/>
    <x v="92"/>
    <m/>
    <m/>
    <s v="Crayfish"/>
    <x v="4"/>
    <n v="20581.399999999998"/>
    <n v="2881.5463920721932"/>
    <n v="3.0800000000000001E-4"/>
  </r>
  <r>
    <x v="10"/>
    <x v="103"/>
    <x v="101"/>
    <n v="59520"/>
    <n v="9106.9827593962691"/>
    <n v="68626.982759396269"/>
    <x v="3"/>
    <m/>
    <n v="0.72164948453608246"/>
    <x v="93"/>
    <m/>
    <m/>
    <s v="Crayfish"/>
    <x v="4"/>
    <n v="32727.8"/>
    <n v="5172.006344744962"/>
    <n v="5.0199999999999995E-4"/>
  </r>
  <r>
    <x v="10"/>
    <x v="103"/>
    <x v="101"/>
    <n v="59520"/>
    <n v="9106.9827593962691"/>
    <n v="68626.982759396269"/>
    <x v="3"/>
    <m/>
    <n v="0.68093385214007784"/>
    <x v="94"/>
    <m/>
    <m/>
    <s v="Crayfish"/>
    <x v="4"/>
    <n v="43355.899999999994"/>
    <n v="6465.0079309312023"/>
    <n v="5.5400000000000002E-4"/>
  </r>
  <r>
    <x v="10"/>
    <x v="103"/>
    <x v="101"/>
    <n v="59520"/>
    <n v="9106.9827593962691"/>
    <n v="68626.982759396269"/>
    <x v="3"/>
    <m/>
    <n v="0.97297297297297303"/>
    <x v="95"/>
    <m/>
    <m/>
    <s v="Crayfish"/>
    <x v="4"/>
    <n v="31209.499999999996"/>
    <n v="6649.7224432435223"/>
    <n v="5.0600000000000005E-4"/>
  </r>
  <r>
    <x v="10"/>
    <x v="103"/>
    <x v="101"/>
    <n v="59520"/>
    <n v="9106.9827593962691"/>
    <n v="68626.982759396269"/>
    <x v="3"/>
    <m/>
    <n v="0.81090909090909091"/>
    <x v="96"/>
    <m/>
    <m/>
    <s v="Crayfish"/>
    <x v="4"/>
    <n v="11598.125"/>
    <n v="2059.566812282369"/>
    <n v="2.4800000000000001E-4"/>
  </r>
  <r>
    <x v="10"/>
    <x v="103"/>
    <x v="101"/>
    <n v="59520"/>
    <n v="9106.9827593962691"/>
    <n v="68626.982759396269"/>
    <x v="3"/>
    <m/>
    <n v="0.86945658963148031"/>
    <x v="97"/>
    <m/>
    <m/>
    <s v="Crayfish"/>
    <x v="4"/>
    <n v="135044.34999999998"/>
    <n v="25712.260113874956"/>
    <n v="1.9889999999999999E-3"/>
  </r>
  <r>
    <x v="10"/>
    <x v="103"/>
    <x v="101"/>
    <n v="59520"/>
    <n v="9106.9827593962691"/>
    <n v="68626.982759396269"/>
    <x v="3"/>
    <m/>
    <n v="0.52504317789291877"/>
    <x v="98"/>
    <m/>
    <m/>
    <s v="Crayfish"/>
    <x v="4"/>
    <n v="9767.73"/>
    <n v="1123.064234858906"/>
    <n v="9.7999999999999997E-5"/>
  </r>
  <r>
    <x v="16"/>
    <x v="104"/>
    <x v="102"/>
    <n v="0"/>
    <n v="0"/>
    <n v="4695000"/>
    <x v="6"/>
    <m/>
    <s v="100%"/>
    <x v="0"/>
    <m/>
    <m/>
    <s v="Anchovy"/>
    <x v="0"/>
    <n v="100"/>
    <n v="474.98998368601337"/>
    <n v="9.9999999999999995E-7"/>
  </r>
  <r>
    <x v="16"/>
    <x v="104"/>
    <x v="102"/>
    <n v="0"/>
    <n v="0"/>
    <n v="4695000"/>
    <x v="6"/>
    <m/>
    <s v="100%"/>
    <x v="1"/>
    <m/>
    <m/>
    <s v="Anchovy"/>
    <x v="0"/>
    <n v="0"/>
    <n v="0"/>
    <n v="0"/>
  </r>
  <r>
    <x v="16"/>
    <x v="104"/>
    <x v="102"/>
    <n v="0"/>
    <n v="0"/>
    <n v="4695000"/>
    <x v="6"/>
    <m/>
    <s v="100%"/>
    <x v="2"/>
    <m/>
    <m/>
    <s v="Anchovy"/>
    <x v="0"/>
    <n v="82"/>
    <n v="389.49178662253098"/>
    <n v="9.9999999999999995E-7"/>
  </r>
  <r>
    <x v="16"/>
    <x v="104"/>
    <x v="102"/>
    <n v="0"/>
    <n v="0"/>
    <n v="4695000"/>
    <x v="6"/>
    <m/>
    <s v="100%"/>
    <x v="3"/>
    <m/>
    <m/>
    <s v="Anchovy"/>
    <x v="0"/>
    <n v="41"/>
    <n v="194.74589331126549"/>
    <n v="9.9999999999999995E-7"/>
  </r>
  <r>
    <x v="16"/>
    <x v="104"/>
    <x v="102"/>
    <n v="0"/>
    <n v="0"/>
    <n v="4695000"/>
    <x v="6"/>
    <m/>
    <s v="100%"/>
    <x v="4"/>
    <m/>
    <m/>
    <s v="Anchovy"/>
    <x v="0"/>
    <n v="8.1999999999999993"/>
    <n v="38.949178662253097"/>
    <n v="0"/>
  </r>
  <r>
    <x v="16"/>
    <x v="104"/>
    <x v="102"/>
    <n v="0"/>
    <n v="0"/>
    <n v="4695000"/>
    <x v="6"/>
    <m/>
    <s v="100%"/>
    <x v="5"/>
    <m/>
    <m/>
    <s v="Anchovy"/>
    <x v="0"/>
    <n v="82"/>
    <n v="389.49178662253098"/>
    <n v="9.9999999999999995E-7"/>
  </r>
  <r>
    <x v="16"/>
    <x v="104"/>
    <x v="102"/>
    <n v="0"/>
    <n v="0"/>
    <n v="4695000"/>
    <x v="6"/>
    <m/>
    <s v="100%"/>
    <x v="6"/>
    <m/>
    <m/>
    <s v="Anchovy"/>
    <x v="0"/>
    <n v="82"/>
    <n v="389.49178662253098"/>
    <n v="9.9999999999999995E-7"/>
  </r>
  <r>
    <x v="16"/>
    <x v="104"/>
    <x v="102"/>
    <n v="0"/>
    <n v="0"/>
    <n v="4695000"/>
    <x v="6"/>
    <m/>
    <s v="100%"/>
    <x v="7"/>
    <m/>
    <m/>
    <s v="Freshwater Eels"/>
    <x v="1"/>
    <n v="102.258"/>
    <n v="485.71525751764358"/>
    <n v="9.9999999999999995E-7"/>
  </r>
  <r>
    <x v="16"/>
    <x v="104"/>
    <x v="102"/>
    <n v="0"/>
    <n v="0"/>
    <n v="4695000"/>
    <x v="6"/>
    <m/>
    <s v="100%"/>
    <x v="8"/>
    <m/>
    <m/>
    <s v="Freshwater Eels"/>
    <x v="1"/>
    <n v="100.38"/>
    <n v="476.79494562402027"/>
    <n v="9.9999999999999995E-7"/>
  </r>
  <r>
    <x v="16"/>
    <x v="104"/>
    <x v="102"/>
    <n v="0"/>
    <n v="0"/>
    <n v="4695000"/>
    <x v="6"/>
    <m/>
    <s v="100%"/>
    <x v="9"/>
    <m/>
    <m/>
    <s v="Freshwater Eels"/>
    <x v="1"/>
    <n v="643.77599999999995"/>
    <n v="3057.8715173744695"/>
    <n v="9.0000000000000002E-6"/>
  </r>
  <r>
    <x v="16"/>
    <x v="104"/>
    <x v="102"/>
    <n v="0"/>
    <n v="0"/>
    <n v="4695000"/>
    <x v="6"/>
    <m/>
    <s v="100%"/>
    <x v="10"/>
    <m/>
    <m/>
    <s v="Freshwater Eels"/>
    <x v="1"/>
    <n v="53.7"/>
    <n v="255.06962123938919"/>
    <n v="9.9999999999999995E-7"/>
  </r>
  <r>
    <x v="16"/>
    <x v="104"/>
    <x v="102"/>
    <n v="0"/>
    <n v="0"/>
    <n v="4695000"/>
    <x v="6"/>
    <m/>
    <s v="100%"/>
    <x v="11"/>
    <m/>
    <m/>
    <s v="Freshwater Eels"/>
    <x v="1"/>
    <n v="184.96199999999999"/>
    <n v="878.5509736253241"/>
    <n v="3.0000000000000001E-6"/>
  </r>
  <r>
    <x v="16"/>
    <x v="104"/>
    <x v="102"/>
    <n v="0"/>
    <n v="0"/>
    <n v="4695000"/>
    <x v="6"/>
    <m/>
    <s v="100%"/>
    <x v="12"/>
    <m/>
    <m/>
    <s v="Freshwater Eels"/>
    <x v="1"/>
    <n v="136.14000000000001"/>
    <n v="646.65136379013882"/>
    <n v="1.9999999999999999E-6"/>
  </r>
  <r>
    <x v="16"/>
    <x v="104"/>
    <x v="102"/>
    <n v="0"/>
    <n v="0"/>
    <n v="4695000"/>
    <x v="6"/>
    <m/>
    <s v="100%"/>
    <x v="13"/>
    <m/>
    <m/>
    <s v="Barracuda"/>
    <x v="0"/>
    <n v="3553.1472880000001"/>
    <n v="16877.093723611226"/>
    <n v="6.7999999999999999E-5"/>
  </r>
  <r>
    <x v="16"/>
    <x v="104"/>
    <x v="102"/>
    <n v="0"/>
    <n v="0"/>
    <n v="4695000"/>
    <x v="6"/>
    <m/>
    <s v="100%"/>
    <x v="14"/>
    <m/>
    <m/>
    <s v="Barracuda"/>
    <x v="2"/>
    <n v="3.9000000000000004"/>
    <n v="18.524609363754521"/>
    <n v="0"/>
  </r>
  <r>
    <x v="16"/>
    <x v="104"/>
    <x v="102"/>
    <n v="0"/>
    <n v="0"/>
    <n v="4695000"/>
    <x v="6"/>
    <m/>
    <s v="100%"/>
    <x v="15"/>
    <m/>
    <m/>
    <s v="Barracuda"/>
    <x v="2"/>
    <n v="951.03287999999998"/>
    <n v="4517.3109215606228"/>
    <n v="1.5999999999999999E-5"/>
  </r>
  <r>
    <x v="16"/>
    <x v="104"/>
    <x v="102"/>
    <n v="0"/>
    <n v="0"/>
    <n v="4695000"/>
    <x v="6"/>
    <m/>
    <s v="100%"/>
    <x v="16"/>
    <m/>
    <m/>
    <s v="Barracuda"/>
    <x v="2"/>
    <n v="2558.4"/>
    <n v="12152.143742622968"/>
    <n v="4.6999999999999997E-5"/>
  </r>
  <r>
    <x v="16"/>
    <x v="104"/>
    <x v="102"/>
    <n v="0"/>
    <n v="0"/>
    <n v="4695000"/>
    <x v="6"/>
    <m/>
    <s v="100%"/>
    <x v="17"/>
    <m/>
    <m/>
    <s v="Barracuda"/>
    <x v="2"/>
    <n v="3977.5356679999995"/>
    <n v="18892.896020538563"/>
    <n v="1.27E-4"/>
  </r>
  <r>
    <x v="16"/>
    <x v="104"/>
    <x v="102"/>
    <n v="0"/>
    <n v="0"/>
    <n v="4695000"/>
    <x v="6"/>
    <m/>
    <s v="100%"/>
    <x v="18"/>
    <m/>
    <m/>
    <s v="Blue Cod"/>
    <x v="0"/>
    <n v="370.36819600000001"/>
    <n v="1759.2118337585821"/>
    <n v="5.0000000000000004E-6"/>
  </r>
  <r>
    <x v="16"/>
    <x v="104"/>
    <x v="102"/>
    <n v="0"/>
    <n v="0"/>
    <n v="4695000"/>
    <x v="6"/>
    <m/>
    <s v="100%"/>
    <x v="19"/>
    <m/>
    <m/>
    <s v="Blue Cod"/>
    <x v="0"/>
    <n v="40.5"/>
    <n v="192.37094339283541"/>
    <n v="9.9999999999999995E-7"/>
  </r>
  <r>
    <x v="16"/>
    <x v="104"/>
    <x v="102"/>
    <n v="0"/>
    <n v="0"/>
    <n v="4695000"/>
    <x v="6"/>
    <m/>
    <s v="100%"/>
    <x v="20"/>
    <m/>
    <m/>
    <s v="Blue Cod"/>
    <x v="0"/>
    <n v="82.532745000000006"/>
    <n v="392.02227201111907"/>
    <n v="9.9999999999999995E-7"/>
  </r>
  <r>
    <x v="16"/>
    <x v="104"/>
    <x v="102"/>
    <n v="0"/>
    <n v="0"/>
    <n v="4695000"/>
    <x v="6"/>
    <m/>
    <s v="100%"/>
    <x v="21"/>
    <m/>
    <m/>
    <s v="Blue Cod"/>
    <x v="0"/>
    <n v="1275.3"/>
    <n v="6057.5472619477287"/>
    <n v="1.8E-5"/>
  </r>
  <r>
    <x v="16"/>
    <x v="104"/>
    <x v="102"/>
    <n v="0"/>
    <n v="0"/>
    <n v="4695000"/>
    <x v="6"/>
    <m/>
    <s v="100%"/>
    <x v="22"/>
    <m/>
    <m/>
    <s v="Blue Cod"/>
    <x v="0"/>
    <n v="5196.9161160000003"/>
    <n v="24684.831011564205"/>
    <n v="6.9999999999999994E-5"/>
  </r>
  <r>
    <x v="16"/>
    <x v="104"/>
    <x v="102"/>
    <n v="0"/>
    <n v="0"/>
    <n v="4695000"/>
    <x v="6"/>
    <m/>
    <s v="100%"/>
    <x v="23"/>
    <m/>
    <m/>
    <s v="Blue Cod"/>
    <x v="0"/>
    <n v="4810.5200000000004"/>
    <n v="22849.488163212416"/>
    <n v="1.5E-5"/>
  </r>
  <r>
    <x v="16"/>
    <x v="104"/>
    <x v="102"/>
    <n v="0"/>
    <n v="0"/>
    <n v="4695000"/>
    <x v="6"/>
    <m/>
    <s v="100%"/>
    <x v="24"/>
    <m/>
    <m/>
    <s v="Blue Cod"/>
    <x v="0"/>
    <n v="662.59199999999998"/>
    <n v="3147.2456327048299"/>
    <n v="9.0000000000000002E-6"/>
  </r>
  <r>
    <x v="16"/>
    <x v="104"/>
    <x v="102"/>
    <n v="0"/>
    <n v="0"/>
    <n v="4695000"/>
    <x v="6"/>
    <m/>
    <s v="100%"/>
    <x v="25"/>
    <m/>
    <m/>
    <s v="Blue Cod"/>
    <x v="0"/>
    <n v="272.30600000000004"/>
    <n v="1293.4262249760359"/>
    <n v="3.9999999999999998E-6"/>
  </r>
  <r>
    <x v="16"/>
    <x v="104"/>
    <x v="102"/>
    <n v="0"/>
    <n v="0"/>
    <n v="4695000"/>
    <x v="6"/>
    <m/>
    <s v="100%"/>
    <x v="26"/>
    <m/>
    <m/>
    <s v="Bigeye Tuna"/>
    <x v="3"/>
    <n v="7122.15"/>
    <n v="33829.499123093403"/>
    <n v="9.7999999999999997E-5"/>
  </r>
  <r>
    <x v="16"/>
    <x v="104"/>
    <x v="102"/>
    <n v="0"/>
    <n v="0"/>
    <n v="4695000"/>
    <x v="6"/>
    <m/>
    <s v="100%"/>
    <x v="27"/>
    <m/>
    <m/>
    <s v="Bluenose"/>
    <x v="0"/>
    <n v="2022.3899999999999"/>
    <n v="9606.1499310675663"/>
    <n v="9.5000000000000005E-5"/>
  </r>
  <r>
    <x v="16"/>
    <x v="104"/>
    <x v="102"/>
    <n v="0"/>
    <n v="0"/>
    <n v="4695000"/>
    <x v="6"/>
    <m/>
    <s v="100%"/>
    <x v="28"/>
    <m/>
    <m/>
    <s v="Bluenose"/>
    <x v="0"/>
    <n v="47.5"/>
    <n v="225.62024225085636"/>
    <n v="9.9999999999999995E-7"/>
  </r>
  <r>
    <x v="16"/>
    <x v="104"/>
    <x v="102"/>
    <n v="0"/>
    <n v="0"/>
    <n v="4695000"/>
    <x v="6"/>
    <m/>
    <s v="100%"/>
    <x v="29"/>
    <m/>
    <m/>
    <s v="Bluenose"/>
    <x v="0"/>
    <n v="1506.453"/>
    <n v="7155.5008589374593"/>
    <n v="7.4999999999999993E-5"/>
  </r>
  <r>
    <x v="16"/>
    <x v="104"/>
    <x v="102"/>
    <n v="0"/>
    <n v="0"/>
    <n v="4695000"/>
    <x v="6"/>
    <m/>
    <s v="100%"/>
    <x v="30"/>
    <m/>
    <m/>
    <s v="Bluenose"/>
    <x v="0"/>
    <n v="415.15200000000004"/>
    <n v="1971.9304170721587"/>
    <n v="1.7E-5"/>
  </r>
  <r>
    <x v="16"/>
    <x v="104"/>
    <x v="102"/>
    <n v="0"/>
    <n v="0"/>
    <n v="4695000"/>
    <x v="6"/>
    <m/>
    <s v="100%"/>
    <x v="31"/>
    <m/>
    <m/>
    <s v="Bluenose"/>
    <x v="0"/>
    <n v="153.51"/>
    <n v="729.15712395639912"/>
    <n v="6.0000000000000002E-6"/>
  </r>
  <r>
    <x v="16"/>
    <x v="104"/>
    <x v="102"/>
    <n v="0"/>
    <n v="0"/>
    <n v="4695000"/>
    <x v="6"/>
    <m/>
    <s v="100%"/>
    <x v="32"/>
    <m/>
    <m/>
    <s v="Bluenose"/>
    <x v="0"/>
    <n v="130.33600000000001"/>
    <n v="619.08294513700253"/>
    <n v="5.0000000000000004E-6"/>
  </r>
  <r>
    <x v="16"/>
    <x v="104"/>
    <x v="102"/>
    <n v="0"/>
    <n v="0"/>
    <n v="4695000"/>
    <x v="6"/>
    <m/>
    <s v="100%"/>
    <x v="33"/>
    <m/>
    <m/>
    <s v="Butterfish"/>
    <x v="0"/>
    <n v="14.991"/>
    <n v="71.205748454370266"/>
    <n v="0"/>
  </r>
  <r>
    <x v="16"/>
    <x v="104"/>
    <x v="102"/>
    <n v="0"/>
    <n v="0"/>
    <n v="4695000"/>
    <x v="6"/>
    <m/>
    <s v="100%"/>
    <x v="34"/>
    <m/>
    <m/>
    <s v="Butterfish"/>
    <x v="0"/>
    <n v="0"/>
    <n v="0"/>
    <n v="0"/>
  </r>
  <r>
    <x v="16"/>
    <x v="104"/>
    <x v="102"/>
    <n v="0"/>
    <n v="0"/>
    <n v="4695000"/>
    <x v="6"/>
    <m/>
    <s v="100%"/>
    <x v="35"/>
    <m/>
    <m/>
    <s v="Butterfish"/>
    <x v="0"/>
    <n v="252.37800000000001"/>
    <n v="1198.7702210270868"/>
    <n v="3.9999999999999998E-6"/>
  </r>
  <r>
    <x v="16"/>
    <x v="104"/>
    <x v="102"/>
    <n v="0"/>
    <n v="0"/>
    <n v="4695000"/>
    <x v="6"/>
    <m/>
    <s v="100%"/>
    <x v="36"/>
    <m/>
    <m/>
    <s v="Butterfish"/>
    <x v="0"/>
    <n v="10.23"/>
    <n v="48.591475331079174"/>
    <n v="0"/>
  </r>
  <r>
    <x v="16"/>
    <x v="104"/>
    <x v="102"/>
    <n v="0"/>
    <n v="0"/>
    <n v="4695000"/>
    <x v="6"/>
    <m/>
    <s v="100%"/>
    <x v="37"/>
    <m/>
    <m/>
    <s v="Butterfish"/>
    <x v="0"/>
    <n v="47.199999999999996"/>
    <n v="224.19527229979829"/>
    <n v="9.9999999999999995E-7"/>
  </r>
  <r>
    <x v="16"/>
    <x v="104"/>
    <x v="102"/>
    <n v="0"/>
    <n v="0"/>
    <n v="4695000"/>
    <x v="6"/>
    <m/>
    <s v="100%"/>
    <x v="38"/>
    <m/>
    <m/>
    <s v="Butterfish"/>
    <x v="0"/>
    <n v="245.25"/>
    <n v="1164.9129349899479"/>
    <n v="3.1000000000000001E-5"/>
  </r>
  <r>
    <x v="16"/>
    <x v="104"/>
    <x v="102"/>
    <n v="0"/>
    <n v="0"/>
    <n v="4695000"/>
    <x v="6"/>
    <m/>
    <s v="100%"/>
    <x v="39"/>
    <m/>
    <m/>
    <s v="Butterfish"/>
    <x v="0"/>
    <n v="0"/>
    <n v="0"/>
    <n v="0"/>
  </r>
  <r>
    <x v="16"/>
    <x v="104"/>
    <x v="102"/>
    <n v="0"/>
    <n v="0"/>
    <n v="4695000"/>
    <x v="6"/>
    <m/>
    <s v="100%"/>
    <x v="40"/>
    <m/>
    <m/>
    <s v="Butterfish"/>
    <x v="0"/>
    <n v="216.714"/>
    <n v="1029.3697932453072"/>
    <n v="3.0000000000000001E-6"/>
  </r>
  <r>
    <x v="16"/>
    <x v="104"/>
    <x v="102"/>
    <n v="0"/>
    <n v="0"/>
    <n v="4695000"/>
    <x v="6"/>
    <m/>
    <s v="100%"/>
    <x v="41"/>
    <m/>
    <m/>
    <s v="Blue Shark"/>
    <x v="3"/>
    <n v="232.5"/>
    <n v="1104.3517120699812"/>
    <n v="0"/>
  </r>
  <r>
    <x v="16"/>
    <x v="104"/>
    <x v="102"/>
    <n v="0"/>
    <n v="0"/>
    <n v="4695000"/>
    <x v="6"/>
    <m/>
    <s v="100%"/>
    <x v="42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3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4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5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6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7"/>
    <m/>
    <m/>
    <s v="Surf Clam - frilled venus"/>
    <x v="4"/>
    <n v="34.56"/>
    <n v="164.15653836188622"/>
    <n v="0"/>
  </r>
  <r>
    <x v="16"/>
    <x v="104"/>
    <x v="102"/>
    <n v="0"/>
    <n v="0"/>
    <n v="4695000"/>
    <x v="6"/>
    <m/>
    <s v="100%"/>
    <x v="48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49"/>
    <m/>
    <m/>
    <s v="Surf Clam - frilled venus"/>
    <x v="4"/>
    <n v="3.84"/>
    <n v="18.239615373542915"/>
    <n v="0"/>
  </r>
  <r>
    <x v="16"/>
    <x v="104"/>
    <x v="102"/>
    <n v="0"/>
    <n v="0"/>
    <n v="4695000"/>
    <x v="6"/>
    <m/>
    <s v="100%"/>
    <x v="50"/>
    <m/>
    <m/>
    <s v="Alfonsino"/>
    <x v="2"/>
    <n v="787.8"/>
    <n v="3741.9710914784137"/>
    <n v="1.1E-5"/>
  </r>
  <r>
    <x v="16"/>
    <x v="104"/>
    <x v="102"/>
    <n v="0"/>
    <n v="0"/>
    <n v="4695000"/>
    <x v="6"/>
    <m/>
    <s v="100%"/>
    <x v="51"/>
    <m/>
    <m/>
    <s v="Alfonsino"/>
    <x v="2"/>
    <n v="19.5"/>
    <n v="92.623046818772607"/>
    <n v="0"/>
  </r>
  <r>
    <x v="16"/>
    <x v="104"/>
    <x v="102"/>
    <n v="0"/>
    <n v="0"/>
    <n v="4695000"/>
    <x v="6"/>
    <m/>
    <s v="100%"/>
    <x v="52"/>
    <m/>
    <m/>
    <s v="Alfonsino"/>
    <x v="2"/>
    <n v="4217.3144000000002"/>
    <n v="20031.820980547895"/>
    <n v="8.1000000000000004E-5"/>
  </r>
  <r>
    <x v="16"/>
    <x v="104"/>
    <x v="102"/>
    <n v="0"/>
    <n v="0"/>
    <n v="4695000"/>
    <x v="6"/>
    <m/>
    <s v="100%"/>
    <x v="53"/>
    <m/>
    <m/>
    <s v="Alfonsino"/>
    <x v="2"/>
    <n v="2180.4431999999997"/>
    <n v="10356.886799962787"/>
    <n v="5.3000000000000001E-5"/>
  </r>
  <r>
    <x v="16"/>
    <x v="104"/>
    <x v="102"/>
    <n v="0"/>
    <n v="0"/>
    <n v="4695000"/>
    <x v="6"/>
    <m/>
    <s v="100%"/>
    <x v="54"/>
    <m/>
    <m/>
    <s v="Alfonsino"/>
    <x v="2"/>
    <n v="211.393"/>
    <n v="1004.0955762133743"/>
    <n v="3.0000000000000001E-6"/>
  </r>
  <r>
    <x v="16"/>
    <x v="104"/>
    <x v="102"/>
    <n v="0"/>
    <n v="0"/>
    <n v="4695000"/>
    <x v="6"/>
    <m/>
    <s v="100%"/>
    <x v="55"/>
    <m/>
    <m/>
    <s v="Alfonsino"/>
    <x v="2"/>
    <n v="41.84"/>
    <n v="198.73580917422802"/>
    <n v="9.9999999999999995E-7"/>
  </r>
  <r>
    <x v="16"/>
    <x v="104"/>
    <x v="102"/>
    <n v="0"/>
    <n v="0"/>
    <n v="4695000"/>
    <x v="6"/>
    <m/>
    <s v="100%"/>
    <x v="56"/>
    <m/>
    <m/>
    <s v="Black Cardinal Fish"/>
    <x v="2"/>
    <n v="172.8"/>
    <n v="820.78269180943118"/>
    <n v="1.9999999999999999E-6"/>
  </r>
  <r>
    <x v="16"/>
    <x v="104"/>
    <x v="102"/>
    <n v="0"/>
    <n v="0"/>
    <n v="4695000"/>
    <x v="6"/>
    <m/>
    <s v="100%"/>
    <x v="57"/>
    <m/>
    <m/>
    <s v="Black Cardinal Fish"/>
    <x v="2"/>
    <n v="0"/>
    <n v="0"/>
    <n v="0"/>
  </r>
  <r>
    <x v="16"/>
    <x v="104"/>
    <x v="102"/>
    <n v="0"/>
    <n v="0"/>
    <n v="4695000"/>
    <x v="6"/>
    <m/>
    <s v="100%"/>
    <x v="58"/>
    <m/>
    <m/>
    <s v="Black Cardinal Fish"/>
    <x v="2"/>
    <n v="439.56"/>
    <n v="2087.8659722902403"/>
    <n v="7.9999999999999996E-6"/>
  </r>
  <r>
    <x v="16"/>
    <x v="104"/>
    <x v="102"/>
    <n v="0"/>
    <n v="0"/>
    <n v="4695000"/>
    <x v="6"/>
    <m/>
    <s v="100%"/>
    <x v="59"/>
    <m/>
    <m/>
    <s v="Black Cardinal Fish"/>
    <x v="2"/>
    <n v="145.23599999999999"/>
    <n v="689.85645270621842"/>
    <n v="1.9999999999999999E-6"/>
  </r>
  <r>
    <x v="16"/>
    <x v="104"/>
    <x v="102"/>
    <n v="0"/>
    <n v="0"/>
    <n v="4695000"/>
    <x v="6"/>
    <m/>
    <s v="100%"/>
    <x v="60"/>
    <m/>
    <m/>
    <s v="Black Cardinal Fish"/>
    <x v="2"/>
    <n v="62.04"/>
    <n v="294.68378587880272"/>
    <n v="9.9999999999999995E-7"/>
  </r>
  <r>
    <x v="16"/>
    <x v="104"/>
    <x v="102"/>
    <n v="0"/>
    <n v="0"/>
    <n v="4695000"/>
    <x v="6"/>
    <m/>
    <s v="100%"/>
    <x v="61"/>
    <m/>
    <m/>
    <s v="Black Cardinal Fish"/>
    <x v="2"/>
    <n v="17.886000000000003"/>
    <n v="84.956708482080373"/>
    <n v="0"/>
  </r>
  <r>
    <x v="16"/>
    <x v="104"/>
    <x v="102"/>
    <n v="0"/>
    <n v="0"/>
    <n v="4695000"/>
    <x v="6"/>
    <m/>
    <s v="100%"/>
    <x v="62"/>
    <m/>
    <m/>
    <s v="Black Cardinal Fish"/>
    <x v="2"/>
    <n v="0.93100000000000005"/>
    <n v="4.4221567481167847"/>
    <n v="0"/>
  </r>
  <r>
    <x v="16"/>
    <x v="104"/>
    <x v="102"/>
    <n v="0"/>
    <n v="0"/>
    <n v="4695000"/>
    <x v="6"/>
    <m/>
    <s v="100%"/>
    <x v="63"/>
    <m/>
    <m/>
    <s v="Black Cardinal Fish"/>
    <x v="2"/>
    <n v="27.884999999999998"/>
    <n v="132.45095695084481"/>
    <n v="0"/>
  </r>
  <r>
    <x v="16"/>
    <x v="104"/>
    <x v="102"/>
    <n v="0"/>
    <n v="0"/>
    <n v="4695000"/>
    <x v="6"/>
    <m/>
    <s v="100%"/>
    <x v="64"/>
    <m/>
    <m/>
    <s v="Black Cardinal Fish"/>
    <x v="2"/>
    <n v="0"/>
    <n v="0"/>
    <n v="0"/>
  </r>
  <r>
    <x v="16"/>
    <x v="104"/>
    <x v="102"/>
    <n v="0"/>
    <n v="0"/>
    <n v="4695000"/>
    <x v="6"/>
    <m/>
    <s v="100%"/>
    <x v="65"/>
    <m/>
    <m/>
    <s v="Black Cardinal Fish"/>
    <x v="2"/>
    <n v="3.6720000000000002"/>
    <n v="17.441632200950412"/>
    <n v="0"/>
  </r>
  <r>
    <x v="16"/>
    <x v="104"/>
    <x v="102"/>
    <n v="0"/>
    <n v="0"/>
    <n v="4695000"/>
    <x v="6"/>
    <m/>
    <s v="100%"/>
    <x v="66"/>
    <m/>
    <m/>
    <s v="Red crab"/>
    <x v="2"/>
    <n v="2"/>
    <n v="9.4997996737202683"/>
    <n v="0"/>
  </r>
  <r>
    <x v="16"/>
    <x v="104"/>
    <x v="102"/>
    <n v="0"/>
    <n v="0"/>
    <n v="4695000"/>
    <x v="6"/>
    <m/>
    <s v="100%"/>
    <x v="67"/>
    <m/>
    <m/>
    <s v="Red crab"/>
    <x v="2"/>
    <n v="0"/>
    <n v="0"/>
    <n v="0"/>
  </r>
  <r>
    <x v="16"/>
    <x v="104"/>
    <x v="102"/>
    <n v="0"/>
    <n v="0"/>
    <n v="4695000"/>
    <x v="6"/>
    <m/>
    <s v="100%"/>
    <x v="68"/>
    <m/>
    <m/>
    <s v="Red crab"/>
    <x v="2"/>
    <n v="2"/>
    <n v="9.4997996737202683"/>
    <n v="0"/>
  </r>
  <r>
    <x v="16"/>
    <x v="104"/>
    <x v="102"/>
    <n v="0"/>
    <n v="0"/>
    <n v="4695000"/>
    <x v="6"/>
    <m/>
    <s v="100%"/>
    <x v="69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0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1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2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3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4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5"/>
    <m/>
    <m/>
    <s v="Red crab"/>
    <x v="2"/>
    <n v="0.8"/>
    <n v="3.7999198694881073"/>
    <n v="0"/>
  </r>
  <r>
    <x v="16"/>
    <x v="104"/>
    <x v="102"/>
    <n v="0"/>
    <n v="0"/>
    <n v="4695000"/>
    <x v="6"/>
    <m/>
    <s v="100%"/>
    <x v="76"/>
    <m/>
    <m/>
    <s v="Cockles"/>
    <x v="4"/>
    <n v="335.62"/>
    <n v="1594.1613832469982"/>
    <n v="5.0000000000000004E-6"/>
  </r>
  <r>
    <x v="16"/>
    <x v="104"/>
    <x v="102"/>
    <n v="0"/>
    <n v="0"/>
    <n v="4695000"/>
    <x v="6"/>
    <m/>
    <s v="100%"/>
    <x v="77"/>
    <m/>
    <m/>
    <s v="Cockles"/>
    <x v="4"/>
    <n v="0"/>
    <n v="0"/>
    <n v="0"/>
  </r>
  <r>
    <x v="16"/>
    <x v="104"/>
    <x v="102"/>
    <n v="0"/>
    <n v="0"/>
    <n v="4695000"/>
    <x v="6"/>
    <m/>
    <s v="100%"/>
    <x v="78"/>
    <m/>
    <m/>
    <s v="Cockles"/>
    <x v="4"/>
    <n v="4.8499999999999996"/>
    <n v="23.037014208771652"/>
    <n v="0"/>
  </r>
  <r>
    <x v="16"/>
    <x v="104"/>
    <x v="102"/>
    <n v="0"/>
    <n v="0"/>
    <n v="4695000"/>
    <x v="6"/>
    <m/>
    <s v="100%"/>
    <x v="79"/>
    <m/>
    <m/>
    <s v="Cockles"/>
    <x v="4"/>
    <n v="0"/>
    <n v="0"/>
    <n v="0"/>
  </r>
  <r>
    <x v="16"/>
    <x v="104"/>
    <x v="102"/>
    <n v="0"/>
    <n v="0"/>
    <n v="4695000"/>
    <x v="6"/>
    <m/>
    <s v="100%"/>
    <x v="80"/>
    <m/>
    <m/>
    <s v="Cockles"/>
    <x v="4"/>
    <n v="735"/>
    <n v="3491.1763800921985"/>
    <n v="1.0000000000000001E-5"/>
  </r>
  <r>
    <x v="16"/>
    <x v="104"/>
    <x v="102"/>
    <n v="0"/>
    <n v="0"/>
    <n v="4695000"/>
    <x v="6"/>
    <m/>
    <s v="100%"/>
    <x v="81"/>
    <m/>
    <m/>
    <s v="Cockles"/>
    <x v="4"/>
    <n v="0.97"/>
    <n v="4.6074028417543298"/>
    <n v="0"/>
  </r>
  <r>
    <x v="16"/>
    <x v="104"/>
    <x v="102"/>
    <n v="0"/>
    <n v="0"/>
    <n v="4695000"/>
    <x v="6"/>
    <m/>
    <s v="100%"/>
    <x v="82"/>
    <m/>
    <m/>
    <s v="Cockles"/>
    <x v="4"/>
    <n v="0"/>
    <n v="0"/>
    <n v="0"/>
  </r>
  <r>
    <x v="16"/>
    <x v="104"/>
    <x v="102"/>
    <n v="0"/>
    <n v="0"/>
    <n v="4695000"/>
    <x v="6"/>
    <m/>
    <s v="100%"/>
    <x v="83"/>
    <m/>
    <m/>
    <s v="Cockles"/>
    <x v="4"/>
    <n v="1.94"/>
    <n v="9.2148056835086596"/>
    <n v="0"/>
  </r>
  <r>
    <x v="16"/>
    <x v="104"/>
    <x v="102"/>
    <n v="0"/>
    <n v="0"/>
    <n v="4695000"/>
    <x v="6"/>
    <m/>
    <s v="100%"/>
    <x v="84"/>
    <m/>
    <m/>
    <s v="Cockles"/>
    <x v="4"/>
    <n v="1417.8"/>
    <n v="6734.4079887002981"/>
    <n v="2.0000000000000002E-5"/>
  </r>
  <r>
    <x v="16"/>
    <x v="104"/>
    <x v="102"/>
    <n v="0"/>
    <n v="0"/>
    <n v="4695000"/>
    <x v="6"/>
    <m/>
    <s v="100%"/>
    <x v="85"/>
    <m/>
    <m/>
    <s v="Cockles"/>
    <x v="4"/>
    <n v="0"/>
    <n v="0"/>
    <n v="0"/>
  </r>
  <r>
    <x v="16"/>
    <x v="104"/>
    <x v="102"/>
    <n v="0"/>
    <n v="0"/>
    <n v="4695000"/>
    <x v="6"/>
    <m/>
    <s v="100%"/>
    <x v="86"/>
    <m/>
    <m/>
    <s v="Cockles"/>
    <x v="4"/>
    <n v="0"/>
    <n v="0"/>
    <n v="0"/>
  </r>
  <r>
    <x v="16"/>
    <x v="104"/>
    <x v="102"/>
    <n v="0"/>
    <n v="0"/>
    <n v="4695000"/>
    <x v="6"/>
    <m/>
    <s v="100%"/>
    <x v="87"/>
    <m/>
    <m/>
    <s v="Cockles"/>
    <x v="4"/>
    <n v="0"/>
    <n v="0"/>
    <n v="0"/>
  </r>
  <r>
    <x v="16"/>
    <x v="104"/>
    <x v="102"/>
    <n v="0"/>
    <n v="0"/>
    <n v="4695000"/>
    <x v="6"/>
    <m/>
    <s v="100%"/>
    <x v="88"/>
    <m/>
    <m/>
    <s v="Cockles"/>
    <x v="4"/>
    <n v="0"/>
    <n v="0"/>
    <n v="0"/>
  </r>
  <r>
    <x v="16"/>
    <x v="104"/>
    <x v="102"/>
    <n v="0"/>
    <n v="0"/>
    <n v="4695000"/>
    <x v="6"/>
    <m/>
    <s v="100%"/>
    <x v="89"/>
    <m/>
    <m/>
    <s v="Crayfish"/>
    <x v="4"/>
    <n v="7507.15"/>
    <n v="35658.210560284555"/>
    <n v="1.95E-4"/>
  </r>
  <r>
    <x v="16"/>
    <x v="104"/>
    <x v="102"/>
    <n v="0"/>
    <n v="0"/>
    <n v="4695000"/>
    <x v="6"/>
    <m/>
    <s v="100%"/>
    <x v="90"/>
    <m/>
    <m/>
    <s v="Crayfish"/>
    <x v="4"/>
    <n v="7.2540999999999993"/>
    <n v="34.456248406567099"/>
    <n v="0"/>
  </r>
  <r>
    <x v="16"/>
    <x v="104"/>
    <x v="102"/>
    <n v="0"/>
    <n v="0"/>
    <n v="4695000"/>
    <x v="6"/>
    <m/>
    <s v="100%"/>
    <x v="91"/>
    <m/>
    <m/>
    <s v="Crayfish"/>
    <x v="4"/>
    <n v="6748"/>
    <n v="32052.324099132184"/>
    <n v="1.83E-4"/>
  </r>
  <r>
    <x v="16"/>
    <x v="104"/>
    <x v="102"/>
    <n v="0"/>
    <n v="0"/>
    <n v="4695000"/>
    <x v="6"/>
    <m/>
    <s v="100%"/>
    <x v="92"/>
    <m/>
    <m/>
    <s v="Crayfish"/>
    <x v="4"/>
    <n v="13158.599999999999"/>
    <n v="62502.031993307748"/>
    <n v="3.0800000000000001E-4"/>
  </r>
  <r>
    <x v="16"/>
    <x v="104"/>
    <x v="102"/>
    <n v="0"/>
    <n v="0"/>
    <n v="4695000"/>
    <x v="6"/>
    <m/>
    <s v="100%"/>
    <x v="93"/>
    <m/>
    <m/>
    <s v="Crayfish"/>
    <x v="4"/>
    <n v="23618"/>
    <n v="112183.13434696264"/>
    <n v="5.0199999999999995E-4"/>
  </r>
  <r>
    <x v="16"/>
    <x v="104"/>
    <x v="102"/>
    <n v="0"/>
    <n v="0"/>
    <n v="4695000"/>
    <x v="6"/>
    <m/>
    <s v="100%"/>
    <x v="94"/>
    <m/>
    <m/>
    <s v="Crayfish"/>
    <x v="4"/>
    <n v="29522.499999999996"/>
    <n v="140228.91793370328"/>
    <n v="5.5400000000000002E-4"/>
  </r>
  <r>
    <x v="16"/>
    <x v="104"/>
    <x v="102"/>
    <n v="0"/>
    <n v="0"/>
    <n v="4695000"/>
    <x v="6"/>
    <m/>
    <s v="100%"/>
    <x v="95"/>
    <m/>
    <m/>
    <s v="Crayfish"/>
    <x v="4"/>
    <n v="30365.999999999996"/>
    <n v="144235.4584460948"/>
    <n v="5.0600000000000005E-4"/>
  </r>
  <r>
    <x v="16"/>
    <x v="104"/>
    <x v="102"/>
    <n v="0"/>
    <n v="0"/>
    <n v="4695000"/>
    <x v="6"/>
    <m/>
    <s v="100%"/>
    <x v="96"/>
    <m/>
    <m/>
    <s v="Crayfish"/>
    <x v="4"/>
    <n v="9405.0249999999996"/>
    <n v="44672.926713165485"/>
    <n v="2.4800000000000001E-4"/>
  </r>
  <r>
    <x v="16"/>
    <x v="104"/>
    <x v="102"/>
    <n v="0"/>
    <n v="0"/>
    <n v="4695000"/>
    <x v="6"/>
    <m/>
    <s v="100%"/>
    <x v="97"/>
    <m/>
    <m/>
    <s v="Crayfish"/>
    <x v="4"/>
    <n v="117415.2"/>
    <n v="557710.43932490004"/>
    <n v="1.9889999999999999E-3"/>
  </r>
  <r>
    <x v="16"/>
    <x v="104"/>
    <x v="102"/>
    <n v="0"/>
    <n v="0"/>
    <n v="4695000"/>
    <x v="6"/>
    <m/>
    <s v="100%"/>
    <x v="98"/>
    <m/>
    <m/>
    <s v="Crayfish"/>
    <x v="4"/>
    <n v="5128.4799999999996"/>
    <n v="24359.766315340457"/>
    <n v="9.7999999999999997E-5"/>
  </r>
  <r>
    <x v="16"/>
    <x v="104"/>
    <x v="102"/>
    <n v="0"/>
    <n v="0"/>
    <n v="4695000"/>
    <x v="6"/>
    <m/>
    <s v="100%"/>
    <x v="99"/>
    <m/>
    <m/>
    <s v="Surf Clam - ringed dosinia"/>
    <x v="4"/>
    <n v="21.91"/>
    <n v="104.07030542560554"/>
    <n v="0"/>
  </r>
  <r>
    <x v="16"/>
    <x v="104"/>
    <x v="102"/>
    <n v="0"/>
    <n v="0"/>
    <n v="4695000"/>
    <x v="6"/>
    <m/>
    <s v="100%"/>
    <x v="100"/>
    <m/>
    <m/>
    <s v="Surf Clam - ringed dosinia"/>
    <x v="4"/>
    <n v="190.93"/>
    <n v="906.8983758517054"/>
    <n v="3.0000000000000001E-6"/>
  </r>
  <r>
    <x v="16"/>
    <x v="104"/>
    <x v="102"/>
    <n v="0"/>
    <n v="0"/>
    <n v="4695000"/>
    <x v="6"/>
    <m/>
    <s v="100%"/>
    <x v="101"/>
    <m/>
    <m/>
    <s v="Surf Clam - ringed dosinia"/>
    <x v="4"/>
    <n v="162.76"/>
    <n v="773.09369744735545"/>
    <n v="1.9999999999999999E-6"/>
  </r>
  <r>
    <x v="16"/>
    <x v="104"/>
    <x v="102"/>
    <n v="0"/>
    <n v="0"/>
    <n v="4695000"/>
    <x v="6"/>
    <m/>
    <s v="100%"/>
    <x v="102"/>
    <m/>
    <m/>
    <s v="Surf Clam - ringed dosinia"/>
    <x v="4"/>
    <n v="3.13"/>
    <n v="14.867186489372219"/>
    <n v="0"/>
  </r>
  <r>
    <x v="16"/>
    <x v="104"/>
    <x v="102"/>
    <n v="0"/>
    <n v="0"/>
    <n v="4695000"/>
    <x v="6"/>
    <m/>
    <s v="100%"/>
    <x v="103"/>
    <m/>
    <m/>
    <s v="Surf Clam - ringed dosinia"/>
    <x v="4"/>
    <n v="3.13"/>
    <n v="14.867186489372219"/>
    <n v="0"/>
  </r>
  <r>
    <x v="16"/>
    <x v="104"/>
    <x v="102"/>
    <n v="0"/>
    <n v="0"/>
    <n v="4695000"/>
    <x v="6"/>
    <m/>
    <s v="100%"/>
    <x v="104"/>
    <m/>
    <m/>
    <s v="Surf Clam - ringed dosinia"/>
    <x v="4"/>
    <n v="180"/>
    <n v="854.98197063482417"/>
    <n v="3.0000000000000001E-6"/>
  </r>
  <r>
    <x v="16"/>
    <x v="104"/>
    <x v="102"/>
    <n v="0"/>
    <n v="0"/>
    <n v="4695000"/>
    <x v="6"/>
    <m/>
    <s v="100%"/>
    <x v="105"/>
    <m/>
    <m/>
    <s v="Surf Clam - ringed dosinia"/>
    <x v="4"/>
    <n v="669.81999999999994"/>
    <n v="3181.5779087256547"/>
    <n v="9.0000000000000002E-6"/>
  </r>
  <r>
    <x v="16"/>
    <x v="104"/>
    <x v="102"/>
    <n v="0"/>
    <n v="0"/>
    <n v="4695000"/>
    <x v="6"/>
    <m/>
    <s v="100%"/>
    <x v="106"/>
    <m/>
    <m/>
    <s v="Surf Clam - ringed dosinia"/>
    <x v="4"/>
    <n v="103.28999999999999"/>
    <n v="490.61715414928318"/>
    <n v="9.9999999999999995E-7"/>
  </r>
  <r>
    <x v="16"/>
    <x v="104"/>
    <x v="102"/>
    <n v="0"/>
    <n v="0"/>
    <n v="4695000"/>
    <x v="6"/>
    <m/>
    <s v="100%"/>
    <x v="107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08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09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0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1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2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3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4"/>
    <m/>
    <m/>
    <s v="Surf Clam - silky dosinia"/>
    <x v="4"/>
    <n v="2.89"/>
    <n v="13.727210528525788"/>
    <n v="0"/>
  </r>
  <r>
    <x v="16"/>
    <x v="104"/>
    <x v="102"/>
    <n v="0"/>
    <n v="0"/>
    <n v="4695000"/>
    <x v="6"/>
    <m/>
    <s v="100%"/>
    <x v="115"/>
    <m/>
    <m/>
    <s v="Elephant Fish"/>
    <x v="0"/>
    <n v="7.0699999999999994"/>
    <n v="33.581791846601142"/>
    <n v="0"/>
  </r>
  <r>
    <x v="16"/>
    <x v="104"/>
    <x v="102"/>
    <n v="0"/>
    <n v="0"/>
    <n v="4695000"/>
    <x v="6"/>
    <m/>
    <s v="100%"/>
    <x v="116"/>
    <m/>
    <m/>
    <s v="Elephant Fish"/>
    <x v="0"/>
    <n v="24"/>
    <n v="113.99759608464322"/>
    <n v="0"/>
  </r>
  <r>
    <x v="16"/>
    <x v="104"/>
    <x v="102"/>
    <n v="0"/>
    <n v="0"/>
    <n v="4695000"/>
    <x v="6"/>
    <m/>
    <s v="100%"/>
    <x v="117"/>
    <m/>
    <m/>
    <s v="Elephant Fish"/>
    <x v="0"/>
    <n v="22.355999999999998"/>
    <n v="106.18876075284514"/>
    <n v="0"/>
  </r>
  <r>
    <x v="16"/>
    <x v="104"/>
    <x v="102"/>
    <n v="0"/>
    <n v="0"/>
    <n v="4695000"/>
    <x v="6"/>
    <m/>
    <s v="100%"/>
    <x v="118"/>
    <m/>
    <m/>
    <s v="Elephant Fish"/>
    <x v="0"/>
    <n v="3634"/>
    <n v="17261.136007149726"/>
    <n v="8.7999999999999998E-5"/>
  </r>
  <r>
    <x v="16"/>
    <x v="104"/>
    <x v="102"/>
    <n v="0"/>
    <n v="0"/>
    <n v="4695000"/>
    <x v="6"/>
    <m/>
    <s v="100%"/>
    <x v="119"/>
    <m/>
    <m/>
    <s v="Elephant Fish"/>
    <x v="0"/>
    <n v="495.89"/>
    <n v="2355.427830100572"/>
    <n v="6.9999999999999999E-6"/>
  </r>
  <r>
    <x v="16"/>
    <x v="104"/>
    <x v="102"/>
    <n v="0"/>
    <n v="0"/>
    <n v="4695000"/>
    <x v="6"/>
    <m/>
    <s v="100%"/>
    <x v="120"/>
    <m/>
    <m/>
    <s v="Elephant Fish"/>
    <x v="0"/>
    <n v="226.554"/>
    <n v="1076.1088076400108"/>
    <n v="3.0000000000000001E-6"/>
  </r>
  <r>
    <x v="16"/>
    <x v="104"/>
    <x v="102"/>
    <n v="0"/>
    <n v="0"/>
    <n v="4695000"/>
    <x v="6"/>
    <m/>
    <s v="100%"/>
    <x v="121"/>
    <m/>
    <m/>
    <s v="Blue Mackerel"/>
    <x v="0"/>
    <n v="3723.44"/>
    <n v="17685.967048558497"/>
    <n v="1.3899999999999999E-4"/>
  </r>
  <r>
    <x v="16"/>
    <x v="104"/>
    <x v="102"/>
    <n v="0"/>
    <n v="0"/>
    <n v="4695000"/>
    <x v="6"/>
    <m/>
    <s v="100%"/>
    <x v="122"/>
    <m/>
    <m/>
    <s v="Blue Mackerel"/>
    <x v="0"/>
    <n v="0"/>
    <n v="0"/>
    <n v="0"/>
  </r>
  <r>
    <x v="16"/>
    <x v="104"/>
    <x v="102"/>
    <n v="0"/>
    <n v="0"/>
    <n v="4695000"/>
    <x v="6"/>
    <m/>
    <s v="100%"/>
    <x v="123"/>
    <m/>
    <m/>
    <s v="Blue Mackerel"/>
    <x v="0"/>
    <n v="79.56"/>
    <n v="377.90203102059223"/>
    <n v="9.9999999999999995E-7"/>
  </r>
  <r>
    <x v="16"/>
    <x v="104"/>
    <x v="102"/>
    <n v="0"/>
    <n v="0"/>
    <n v="4695000"/>
    <x v="6"/>
    <m/>
    <s v="100%"/>
    <x v="124"/>
    <m/>
    <m/>
    <s v="Blue Mackerel"/>
    <x v="2"/>
    <n v="172.38"/>
    <n v="818.7877338779499"/>
    <n v="1.9999999999999999E-6"/>
  </r>
  <r>
    <x v="16"/>
    <x v="104"/>
    <x v="102"/>
    <n v="0"/>
    <n v="0"/>
    <n v="4695000"/>
    <x v="6"/>
    <m/>
    <s v="100%"/>
    <x v="125"/>
    <m/>
    <m/>
    <s v="Blue Mackerel"/>
    <x v="2"/>
    <n v="1182.55"/>
    <n v="5616.9940520789514"/>
    <n v="6.8999999999999997E-5"/>
  </r>
  <r>
    <x v="16"/>
    <x v="104"/>
    <x v="102"/>
    <n v="0"/>
    <n v="0"/>
    <n v="4695000"/>
    <x v="6"/>
    <m/>
    <s v="100%"/>
    <x v="126"/>
    <m/>
    <m/>
    <s v="Flatfish"/>
    <x v="0"/>
    <n v="10260.81"/>
    <n v="48737.819745052831"/>
    <n v="1.46E-4"/>
  </r>
  <r>
    <x v="16"/>
    <x v="104"/>
    <x v="102"/>
    <n v="0"/>
    <n v="0"/>
    <n v="4695000"/>
    <x v="6"/>
    <m/>
    <s v="100%"/>
    <x v="127"/>
    <m/>
    <m/>
    <s v="Flatfish"/>
    <x v="0"/>
    <n v="51.8"/>
    <n v="246.04481154935493"/>
    <n v="9.9999999999999995E-7"/>
  </r>
  <r>
    <x v="16"/>
    <x v="104"/>
    <x v="102"/>
    <n v="0"/>
    <n v="0"/>
    <n v="4695000"/>
    <x v="6"/>
    <m/>
    <s v="100%"/>
    <x v="128"/>
    <m/>
    <m/>
    <s v="Flatfish"/>
    <x v="0"/>
    <n v="719.09999999999991"/>
    <n v="3415.6529726861218"/>
    <n v="1.2E-5"/>
  </r>
  <r>
    <x v="16"/>
    <x v="104"/>
    <x v="102"/>
    <n v="0"/>
    <n v="0"/>
    <n v="4695000"/>
    <x v="6"/>
    <m/>
    <s v="100%"/>
    <x v="129"/>
    <m/>
    <m/>
    <s v="Flatfish"/>
    <x v="0"/>
    <n v="5691.4"/>
    <n v="27033.579931505767"/>
    <n v="1E-4"/>
  </r>
  <r>
    <x v="16"/>
    <x v="104"/>
    <x v="102"/>
    <n v="0"/>
    <n v="0"/>
    <n v="4695000"/>
    <x v="6"/>
    <m/>
    <s v="100%"/>
    <x v="130"/>
    <m/>
    <m/>
    <s v="Flatfish"/>
    <x v="0"/>
    <n v="1735.4879999999998"/>
    <n v="8243.3941680727185"/>
    <n v="2.6999999999999999E-5"/>
  </r>
  <r>
    <x v="16"/>
    <x v="104"/>
    <x v="102"/>
    <n v="0"/>
    <n v="0"/>
    <n v="4695000"/>
    <x v="6"/>
    <m/>
    <s v="100%"/>
    <x v="131"/>
    <m/>
    <m/>
    <s v="Frostfish"/>
    <x v="0"/>
    <n v="75.543000000000006"/>
    <n v="358.82168337592515"/>
    <n v="9.9999999999999995E-7"/>
  </r>
  <r>
    <x v="16"/>
    <x v="104"/>
    <x v="102"/>
    <n v="0"/>
    <n v="0"/>
    <n v="4695000"/>
    <x v="6"/>
    <m/>
    <s v="100%"/>
    <x v="132"/>
    <m/>
    <m/>
    <s v="Frostfish"/>
    <x v="2"/>
    <n v="0"/>
    <n v="0"/>
    <n v="0"/>
  </r>
  <r>
    <x v="16"/>
    <x v="104"/>
    <x v="102"/>
    <n v="0"/>
    <n v="0"/>
    <n v="4695000"/>
    <x v="6"/>
    <m/>
    <s v="100%"/>
    <x v="133"/>
    <m/>
    <m/>
    <s v="Frostfish"/>
    <x v="0"/>
    <n v="37.730000000000004"/>
    <n v="179.21372084473288"/>
    <n v="9.9999999999999995E-7"/>
  </r>
  <r>
    <x v="16"/>
    <x v="104"/>
    <x v="102"/>
    <n v="0"/>
    <n v="0"/>
    <n v="4695000"/>
    <x v="6"/>
    <m/>
    <s v="100%"/>
    <x v="134"/>
    <m/>
    <m/>
    <s v="Frostfish"/>
    <x v="2"/>
    <n v="48.56"/>
    <n v="230.65513607792812"/>
    <n v="9.9999999999999995E-7"/>
  </r>
  <r>
    <x v="16"/>
    <x v="104"/>
    <x v="102"/>
    <n v="0"/>
    <n v="0"/>
    <n v="4695000"/>
    <x v="6"/>
    <m/>
    <s v="100%"/>
    <x v="135"/>
    <m/>
    <m/>
    <s v="Frostfish"/>
    <x v="2"/>
    <n v="42.532000000000004"/>
    <n v="202.02273986133525"/>
    <n v="9.9999999999999995E-7"/>
  </r>
  <r>
    <x v="16"/>
    <x v="104"/>
    <x v="102"/>
    <n v="0"/>
    <n v="0"/>
    <n v="4695000"/>
    <x v="6"/>
    <m/>
    <s v="100%"/>
    <x v="136"/>
    <m/>
    <m/>
    <s v="Frostfish"/>
    <x v="2"/>
    <n v="41.58"/>
    <n v="197.50083521664436"/>
    <n v="9.9999999999999995E-7"/>
  </r>
  <r>
    <x v="16"/>
    <x v="104"/>
    <x v="102"/>
    <n v="0"/>
    <n v="0"/>
    <n v="4695000"/>
    <x v="6"/>
    <m/>
    <s v="100%"/>
    <x v="137"/>
    <m/>
    <m/>
    <s v="Frostfish"/>
    <x v="2"/>
    <n v="5.39"/>
    <n v="25.601960120676122"/>
    <n v="0"/>
  </r>
  <r>
    <x v="16"/>
    <x v="104"/>
    <x v="102"/>
    <n v="0"/>
    <n v="0"/>
    <n v="4695000"/>
    <x v="6"/>
    <m/>
    <s v="100%"/>
    <x v="138"/>
    <m/>
    <m/>
    <s v="Frostfish"/>
    <x v="2"/>
    <n v="711.07"/>
    <n v="3377.5112769961356"/>
    <n v="1.0000000000000001E-5"/>
  </r>
  <r>
    <x v="16"/>
    <x v="104"/>
    <x v="102"/>
    <n v="0"/>
    <n v="0"/>
    <n v="4695000"/>
    <x v="6"/>
    <m/>
    <s v="100%"/>
    <x v="139"/>
    <m/>
    <m/>
    <s v="Frostfish"/>
    <x v="2"/>
    <n v="450"/>
    <n v="2137.4549265870601"/>
    <n v="6.0000000000000002E-6"/>
  </r>
  <r>
    <x v="16"/>
    <x v="104"/>
    <x v="102"/>
    <n v="0"/>
    <n v="0"/>
    <n v="4695000"/>
    <x v="6"/>
    <m/>
    <s v="100%"/>
    <x v="140"/>
    <m/>
    <m/>
    <s v="Frostfish"/>
    <x v="2"/>
    <n v="138"/>
    <n v="655.48617748669847"/>
    <n v="1.9999999999999999E-6"/>
  </r>
  <r>
    <x v="16"/>
    <x v="104"/>
    <x v="102"/>
    <n v="0"/>
    <n v="0"/>
    <n v="4695000"/>
    <x v="6"/>
    <m/>
    <s v="100%"/>
    <x v="141"/>
    <m/>
    <m/>
    <s v="Garfish"/>
    <x v="0"/>
    <n v="254.55"/>
    <n v="1209.087003472747"/>
    <n v="3.9999999999999998E-6"/>
  </r>
  <r>
    <x v="16"/>
    <x v="104"/>
    <x v="102"/>
    <n v="0"/>
    <n v="0"/>
    <n v="4695000"/>
    <x v="6"/>
    <m/>
    <s v="100%"/>
    <x v="142"/>
    <m/>
    <m/>
    <s v="Garfish"/>
    <x v="0"/>
    <n v="0"/>
    <n v="0"/>
    <n v="0"/>
  </r>
  <r>
    <x v="16"/>
    <x v="104"/>
    <x v="102"/>
    <n v="0"/>
    <n v="0"/>
    <n v="4695000"/>
    <x v="6"/>
    <m/>
    <s v="100%"/>
    <x v="143"/>
    <m/>
    <m/>
    <s v="Garfish"/>
    <x v="0"/>
    <n v="38.450000000000003"/>
    <n v="182.63364872727215"/>
    <n v="9.9999999999999995E-7"/>
  </r>
  <r>
    <x v="16"/>
    <x v="104"/>
    <x v="102"/>
    <n v="0"/>
    <n v="0"/>
    <n v="4695000"/>
    <x v="6"/>
    <m/>
    <s v="100%"/>
    <x v="144"/>
    <m/>
    <m/>
    <s v="Garfish"/>
    <x v="0"/>
    <n v="38.450000000000003"/>
    <n v="182.63364872727215"/>
    <n v="9.9999999999999995E-7"/>
  </r>
  <r>
    <x v="16"/>
    <x v="104"/>
    <x v="102"/>
    <n v="0"/>
    <n v="0"/>
    <n v="4695000"/>
    <x v="6"/>
    <m/>
    <s v="100%"/>
    <x v="145"/>
    <m/>
    <m/>
    <s v="Garfish"/>
    <x v="0"/>
    <n v="15.38"/>
    <n v="73.053459490908864"/>
    <n v="0"/>
  </r>
  <r>
    <x v="16"/>
    <x v="104"/>
    <x v="102"/>
    <n v="0"/>
    <n v="0"/>
    <n v="4695000"/>
    <x v="6"/>
    <m/>
    <s v="100%"/>
    <x v="146"/>
    <m/>
    <m/>
    <s v="Garfish"/>
    <x v="0"/>
    <n v="61.52"/>
    <n v="292.21383796363546"/>
    <n v="9.9999999999999995E-7"/>
  </r>
  <r>
    <x v="16"/>
    <x v="104"/>
    <x v="102"/>
    <n v="0"/>
    <n v="0"/>
    <n v="4695000"/>
    <x v="6"/>
    <m/>
    <s v="100%"/>
    <x v="147"/>
    <m/>
    <m/>
    <s v="Garfish"/>
    <x v="0"/>
    <n v="38.450000000000003"/>
    <n v="182.63364872727215"/>
    <n v="9.9999999999999995E-7"/>
  </r>
  <r>
    <x v="16"/>
    <x v="104"/>
    <x v="102"/>
    <n v="0"/>
    <n v="0"/>
    <n v="4695000"/>
    <x v="6"/>
    <m/>
    <s v="100%"/>
    <x v="148"/>
    <m/>
    <m/>
    <s v="Green Lipped Mussell"/>
    <x v="4"/>
    <n v="2.4"/>
    <n v="11.399759608464322"/>
    <n v="0"/>
  </r>
  <r>
    <x v="16"/>
    <x v="104"/>
    <x v="102"/>
    <n v="0"/>
    <n v="0"/>
    <n v="4695000"/>
    <x v="6"/>
    <m/>
    <s v="100%"/>
    <x v="149"/>
    <m/>
    <m/>
    <s v="Green Lipped Mussell"/>
    <x v="4"/>
    <n v="0"/>
    <n v="0"/>
    <n v="0"/>
  </r>
  <r>
    <x v="16"/>
    <x v="104"/>
    <x v="102"/>
    <n v="0"/>
    <n v="0"/>
    <n v="4695000"/>
    <x v="6"/>
    <m/>
    <s v="100%"/>
    <x v="150"/>
    <m/>
    <m/>
    <s v="Green Lipped Mussell"/>
    <x v="4"/>
    <n v="2.4"/>
    <n v="11.399759608464322"/>
    <n v="0"/>
  </r>
  <r>
    <x v="16"/>
    <x v="104"/>
    <x v="102"/>
    <n v="0"/>
    <n v="0"/>
    <n v="4695000"/>
    <x v="6"/>
    <m/>
    <s v="100%"/>
    <x v="151"/>
    <m/>
    <m/>
    <s v="Green Lipped Mussell"/>
    <x v="4"/>
    <n v="2.4"/>
    <n v="11.399759608464322"/>
    <n v="0"/>
  </r>
  <r>
    <x v="16"/>
    <x v="104"/>
    <x v="102"/>
    <n v="0"/>
    <n v="0"/>
    <n v="4695000"/>
    <x v="6"/>
    <m/>
    <s v="100%"/>
    <x v="152"/>
    <m/>
    <m/>
    <s v="Green Lipped Mussell"/>
    <x v="4"/>
    <n v="360"/>
    <n v="1709.9639412696483"/>
    <n v="5.0000000000000004E-6"/>
  </r>
  <r>
    <x v="16"/>
    <x v="104"/>
    <x v="102"/>
    <n v="0"/>
    <n v="0"/>
    <n v="4695000"/>
    <x v="6"/>
    <m/>
    <s v="100%"/>
    <x v="153"/>
    <m/>
    <m/>
    <s v="Green Lipped Mussell"/>
    <x v="4"/>
    <n v="2.4"/>
    <n v="11.399759608464322"/>
    <n v="0"/>
  </r>
  <r>
    <x v="16"/>
    <x v="104"/>
    <x v="102"/>
    <n v="0"/>
    <n v="0"/>
    <n v="4695000"/>
    <x v="6"/>
    <m/>
    <s v="100%"/>
    <x v="154"/>
    <m/>
    <m/>
    <s v="Green Lipped Mussell"/>
    <x v="4"/>
    <n v="0"/>
    <n v="0"/>
    <n v="0"/>
  </r>
  <r>
    <x v="16"/>
    <x v="104"/>
    <x v="102"/>
    <n v="0"/>
    <n v="0"/>
    <n v="4695000"/>
    <x v="6"/>
    <m/>
    <s v="100%"/>
    <x v="155"/>
    <m/>
    <m/>
    <s v="Green Lipped Mussell"/>
    <x v="4"/>
    <n v="706.05000000000007"/>
    <n v="3353.6667798150979"/>
    <n v="1.0000000000000001E-5"/>
  </r>
  <r>
    <x v="16"/>
    <x v="104"/>
    <x v="102"/>
    <n v="0"/>
    <n v="0"/>
    <n v="4695000"/>
    <x v="6"/>
    <m/>
    <s v="100%"/>
    <x v="156"/>
    <m/>
    <m/>
    <s v="Grey Mullet"/>
    <x v="0"/>
    <n v="6682.1172199999992"/>
    <n v="31739.38749315829"/>
    <n v="9.3999999999999994E-5"/>
  </r>
  <r>
    <x v="16"/>
    <x v="104"/>
    <x v="102"/>
    <n v="0"/>
    <n v="0"/>
    <n v="4695000"/>
    <x v="6"/>
    <m/>
    <s v="100%"/>
    <x v="157"/>
    <m/>
    <m/>
    <s v="Grey Mullet"/>
    <x v="0"/>
    <n v="45.05"/>
    <n v="213.98298765054903"/>
    <n v="9.9999999999999995E-7"/>
  </r>
  <r>
    <x v="16"/>
    <x v="104"/>
    <x v="102"/>
    <n v="0"/>
    <n v="0"/>
    <n v="4695000"/>
    <x v="6"/>
    <m/>
    <s v="100%"/>
    <x v="158"/>
    <m/>
    <m/>
    <s v="Grey Mullet"/>
    <x v="0"/>
    <n v="72.360000000000014"/>
    <n v="343.70275219519937"/>
    <n v="9.9999999999999995E-7"/>
  </r>
  <r>
    <x v="16"/>
    <x v="104"/>
    <x v="102"/>
    <n v="0"/>
    <n v="0"/>
    <n v="4695000"/>
    <x v="6"/>
    <m/>
    <s v="100%"/>
    <x v="159"/>
    <m/>
    <m/>
    <s v="Grey Mullet"/>
    <x v="0"/>
    <n v="108"/>
    <n v="512.98918238089448"/>
    <n v="1.9999999999999999E-6"/>
  </r>
  <r>
    <x v="16"/>
    <x v="104"/>
    <x v="102"/>
    <n v="0"/>
    <n v="0"/>
    <n v="4695000"/>
    <x v="6"/>
    <m/>
    <s v="100%"/>
    <x v="160"/>
    <m/>
    <m/>
    <s v="Grey Mullet"/>
    <x v="0"/>
    <n v="20"/>
    <n v="94.997996737202683"/>
    <n v="0"/>
  </r>
  <r>
    <x v="16"/>
    <x v="104"/>
    <x v="102"/>
    <n v="0"/>
    <n v="0"/>
    <n v="4695000"/>
    <x v="6"/>
    <m/>
    <s v="100%"/>
    <x v="161"/>
    <m/>
    <m/>
    <s v="Giant spider crab"/>
    <x v="2"/>
    <n v="0.2"/>
    <n v="0.94997996737202683"/>
    <n v="0"/>
  </r>
  <r>
    <x v="16"/>
    <x v="104"/>
    <x v="102"/>
    <n v="0"/>
    <n v="0"/>
    <n v="4695000"/>
    <x v="6"/>
    <m/>
    <s v="100%"/>
    <x v="162"/>
    <m/>
    <m/>
    <s v="Giant spider crab"/>
    <x v="2"/>
    <n v="0"/>
    <n v="0"/>
    <n v="0"/>
  </r>
  <r>
    <x v="16"/>
    <x v="104"/>
    <x v="102"/>
    <n v="0"/>
    <n v="0"/>
    <n v="4695000"/>
    <x v="6"/>
    <m/>
    <s v="100%"/>
    <x v="163"/>
    <m/>
    <m/>
    <s v="Giant spider crab"/>
    <x v="2"/>
    <n v="3.8000000000000003"/>
    <n v="18.04961938006851"/>
    <n v="0"/>
  </r>
  <r>
    <x v="16"/>
    <x v="104"/>
    <x v="102"/>
    <n v="0"/>
    <n v="0"/>
    <n v="4695000"/>
    <x v="6"/>
    <m/>
    <s v="100%"/>
    <x v="164"/>
    <m/>
    <m/>
    <s v="Giant spider crab"/>
    <x v="2"/>
    <n v="17.2"/>
    <n v="81.698277193994301"/>
    <n v="0"/>
  </r>
  <r>
    <x v="16"/>
    <x v="104"/>
    <x v="102"/>
    <n v="0"/>
    <n v="0"/>
    <n v="4695000"/>
    <x v="6"/>
    <m/>
    <s v="100%"/>
    <x v="165"/>
    <m/>
    <m/>
    <s v="Giant spider crab"/>
    <x v="2"/>
    <n v="5.0999999999999996"/>
    <n v="24.224489167986683"/>
    <n v="0"/>
  </r>
  <r>
    <x v="16"/>
    <x v="104"/>
    <x v="102"/>
    <n v="0"/>
    <n v="0"/>
    <n v="4695000"/>
    <x v="6"/>
    <m/>
    <s v="100%"/>
    <x v="166"/>
    <m/>
    <m/>
    <s v="Giant spider crab"/>
    <x v="2"/>
    <n v="47.400000000000006"/>
    <n v="225.14525226717038"/>
    <n v="9.9999999999999995E-7"/>
  </r>
  <r>
    <x v="16"/>
    <x v="104"/>
    <x v="102"/>
    <n v="0"/>
    <n v="0"/>
    <n v="4695000"/>
    <x v="6"/>
    <m/>
    <s v="100%"/>
    <x v="167"/>
    <m/>
    <m/>
    <s v="Ghost Shark dark"/>
    <x v="0"/>
    <n v="10.14"/>
    <n v="48.163984345761762"/>
    <n v="0"/>
  </r>
  <r>
    <x v="16"/>
    <x v="104"/>
    <x v="102"/>
    <n v="0"/>
    <n v="0"/>
    <n v="4695000"/>
    <x v="6"/>
    <m/>
    <s v="100%"/>
    <x v="168"/>
    <m/>
    <m/>
    <s v="Ghost Shark dark"/>
    <x v="0"/>
    <n v="0"/>
    <n v="0"/>
    <n v="0"/>
  </r>
  <r>
    <x v="16"/>
    <x v="104"/>
    <x v="102"/>
    <n v="0"/>
    <n v="0"/>
    <n v="4695000"/>
    <x v="6"/>
    <m/>
    <s v="100%"/>
    <x v="169"/>
    <m/>
    <m/>
    <s v="Ghost Shark dark"/>
    <x v="0"/>
    <n v="35.689"/>
    <n v="169.51917527770132"/>
    <n v="9.9999999999999995E-7"/>
  </r>
  <r>
    <x v="16"/>
    <x v="104"/>
    <x v="102"/>
    <n v="0"/>
    <n v="0"/>
    <n v="4695000"/>
    <x v="6"/>
    <m/>
    <s v="100%"/>
    <x v="170"/>
    <m/>
    <m/>
    <s v="Ghost Shark dark"/>
    <x v="0"/>
    <n v="496.51499999999999"/>
    <n v="2358.3965174986092"/>
    <n v="3.8000000000000002E-5"/>
  </r>
  <r>
    <x v="16"/>
    <x v="104"/>
    <x v="102"/>
    <n v="0"/>
    <n v="0"/>
    <n v="4695000"/>
    <x v="6"/>
    <m/>
    <s v="100%"/>
    <x v="171"/>
    <m/>
    <m/>
    <s v="Ghost Shark dark"/>
    <x v="2"/>
    <n v="153.17999999999998"/>
    <n v="727.58965701023521"/>
    <n v="1.9999999999999999E-6"/>
  </r>
  <r>
    <x v="16"/>
    <x v="104"/>
    <x v="102"/>
    <n v="0"/>
    <n v="0"/>
    <n v="4695000"/>
    <x v="6"/>
    <m/>
    <s v="100%"/>
    <x v="172"/>
    <m/>
    <m/>
    <s v="Ghost Shark dark"/>
    <x v="2"/>
    <n v="45.670999999999999"/>
    <n v="216.93267544923918"/>
    <n v="9.9999999999999995E-7"/>
  </r>
  <r>
    <x v="16"/>
    <x v="104"/>
    <x v="102"/>
    <n v="0"/>
    <n v="0"/>
    <n v="4695000"/>
    <x v="6"/>
    <m/>
    <s v="100%"/>
    <x v="173"/>
    <m/>
    <m/>
    <s v="Ghost Shark dark"/>
    <x v="2"/>
    <n v="41.134999999999998"/>
    <n v="195.38712978924161"/>
    <n v="9.9999999999999995E-7"/>
  </r>
  <r>
    <x v="16"/>
    <x v="104"/>
    <x v="102"/>
    <n v="0"/>
    <n v="0"/>
    <n v="4695000"/>
    <x v="6"/>
    <m/>
    <s v="100%"/>
    <x v="174"/>
    <m/>
    <m/>
    <s v="Ghost Shark dark"/>
    <x v="0"/>
    <n v="486.51400000000001"/>
    <n v="2310.8927692301713"/>
    <n v="6.9999999999999999E-6"/>
  </r>
  <r>
    <x v="16"/>
    <x v="104"/>
    <x v="102"/>
    <n v="0"/>
    <n v="0"/>
    <n v="4695000"/>
    <x v="6"/>
    <m/>
    <s v="100%"/>
    <x v="175"/>
    <m/>
    <m/>
    <s v="Ghost Shark dark"/>
    <x v="0"/>
    <n v="16.524000000000001"/>
    <n v="78.487344904276853"/>
    <n v="0"/>
  </r>
  <r>
    <x v="16"/>
    <x v="104"/>
    <x v="102"/>
    <n v="0"/>
    <n v="0"/>
    <n v="4695000"/>
    <x v="6"/>
    <m/>
    <s v="100%"/>
    <x v="176"/>
    <m/>
    <m/>
    <s v="Ghost Shark dark"/>
    <x v="0"/>
    <n v="3.3"/>
    <n v="15.674669461638443"/>
    <n v="0"/>
  </r>
  <r>
    <x v="16"/>
    <x v="104"/>
    <x v="102"/>
    <n v="0"/>
    <n v="0"/>
    <n v="4695000"/>
    <x v="6"/>
    <m/>
    <s v="100%"/>
    <x v="177"/>
    <m/>
    <m/>
    <s v="Ghost Shark pale"/>
    <x v="2"/>
    <n v="471.5"/>
    <n v="2239.577773079553"/>
    <n v="6.9999999999999999E-6"/>
  </r>
  <r>
    <x v="16"/>
    <x v="104"/>
    <x v="102"/>
    <n v="0"/>
    <n v="0"/>
    <n v="4695000"/>
    <x v="6"/>
    <m/>
    <s v="100%"/>
    <x v="178"/>
    <m/>
    <m/>
    <s v="Ghost Shark pale"/>
    <x v="2"/>
    <n v="257.87199999999996"/>
    <n v="1224.8661707307963"/>
    <n v="3.9999999999999998E-6"/>
  </r>
  <r>
    <x v="16"/>
    <x v="104"/>
    <x v="102"/>
    <n v="0"/>
    <n v="0"/>
    <n v="4695000"/>
    <x v="6"/>
    <m/>
    <s v="100%"/>
    <x v="179"/>
    <m/>
    <m/>
    <s v="Ghost Shark pale"/>
    <x v="2"/>
    <n v="95.92"/>
    <n v="455.61039235162406"/>
    <n v="9.9999999999999995E-7"/>
  </r>
  <r>
    <x v="16"/>
    <x v="104"/>
    <x v="102"/>
    <n v="0"/>
    <n v="0"/>
    <n v="4695000"/>
    <x v="6"/>
    <m/>
    <s v="100%"/>
    <x v="180"/>
    <m/>
    <m/>
    <s v="Gurnard"/>
    <x v="0"/>
    <n v="2828"/>
    <n v="13432.716738640458"/>
    <n v="1.08E-4"/>
  </r>
  <r>
    <x v="16"/>
    <x v="104"/>
    <x v="102"/>
    <n v="0"/>
    <n v="0"/>
    <n v="4695000"/>
    <x v="6"/>
    <m/>
    <s v="100%"/>
    <x v="181"/>
    <m/>
    <m/>
    <s v="Gurnard"/>
    <x v="0"/>
    <n v="22.7"/>
    <n v="107.82272629672504"/>
    <n v="0"/>
  </r>
  <r>
    <x v="16"/>
    <x v="104"/>
    <x v="102"/>
    <n v="0"/>
    <n v="0"/>
    <n v="4695000"/>
    <x v="6"/>
    <m/>
    <s v="100%"/>
    <x v="182"/>
    <m/>
    <m/>
    <s v="Gurnard"/>
    <x v="0"/>
    <n v="2605.1340420000001"/>
    <n v="12374.125761094581"/>
    <n v="6.6000000000000005E-5"/>
  </r>
  <r>
    <x v="16"/>
    <x v="104"/>
    <x v="102"/>
    <n v="0"/>
    <n v="0"/>
    <n v="4695000"/>
    <x v="6"/>
    <m/>
    <s v="100%"/>
    <x v="183"/>
    <m/>
    <m/>
    <s v="Gurnard"/>
    <x v="0"/>
    <n v="5084.3959999999997"/>
    <n v="24150.371730932318"/>
    <n v="4.7199999999999998E-4"/>
  </r>
  <r>
    <x v="16"/>
    <x v="104"/>
    <x v="102"/>
    <n v="0"/>
    <n v="0"/>
    <n v="4695000"/>
    <x v="6"/>
    <m/>
    <s v="100%"/>
    <x v="184"/>
    <m/>
    <m/>
    <s v="Gurnard"/>
    <x v="0"/>
    <n v="4587.8"/>
    <n v="21791.590471546922"/>
    <n v="1.36E-4"/>
  </r>
  <r>
    <x v="16"/>
    <x v="104"/>
    <x v="102"/>
    <n v="0"/>
    <n v="0"/>
    <n v="4695000"/>
    <x v="6"/>
    <m/>
    <s v="100%"/>
    <x v="185"/>
    <m/>
    <m/>
    <s v="Gurnard"/>
    <x v="0"/>
    <n v="2064.7032000000004"/>
    <n v="9807.1333928445983"/>
    <n v="3.4999999999999997E-5"/>
  </r>
  <r>
    <x v="16"/>
    <x v="104"/>
    <x v="102"/>
    <n v="0"/>
    <n v="0"/>
    <n v="4695000"/>
    <x v="6"/>
    <m/>
    <s v="100%"/>
    <x v="186"/>
    <m/>
    <m/>
    <s v="Hake"/>
    <x v="2"/>
    <n v="5825.5990820000006"/>
    <n v="27671.012129204348"/>
    <n v="2.23E-4"/>
  </r>
  <r>
    <x v="16"/>
    <x v="104"/>
    <x v="102"/>
    <n v="0"/>
    <n v="0"/>
    <n v="4695000"/>
    <x v="6"/>
    <m/>
    <s v="100%"/>
    <x v="187"/>
    <m/>
    <m/>
    <s v="Hake"/>
    <x v="2"/>
    <n v="11.799999999999999"/>
    <n v="56.048818074949573"/>
    <n v="0"/>
  </r>
  <r>
    <x v="16"/>
    <x v="104"/>
    <x v="102"/>
    <n v="0"/>
    <n v="0"/>
    <n v="4695000"/>
    <x v="6"/>
    <m/>
    <s v="100%"/>
    <x v="188"/>
    <m/>
    <m/>
    <s v="Hake"/>
    <x v="2"/>
    <n v="2448"/>
    <n v="11627.754800633607"/>
    <n v="2.3000000000000001E-4"/>
  </r>
  <r>
    <x v="16"/>
    <x v="104"/>
    <x v="102"/>
    <n v="0"/>
    <n v="0"/>
    <n v="4695000"/>
    <x v="6"/>
    <m/>
    <s v="100%"/>
    <x v="189"/>
    <m/>
    <m/>
    <s v="Hake"/>
    <x v="2"/>
    <n v="2683.232"/>
    <n v="12745.083239057891"/>
    <n v="2.14E-4"/>
  </r>
  <r>
    <x v="16"/>
    <x v="104"/>
    <x v="102"/>
    <n v="0"/>
    <n v="0"/>
    <n v="4695000"/>
    <x v="6"/>
    <m/>
    <s v="100%"/>
    <x v="190"/>
    <m/>
    <m/>
    <s v="Hoki"/>
    <x v="2"/>
    <n v="81840"/>
    <n v="388731.80264863337"/>
    <n v="3.96E-3"/>
  </r>
  <r>
    <x v="16"/>
    <x v="104"/>
    <x v="102"/>
    <n v="0"/>
    <n v="0"/>
    <n v="4695000"/>
    <x v="6"/>
    <m/>
    <s v="100%"/>
    <x v="191"/>
    <m/>
    <m/>
    <s v="Hoki"/>
    <x v="2"/>
    <n v="8"/>
    <n v="37.999198694881073"/>
    <n v="0"/>
  </r>
  <r>
    <x v="16"/>
    <x v="104"/>
    <x v="102"/>
    <n v="0"/>
    <n v="0"/>
    <n v="4695000"/>
    <x v="6"/>
    <m/>
    <s v="100%"/>
    <x v="192"/>
    <m/>
    <m/>
    <s v="Horse mussel"/>
    <x v="4"/>
    <n v="0.48"/>
    <n v="2.2799519216928643"/>
    <n v="0"/>
  </r>
  <r>
    <x v="16"/>
    <x v="104"/>
    <x v="102"/>
    <n v="0"/>
    <n v="0"/>
    <n v="4695000"/>
    <x v="6"/>
    <m/>
    <s v="100%"/>
    <x v="193"/>
    <m/>
    <m/>
    <s v="Horse mussel"/>
    <x v="4"/>
    <n v="0"/>
    <n v="0"/>
    <n v="0"/>
  </r>
  <r>
    <x v="16"/>
    <x v="104"/>
    <x v="102"/>
    <n v="0"/>
    <n v="0"/>
    <n v="4695000"/>
    <x v="6"/>
    <m/>
    <s v="100%"/>
    <x v="194"/>
    <m/>
    <m/>
    <s v="Horse mussel"/>
    <x v="4"/>
    <n v="0.24"/>
    <n v="1.1399759608464322"/>
    <n v="0"/>
  </r>
  <r>
    <x v="16"/>
    <x v="104"/>
    <x v="102"/>
    <n v="0"/>
    <n v="0"/>
    <n v="4695000"/>
    <x v="6"/>
    <m/>
    <s v="100%"/>
    <x v="195"/>
    <m/>
    <m/>
    <s v="Horse mussel"/>
    <x v="4"/>
    <n v="0.24"/>
    <n v="1.1399759608464322"/>
    <n v="0"/>
  </r>
  <r>
    <x v="16"/>
    <x v="104"/>
    <x v="102"/>
    <n v="0"/>
    <n v="0"/>
    <n v="4695000"/>
    <x v="6"/>
    <m/>
    <s v="100%"/>
    <x v="196"/>
    <m/>
    <m/>
    <s v="Horse mussel"/>
    <x v="4"/>
    <n v="0.12"/>
    <n v="0.56998798042321608"/>
    <n v="0"/>
  </r>
  <r>
    <x v="16"/>
    <x v="104"/>
    <x v="102"/>
    <n v="0"/>
    <n v="0"/>
    <n v="4695000"/>
    <x v="6"/>
    <m/>
    <s v="100%"/>
    <x v="197"/>
    <m/>
    <m/>
    <s v="Horse mussel"/>
    <x v="4"/>
    <n v="0.12"/>
    <n v="0.56998798042321608"/>
    <n v="0"/>
  </r>
  <r>
    <x v="16"/>
    <x v="104"/>
    <x v="102"/>
    <n v="0"/>
    <n v="0"/>
    <n v="4695000"/>
    <x v="6"/>
    <m/>
    <s v="100%"/>
    <x v="198"/>
    <m/>
    <m/>
    <s v="Horse mussel"/>
    <x v="4"/>
    <n v="0.12"/>
    <n v="0.56998798042321608"/>
    <n v="0"/>
  </r>
  <r>
    <x v="16"/>
    <x v="104"/>
    <x v="102"/>
    <n v="0"/>
    <n v="0"/>
    <n v="4695000"/>
    <x v="6"/>
    <m/>
    <s v="100%"/>
    <x v="199"/>
    <m/>
    <m/>
    <s v="Horse mussel"/>
    <x v="4"/>
    <n v="1.92"/>
    <n v="9.1198076867714573"/>
    <n v="0"/>
  </r>
  <r>
    <x v="16"/>
    <x v="104"/>
    <x v="102"/>
    <n v="0"/>
    <n v="0"/>
    <n v="4695000"/>
    <x v="6"/>
    <m/>
    <s v="100%"/>
    <x v="200"/>
    <m/>
    <m/>
    <s v="Horse mussel"/>
    <x v="4"/>
    <n v="0.12"/>
    <n v="0.56998798042321608"/>
    <n v="0"/>
  </r>
  <r>
    <x v="16"/>
    <x v="104"/>
    <x v="102"/>
    <n v="0"/>
    <n v="0"/>
    <n v="4695000"/>
    <x v="6"/>
    <m/>
    <s v="100%"/>
    <x v="201"/>
    <m/>
    <m/>
    <s v="Horse mussel"/>
    <x v="4"/>
    <n v="0.12"/>
    <n v="0.56998798042321608"/>
    <n v="0"/>
  </r>
  <r>
    <x v="16"/>
    <x v="104"/>
    <x v="102"/>
    <n v="0"/>
    <n v="0"/>
    <n v="4695000"/>
    <x v="6"/>
    <m/>
    <s v="100%"/>
    <x v="202"/>
    <m/>
    <m/>
    <s v="Hapuku and Bass"/>
    <x v="0"/>
    <n v="1406.86"/>
    <n v="6682.4440844850478"/>
    <n v="4.8000000000000001E-5"/>
  </r>
  <r>
    <x v="16"/>
    <x v="104"/>
    <x v="102"/>
    <n v="0"/>
    <n v="0"/>
    <n v="4695000"/>
    <x v="6"/>
    <m/>
    <s v="100%"/>
    <x v="203"/>
    <m/>
    <m/>
    <s v="Hapuku and Bass"/>
    <x v="0"/>
    <n v="44.400000000000006"/>
    <n v="210.89555275658998"/>
    <n v="9.9999999999999995E-7"/>
  </r>
  <r>
    <x v="16"/>
    <x v="104"/>
    <x v="102"/>
    <n v="0"/>
    <n v="0"/>
    <n v="4695000"/>
    <x v="6"/>
    <m/>
    <s v="100%"/>
    <x v="204"/>
    <m/>
    <m/>
    <s v="Hapuku and Bass"/>
    <x v="0"/>
    <n v="588.48"/>
    <n v="2795.2210559954515"/>
    <n v="9.0000000000000002E-6"/>
  </r>
  <r>
    <x v="16"/>
    <x v="104"/>
    <x v="102"/>
    <n v="0"/>
    <n v="0"/>
    <n v="4695000"/>
    <x v="6"/>
    <m/>
    <s v="100%"/>
    <x v="205"/>
    <m/>
    <m/>
    <s v="Hapuku and Bass"/>
    <x v="0"/>
    <n v="1748.8869000000002"/>
    <n v="8307.0376009968259"/>
    <n v="2.5999999999999998E-5"/>
  </r>
  <r>
    <x v="16"/>
    <x v="104"/>
    <x v="102"/>
    <n v="0"/>
    <n v="0"/>
    <n v="4695000"/>
    <x v="6"/>
    <m/>
    <s v="100%"/>
    <x v="206"/>
    <m/>
    <m/>
    <s v="Hapuku and Bass"/>
    <x v="0"/>
    <n v="1548.1574000000003"/>
    <n v="7353.5925816938097"/>
    <n v="3.6000000000000001E-5"/>
  </r>
  <r>
    <x v="16"/>
    <x v="104"/>
    <x v="102"/>
    <n v="0"/>
    <n v="0"/>
    <n v="4695000"/>
    <x v="6"/>
    <m/>
    <s v="100%"/>
    <x v="207"/>
    <m/>
    <m/>
    <s v="Hapuku and Bass"/>
    <x v="0"/>
    <n v="2019.1162000000002"/>
    <n v="9590.5997089816537"/>
    <n v="2.9E-5"/>
  </r>
  <r>
    <x v="16"/>
    <x v="104"/>
    <x v="102"/>
    <n v="0"/>
    <n v="0"/>
    <n v="4695000"/>
    <x v="6"/>
    <m/>
    <s v="100%"/>
    <x v="208"/>
    <m/>
    <m/>
    <s v="Hapuku and Bass"/>
    <x v="0"/>
    <n v="540.48400000000004"/>
    <n v="2567.2448634255124"/>
    <n v="7.9999999999999996E-6"/>
  </r>
  <r>
    <x v="16"/>
    <x v="104"/>
    <x v="102"/>
    <n v="0"/>
    <n v="0"/>
    <n v="4695000"/>
    <x v="6"/>
    <m/>
    <s v="100%"/>
    <x v="209"/>
    <m/>
    <m/>
    <s v="Hapuku and Bass"/>
    <x v="0"/>
    <n v="291.16999999999996"/>
    <n v="1383.028335498565"/>
    <n v="3.9999999999999998E-6"/>
  </r>
  <r>
    <x v="16"/>
    <x v="104"/>
    <x v="102"/>
    <n v="0"/>
    <n v="0"/>
    <n v="4695000"/>
    <x v="6"/>
    <m/>
    <s v="100%"/>
    <x v="210"/>
    <m/>
    <m/>
    <s v="John Dory"/>
    <x v="0"/>
    <n v="2986.6979999999999"/>
    <n v="14186.516342950488"/>
    <n v="1.1E-4"/>
  </r>
  <r>
    <x v="16"/>
    <x v="104"/>
    <x v="102"/>
    <n v="0"/>
    <n v="0"/>
    <n v="4695000"/>
    <x v="6"/>
    <m/>
    <s v="100%"/>
    <x v="211"/>
    <m/>
    <m/>
    <s v="John Dory"/>
    <x v="0"/>
    <n v="64.599999999999994"/>
    <n v="306.84352946116468"/>
    <n v="9.9999999999999995E-7"/>
  </r>
  <r>
    <x v="16"/>
    <x v="104"/>
    <x v="102"/>
    <n v="0"/>
    <n v="0"/>
    <n v="4695000"/>
    <x v="6"/>
    <m/>
    <s v="100%"/>
    <x v="212"/>
    <m/>
    <m/>
    <s v="John Dory"/>
    <x v="0"/>
    <n v="991.03500000000008"/>
    <n v="4707.3169848226826"/>
    <n v="1.5999999999999999E-5"/>
  </r>
  <r>
    <x v="16"/>
    <x v="104"/>
    <x v="102"/>
    <n v="0"/>
    <n v="0"/>
    <n v="4695000"/>
    <x v="6"/>
    <m/>
    <s v="100%"/>
    <x v="213"/>
    <m/>
    <m/>
    <s v="John Dory"/>
    <x v="0"/>
    <n v="248.53290000000001"/>
    <n v="1180.5063811643761"/>
    <n v="3.9999999999999998E-6"/>
  </r>
  <r>
    <x v="16"/>
    <x v="104"/>
    <x v="102"/>
    <n v="0"/>
    <n v="0"/>
    <n v="4695000"/>
    <x v="6"/>
    <m/>
    <s v="100%"/>
    <x v="214"/>
    <m/>
    <m/>
    <s v="John Dory"/>
    <x v="0"/>
    <n v="1674.4"/>
    <n v="7953.2322868386082"/>
    <n v="4.5000000000000003E-5"/>
  </r>
  <r>
    <x v="16"/>
    <x v="104"/>
    <x v="102"/>
    <n v="0"/>
    <n v="0"/>
    <n v="4695000"/>
    <x v="6"/>
    <m/>
    <s v="100%"/>
    <x v="215"/>
    <m/>
    <m/>
    <s v="Jack Mackerel"/>
    <x v="0"/>
    <n v="3930.1772429999996"/>
    <n v="18667.948245357111"/>
    <n v="8.8999999999999995E-5"/>
  </r>
  <r>
    <x v="16"/>
    <x v="104"/>
    <x v="102"/>
    <n v="0"/>
    <n v="0"/>
    <n v="4695000"/>
    <x v="6"/>
    <m/>
    <s v="100%"/>
    <x v="216"/>
    <m/>
    <m/>
    <s v="Jack Mackerel"/>
    <x v="2"/>
    <n v="4.4000000000000004"/>
    <n v="20.89955928218459"/>
    <n v="0"/>
  </r>
  <r>
    <x v="16"/>
    <x v="104"/>
    <x v="102"/>
    <n v="0"/>
    <n v="0"/>
    <n v="4695000"/>
    <x v="6"/>
    <m/>
    <s v="100%"/>
    <x v="217"/>
    <m/>
    <m/>
    <s v="Jack Mackerel"/>
    <x v="2"/>
    <n v="2256.46"/>
    <n v="10717.958985881418"/>
    <n v="6.4999999999999994E-5"/>
  </r>
  <r>
    <x v="16"/>
    <x v="104"/>
    <x v="102"/>
    <n v="0"/>
    <n v="0"/>
    <n v="4695000"/>
    <x v="6"/>
    <m/>
    <s v="100%"/>
    <x v="218"/>
    <m/>
    <m/>
    <s v="Jack Mackerel"/>
    <x v="2"/>
    <n v="10021.433999999999"/>
    <n v="47600.807721704601"/>
    <n v="3.2899999999999997E-4"/>
  </r>
  <r>
    <x v="16"/>
    <x v="104"/>
    <x v="102"/>
    <n v="0"/>
    <n v="0"/>
    <n v="4695000"/>
    <x v="6"/>
    <m/>
    <s v="100%"/>
    <x v="219"/>
    <m/>
    <m/>
    <s v="Kahawai"/>
    <x v="0"/>
    <n v="1340.5250000000001"/>
    <n v="6367.3594788069313"/>
    <n v="3.6000000000000001E-5"/>
  </r>
  <r>
    <x v="16"/>
    <x v="104"/>
    <x v="102"/>
    <n v="0"/>
    <n v="0"/>
    <n v="4695000"/>
    <x v="6"/>
    <m/>
    <s v="100%"/>
    <x v="220"/>
    <m/>
    <m/>
    <s v="Kahawai"/>
    <x v="0"/>
    <n v="6.39"/>
    <n v="30.351859957536256"/>
    <n v="0"/>
  </r>
  <r>
    <x v="16"/>
    <x v="104"/>
    <x v="102"/>
    <n v="0"/>
    <n v="0"/>
    <n v="4695000"/>
    <x v="6"/>
    <m/>
    <s v="100%"/>
    <x v="221"/>
    <m/>
    <m/>
    <s v="Kahawai"/>
    <x v="0"/>
    <n v="804.40499999999997"/>
    <n v="3820.8431782694761"/>
    <n v="1.7E-5"/>
  </r>
  <r>
    <x v="16"/>
    <x v="104"/>
    <x v="102"/>
    <n v="0"/>
    <n v="0"/>
    <n v="4695000"/>
    <x v="6"/>
    <m/>
    <s v="100%"/>
    <x v="222"/>
    <m/>
    <m/>
    <s v="Kahawai"/>
    <x v="0"/>
    <n v="247.23"/>
    <n v="1174.3177366669308"/>
    <n v="3.0000000000000001E-6"/>
  </r>
  <r>
    <x v="16"/>
    <x v="104"/>
    <x v="102"/>
    <n v="0"/>
    <n v="0"/>
    <n v="4695000"/>
    <x v="6"/>
    <m/>
    <s v="100%"/>
    <x v="223"/>
    <m/>
    <m/>
    <s v="Kahawai"/>
    <x v="0"/>
    <n v="6.39"/>
    <n v="30.351859957536256"/>
    <n v="0"/>
  </r>
  <r>
    <x v="16"/>
    <x v="104"/>
    <x v="102"/>
    <n v="0"/>
    <n v="0"/>
    <n v="4695000"/>
    <x v="6"/>
    <m/>
    <s v="100%"/>
    <x v="224"/>
    <m/>
    <m/>
    <s v="Kahawai"/>
    <x v="0"/>
    <n v="813.8"/>
    <n v="3865.468487236777"/>
    <n v="1.1E-5"/>
  </r>
  <r>
    <x v="16"/>
    <x v="104"/>
    <x v="102"/>
    <n v="0"/>
    <n v="0"/>
    <n v="4695000"/>
    <x v="6"/>
    <m/>
    <s v="100%"/>
    <x v="225"/>
    <m/>
    <m/>
    <s v="Bladder Kelp"/>
    <x v="0"/>
    <n v="185.51999999999998"/>
    <n v="881.20141773429191"/>
    <n v="3.0000000000000001E-6"/>
  </r>
  <r>
    <x v="16"/>
    <x v="104"/>
    <x v="102"/>
    <n v="0"/>
    <n v="0"/>
    <n v="4695000"/>
    <x v="6"/>
    <m/>
    <s v="100%"/>
    <x v="226"/>
    <m/>
    <m/>
    <s v="Bladder Kelp"/>
    <x v="0"/>
    <n v="40.92"/>
    <n v="194.3659013243167"/>
    <n v="9.9999999999999995E-7"/>
  </r>
  <r>
    <x v="16"/>
    <x v="104"/>
    <x v="102"/>
    <n v="0"/>
    <n v="0"/>
    <n v="4695000"/>
    <x v="6"/>
    <m/>
    <s v="100%"/>
    <x v="227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28"/>
    <m/>
    <m/>
    <s v="King crab"/>
    <x v="2"/>
    <n v="0"/>
    <n v="0"/>
    <n v="0"/>
  </r>
  <r>
    <x v="16"/>
    <x v="104"/>
    <x v="102"/>
    <n v="0"/>
    <n v="0"/>
    <n v="4695000"/>
    <x v="6"/>
    <m/>
    <s v="100%"/>
    <x v="229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0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1"/>
    <m/>
    <m/>
    <s v="King crab"/>
    <x v="2"/>
    <n v="0.6"/>
    <n v="2.8499399021160805"/>
    <n v="0"/>
  </r>
  <r>
    <x v="16"/>
    <x v="104"/>
    <x v="102"/>
    <n v="0"/>
    <n v="0"/>
    <n v="4695000"/>
    <x v="6"/>
    <m/>
    <s v="100%"/>
    <x v="232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3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4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5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6"/>
    <m/>
    <m/>
    <s v="King crab"/>
    <x v="2"/>
    <n v="2"/>
    <n v="9.4997996737202683"/>
    <n v="0"/>
  </r>
  <r>
    <x v="16"/>
    <x v="104"/>
    <x v="102"/>
    <n v="0"/>
    <n v="0"/>
    <n v="4695000"/>
    <x v="6"/>
    <m/>
    <s v="100%"/>
    <x v="237"/>
    <m/>
    <m/>
    <s v="Kingfish"/>
    <x v="0"/>
    <n v="569.93299999999999"/>
    <n v="2707.1246637212066"/>
    <n v="7.9999999999999996E-6"/>
  </r>
  <r>
    <x v="16"/>
    <x v="104"/>
    <x v="102"/>
    <n v="0"/>
    <n v="0"/>
    <n v="4695000"/>
    <x v="6"/>
    <m/>
    <s v="100%"/>
    <x v="238"/>
    <m/>
    <m/>
    <s v="Kingfish"/>
    <x v="0"/>
    <n v="5.0999999999999996"/>
    <n v="24.224489167986683"/>
    <n v="0"/>
  </r>
  <r>
    <x v="16"/>
    <x v="104"/>
    <x v="102"/>
    <n v="0"/>
    <n v="0"/>
    <n v="4695000"/>
    <x v="6"/>
    <m/>
    <s v="100%"/>
    <x v="239"/>
    <m/>
    <m/>
    <s v="Kingfish"/>
    <x v="0"/>
    <n v="333.06299999999999"/>
    <n v="1582.0158893641469"/>
    <n v="5.0000000000000004E-6"/>
  </r>
  <r>
    <x v="16"/>
    <x v="104"/>
    <x v="102"/>
    <n v="0"/>
    <n v="0"/>
    <n v="4695000"/>
    <x v="6"/>
    <m/>
    <s v="100%"/>
    <x v="240"/>
    <m/>
    <m/>
    <s v="Kingfish"/>
    <x v="0"/>
    <n v="133.94"/>
    <n v="636.20158414904631"/>
    <n v="1.9999999999999999E-6"/>
  </r>
  <r>
    <x v="16"/>
    <x v="104"/>
    <x v="102"/>
    <n v="0"/>
    <n v="0"/>
    <n v="4695000"/>
    <x v="6"/>
    <m/>
    <s v="100%"/>
    <x v="241"/>
    <m/>
    <m/>
    <s v="Kingfish"/>
    <x v="0"/>
    <n v="4.5"/>
    <n v="21.374549265870602"/>
    <n v="0"/>
  </r>
  <r>
    <x v="16"/>
    <x v="104"/>
    <x v="102"/>
    <n v="0"/>
    <n v="0"/>
    <n v="4695000"/>
    <x v="6"/>
    <m/>
    <s v="100%"/>
    <x v="242"/>
    <m/>
    <m/>
    <s v="Kingfish"/>
    <x v="0"/>
    <n v="115.8"/>
    <n v="550.03840110840349"/>
    <n v="1.9999999999999999E-6"/>
  </r>
  <r>
    <x v="16"/>
    <x v="104"/>
    <x v="102"/>
    <n v="0"/>
    <n v="0"/>
    <n v="4695000"/>
    <x v="6"/>
    <m/>
    <s v="100%"/>
    <x v="243"/>
    <m/>
    <m/>
    <s v="Kingfish"/>
    <x v="0"/>
    <n v="355.90000000000003"/>
    <n v="1690.4893519385218"/>
    <n v="5.0000000000000004E-6"/>
  </r>
  <r>
    <x v="16"/>
    <x v="104"/>
    <x v="102"/>
    <n v="0"/>
    <n v="0"/>
    <n v="4695000"/>
    <x v="6"/>
    <m/>
    <s v="100%"/>
    <x v="244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45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46"/>
    <m/>
    <m/>
    <s v="Knobbed Whelk"/>
    <x v="4"/>
    <n v="2.13"/>
    <n v="10.117286652512085"/>
    <n v="0"/>
  </r>
  <r>
    <x v="16"/>
    <x v="104"/>
    <x v="102"/>
    <n v="0"/>
    <n v="0"/>
    <n v="4695000"/>
    <x v="6"/>
    <m/>
    <s v="100%"/>
    <x v="247"/>
    <m/>
    <m/>
    <s v="Knobbed Whelk"/>
    <x v="4"/>
    <n v="4.26"/>
    <n v="20.234573305024171"/>
    <n v="0"/>
  </r>
  <r>
    <x v="16"/>
    <x v="104"/>
    <x v="102"/>
    <n v="0"/>
    <n v="0"/>
    <n v="4695000"/>
    <x v="6"/>
    <m/>
    <s v="100%"/>
    <x v="248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49"/>
    <m/>
    <m/>
    <s v="Knobbed Whelk"/>
    <x v="4"/>
    <n v="1.42"/>
    <n v="6.7448577683413902"/>
    <n v="0"/>
  </r>
  <r>
    <x v="16"/>
    <x v="104"/>
    <x v="102"/>
    <n v="0"/>
    <n v="0"/>
    <n v="4695000"/>
    <x v="6"/>
    <m/>
    <s v="100%"/>
    <x v="250"/>
    <m/>
    <m/>
    <s v="Knobbed Whelk"/>
    <x v="4"/>
    <n v="35.5"/>
    <n v="168.62144420853477"/>
    <n v="0"/>
  </r>
  <r>
    <x v="16"/>
    <x v="104"/>
    <x v="102"/>
    <n v="0"/>
    <n v="0"/>
    <n v="4695000"/>
    <x v="6"/>
    <m/>
    <s v="100%"/>
    <x v="251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52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53"/>
    <m/>
    <m/>
    <s v="Knobbed Whelk"/>
    <x v="4"/>
    <n v="0.71"/>
    <n v="3.3724288841706951"/>
    <n v="0"/>
  </r>
  <r>
    <x v="16"/>
    <x v="104"/>
    <x v="102"/>
    <n v="0"/>
    <n v="0"/>
    <n v="4695000"/>
    <x v="6"/>
    <m/>
    <s v="100%"/>
    <x v="254"/>
    <m/>
    <m/>
    <s v="Look Down Dory"/>
    <x v="2"/>
    <n v="398.16"/>
    <n v="1891.2201190442308"/>
    <n v="6.0000000000000002E-6"/>
  </r>
  <r>
    <x v="16"/>
    <x v="104"/>
    <x v="102"/>
    <n v="0"/>
    <n v="0"/>
    <n v="4695000"/>
    <x v="6"/>
    <m/>
    <s v="100%"/>
    <x v="255"/>
    <m/>
    <m/>
    <s v="Look Down Dory"/>
    <x v="2"/>
    <n v="1.5"/>
    <n v="7.1248497552902013"/>
    <n v="0"/>
  </r>
  <r>
    <x v="16"/>
    <x v="104"/>
    <x v="102"/>
    <n v="0"/>
    <n v="0"/>
    <n v="4695000"/>
    <x v="6"/>
    <m/>
    <s v="100%"/>
    <x v="256"/>
    <m/>
    <m/>
    <s v="Look Down Dory"/>
    <x v="2"/>
    <n v="973.18999999999994"/>
    <n v="4622.5550222339134"/>
    <n v="1.4E-5"/>
  </r>
  <r>
    <x v="16"/>
    <x v="104"/>
    <x v="102"/>
    <n v="0"/>
    <n v="0"/>
    <n v="4695000"/>
    <x v="6"/>
    <m/>
    <s v="100%"/>
    <x v="257"/>
    <m/>
    <m/>
    <s v="Leather Jacket"/>
    <x v="0"/>
    <n v="142.69200000000001"/>
    <n v="677.77270752124628"/>
    <n v="1.9999999999999999E-6"/>
  </r>
  <r>
    <x v="16"/>
    <x v="104"/>
    <x v="102"/>
    <n v="0"/>
    <n v="0"/>
    <n v="4695000"/>
    <x v="6"/>
    <m/>
    <s v="100%"/>
    <x v="258"/>
    <m/>
    <m/>
    <s v="Leather Jacket"/>
    <x v="0"/>
    <n v="0"/>
    <n v="0"/>
    <n v="0"/>
  </r>
  <r>
    <x v="16"/>
    <x v="104"/>
    <x v="102"/>
    <n v="0"/>
    <n v="0"/>
    <n v="4695000"/>
    <x v="6"/>
    <m/>
    <s v="100%"/>
    <x v="259"/>
    <m/>
    <m/>
    <s v="Leather Jacket"/>
    <x v="0"/>
    <n v="837.23199999999997"/>
    <n v="3976.7681402140838"/>
    <n v="1.2E-5"/>
  </r>
  <r>
    <x v="16"/>
    <x v="104"/>
    <x v="102"/>
    <n v="0"/>
    <n v="0"/>
    <n v="4695000"/>
    <x v="6"/>
    <m/>
    <s v="100%"/>
    <x v="260"/>
    <m/>
    <m/>
    <s v="Leather Jacket"/>
    <x v="0"/>
    <n v="209.79999999999998"/>
    <n v="996.52898577325595"/>
    <n v="3.0000000000000001E-6"/>
  </r>
  <r>
    <x v="16"/>
    <x v="104"/>
    <x v="102"/>
    <n v="0"/>
    <n v="0"/>
    <n v="4695000"/>
    <x v="6"/>
    <m/>
    <s v="100%"/>
    <x v="261"/>
    <m/>
    <m/>
    <s v="Leather Jacket"/>
    <x v="0"/>
    <n v="4.83"/>
    <n v="22.942016212034446"/>
    <n v="0"/>
  </r>
  <r>
    <x v="16"/>
    <x v="104"/>
    <x v="102"/>
    <n v="0"/>
    <n v="0"/>
    <n v="4695000"/>
    <x v="6"/>
    <m/>
    <s v="100%"/>
    <x v="262"/>
    <m/>
    <m/>
    <s v="Longfinned eel"/>
    <x v="1"/>
    <n v="8"/>
    <n v="37.999198694881073"/>
    <n v="0"/>
  </r>
  <r>
    <x v="16"/>
    <x v="104"/>
    <x v="102"/>
    <n v="0"/>
    <n v="0"/>
    <n v="4695000"/>
    <x v="6"/>
    <m/>
    <s v="100%"/>
    <x v="263"/>
    <m/>
    <m/>
    <s v="Longfinned eel"/>
    <x v="1"/>
    <n v="6.4429999999999996"/>
    <n v="30.603604648889842"/>
    <n v="0"/>
  </r>
  <r>
    <x v="16"/>
    <x v="104"/>
    <x v="102"/>
    <n v="0"/>
    <n v="0"/>
    <n v="4695000"/>
    <x v="6"/>
    <m/>
    <s v="100%"/>
    <x v="264"/>
    <m/>
    <m/>
    <s v="Longfinned eel"/>
    <x v="1"/>
    <n v="4.96"/>
    <n v="23.559503190826266"/>
    <n v="0"/>
  </r>
  <r>
    <x v="16"/>
    <x v="104"/>
    <x v="102"/>
    <n v="0"/>
    <n v="0"/>
    <n v="4695000"/>
    <x v="6"/>
    <m/>
    <s v="100%"/>
    <x v="265"/>
    <m/>
    <m/>
    <s v="Longfinned eel"/>
    <x v="1"/>
    <n v="8"/>
    <n v="37.999198694881073"/>
    <n v="0"/>
  </r>
  <r>
    <x v="16"/>
    <x v="104"/>
    <x v="102"/>
    <n v="0"/>
    <n v="0"/>
    <n v="4695000"/>
    <x v="6"/>
    <m/>
    <s v="100%"/>
    <x v="266"/>
    <m/>
    <m/>
    <s v="Longfinned eel"/>
    <x v="1"/>
    <n v="257.92"/>
    <n v="1225.0941659229657"/>
    <n v="3.9999999999999998E-6"/>
  </r>
  <r>
    <x v="16"/>
    <x v="104"/>
    <x v="102"/>
    <n v="0"/>
    <n v="0"/>
    <n v="4695000"/>
    <x v="6"/>
    <m/>
    <s v="100%"/>
    <x v="267"/>
    <m/>
    <m/>
    <s v="Longfinned eel"/>
    <x v="1"/>
    <n v="112.5"/>
    <n v="534.36373164676502"/>
    <n v="1.9999999999999999E-6"/>
  </r>
  <r>
    <x v="16"/>
    <x v="104"/>
    <x v="102"/>
    <n v="0"/>
    <n v="0"/>
    <n v="4695000"/>
    <x v="6"/>
    <m/>
    <s v="100%"/>
    <x v="268"/>
    <m/>
    <m/>
    <s v="Longfinned eel"/>
    <x v="1"/>
    <n v="4.96"/>
    <n v="23.559503190826266"/>
    <n v="0"/>
  </r>
  <r>
    <x v="16"/>
    <x v="104"/>
    <x v="102"/>
    <n v="0"/>
    <n v="0"/>
    <n v="4695000"/>
    <x v="6"/>
    <m/>
    <s v="100%"/>
    <x v="269"/>
    <m/>
    <m/>
    <s v="Longfinned eel"/>
    <x v="1"/>
    <n v="45.57"/>
    <n v="216.4529355657163"/>
    <n v="1.9999999999999999E-6"/>
  </r>
  <r>
    <x v="16"/>
    <x v="104"/>
    <x v="102"/>
    <n v="0"/>
    <n v="0"/>
    <n v="4695000"/>
    <x v="6"/>
    <m/>
    <s v="100%"/>
    <x v="270"/>
    <m/>
    <m/>
    <s v="Longfinned eel"/>
    <x v="1"/>
    <n v="101.88999999999999"/>
    <n v="483.96729437767897"/>
    <n v="3.0000000000000001E-6"/>
  </r>
  <r>
    <x v="16"/>
    <x v="104"/>
    <x v="102"/>
    <n v="0"/>
    <n v="0"/>
    <n v="4695000"/>
    <x v="6"/>
    <m/>
    <s v="100%"/>
    <x v="271"/>
    <m/>
    <m/>
    <s v="Longfinned eel"/>
    <x v="1"/>
    <n v="41.6"/>
    <n v="197.59583321338158"/>
    <n v="9.9999999999999995E-7"/>
  </r>
  <r>
    <x v="16"/>
    <x v="104"/>
    <x v="102"/>
    <n v="0"/>
    <n v="0"/>
    <n v="4695000"/>
    <x v="6"/>
    <m/>
    <s v="100%"/>
    <x v="272"/>
    <m/>
    <m/>
    <s v="Longfinned eel"/>
    <x v="1"/>
    <n v="16"/>
    <n v="75.998397389762147"/>
    <n v="9.9999999999999995E-7"/>
  </r>
  <r>
    <x v="16"/>
    <x v="104"/>
    <x v="102"/>
    <n v="0"/>
    <n v="0"/>
    <n v="4695000"/>
    <x v="6"/>
    <m/>
    <s v="100%"/>
    <x v="273"/>
    <m/>
    <m/>
    <s v="Ling"/>
    <x v="0"/>
    <n v="1739.2"/>
    <n v="8261.0257962671458"/>
    <n v="2.0999999999999999E-5"/>
  </r>
  <r>
    <x v="16"/>
    <x v="104"/>
    <x v="102"/>
    <n v="0"/>
    <n v="0"/>
    <n v="4695000"/>
    <x v="6"/>
    <m/>
    <s v="100%"/>
    <x v="274"/>
    <m/>
    <m/>
    <s v="Ling"/>
    <x v="2"/>
    <n v="25.4"/>
    <n v="120.6474558562474"/>
    <n v="0"/>
  </r>
  <r>
    <x v="16"/>
    <x v="104"/>
    <x v="102"/>
    <n v="0"/>
    <n v="0"/>
    <n v="4695000"/>
    <x v="6"/>
    <m/>
    <s v="100%"/>
    <x v="275"/>
    <m/>
    <m/>
    <s v="Ling"/>
    <x v="0"/>
    <n v="3563.6779999999999"/>
    <n v="16927.113550822047"/>
    <n v="7.3999999999999996E-5"/>
  </r>
  <r>
    <x v="16"/>
    <x v="104"/>
    <x v="102"/>
    <n v="0"/>
    <n v="0"/>
    <n v="4695000"/>
    <x v="6"/>
    <m/>
    <s v="100%"/>
    <x v="276"/>
    <m/>
    <m/>
    <s v="Ling"/>
    <x v="2"/>
    <n v="6901"/>
    <n v="32779.058774171783"/>
    <n v="3.7800000000000003E-4"/>
  </r>
  <r>
    <x v="16"/>
    <x v="104"/>
    <x v="102"/>
    <n v="0"/>
    <n v="0"/>
    <n v="4695000"/>
    <x v="6"/>
    <m/>
    <s v="100%"/>
    <x v="277"/>
    <m/>
    <m/>
    <s v="Ling"/>
    <x v="2"/>
    <n v="12915"/>
    <n v="61344.956393048633"/>
    <n v="5.6999999999999998E-4"/>
  </r>
  <r>
    <x v="16"/>
    <x v="104"/>
    <x v="102"/>
    <n v="0"/>
    <n v="0"/>
    <n v="4695000"/>
    <x v="6"/>
    <m/>
    <s v="100%"/>
    <x v="278"/>
    <m/>
    <m/>
    <s v="Ling"/>
    <x v="2"/>
    <n v="16592.687999999998"/>
    <n v="78813.606024271081"/>
    <n v="4.7100000000000001E-4"/>
  </r>
  <r>
    <x v="16"/>
    <x v="104"/>
    <x v="102"/>
    <n v="0"/>
    <n v="0"/>
    <n v="4695000"/>
    <x v="6"/>
    <m/>
    <s v="100%"/>
    <x v="279"/>
    <m/>
    <m/>
    <s v="Ling"/>
    <x v="2"/>
    <n v="27028.89"/>
    <n v="128384.5202015105"/>
    <n v="7.0899999999999999E-4"/>
  </r>
  <r>
    <x v="16"/>
    <x v="104"/>
    <x v="102"/>
    <n v="0"/>
    <n v="0"/>
    <n v="4695000"/>
    <x v="6"/>
    <m/>
    <s v="100%"/>
    <x v="280"/>
    <m/>
    <m/>
    <s v="Ling"/>
    <x v="2"/>
    <n v="10137.290999999999"/>
    <n v="48151.116867103701"/>
    <n v="5.8600000000000004E-4"/>
  </r>
  <r>
    <x v="16"/>
    <x v="104"/>
    <x v="102"/>
    <n v="0"/>
    <n v="0"/>
    <n v="4695000"/>
    <x v="6"/>
    <m/>
    <s v="100%"/>
    <x v="281"/>
    <m/>
    <m/>
    <s v="Mako Shark"/>
    <x v="3"/>
    <n v="58.4"/>
    <n v="277.39415047263185"/>
    <n v="0"/>
  </r>
  <r>
    <x v="16"/>
    <x v="104"/>
    <x v="102"/>
    <n v="0"/>
    <n v="0"/>
    <n v="4695000"/>
    <x v="6"/>
    <m/>
    <s v="100%"/>
    <x v="282"/>
    <m/>
    <m/>
    <s v="Surf Clam - trough shell"/>
    <x v="4"/>
    <n v="2.04"/>
    <n v="9.689795667194673"/>
    <n v="0"/>
  </r>
  <r>
    <x v="16"/>
    <x v="104"/>
    <x v="102"/>
    <n v="0"/>
    <n v="0"/>
    <n v="4695000"/>
    <x v="6"/>
    <m/>
    <s v="100%"/>
    <x v="283"/>
    <m/>
    <m/>
    <s v="Surf Clam - trough shell"/>
    <x v="4"/>
    <n v="128.52000000000001"/>
    <n v="610.45712703326444"/>
    <n v="1.9999999999999999E-6"/>
  </r>
  <r>
    <x v="16"/>
    <x v="104"/>
    <x v="102"/>
    <n v="0"/>
    <n v="0"/>
    <n v="4695000"/>
    <x v="6"/>
    <m/>
    <s v="100%"/>
    <x v="284"/>
    <m/>
    <m/>
    <s v="Surf Clam - trough shell"/>
    <x v="4"/>
    <n v="2.04"/>
    <n v="9.689795667194673"/>
    <n v="0"/>
  </r>
  <r>
    <x v="16"/>
    <x v="104"/>
    <x v="102"/>
    <n v="0"/>
    <n v="0"/>
    <n v="4695000"/>
    <x v="6"/>
    <m/>
    <s v="100%"/>
    <x v="285"/>
    <m/>
    <m/>
    <s v="Surf Clam - trough shell"/>
    <x v="4"/>
    <n v="2.04"/>
    <n v="9.689795667194673"/>
    <n v="0"/>
  </r>
  <r>
    <x v="16"/>
    <x v="104"/>
    <x v="102"/>
    <n v="0"/>
    <n v="0"/>
    <n v="4695000"/>
    <x v="6"/>
    <m/>
    <s v="100%"/>
    <x v="286"/>
    <m/>
    <m/>
    <s v="Surf Clam - trough shell"/>
    <x v="4"/>
    <n v="28.560000000000002"/>
    <n v="135.65713934072545"/>
    <n v="0"/>
  </r>
  <r>
    <x v="16"/>
    <x v="104"/>
    <x v="102"/>
    <n v="0"/>
    <n v="0"/>
    <n v="4695000"/>
    <x v="6"/>
    <m/>
    <s v="100%"/>
    <x v="287"/>
    <m/>
    <m/>
    <s v="Surf Clam - trough shell"/>
    <x v="4"/>
    <n v="53.04"/>
    <n v="251.9346873470615"/>
    <n v="9.9999999999999995E-7"/>
  </r>
  <r>
    <x v="16"/>
    <x v="104"/>
    <x v="102"/>
    <n v="0"/>
    <n v="0"/>
    <n v="4695000"/>
    <x v="6"/>
    <m/>
    <s v="100%"/>
    <x v="288"/>
    <m/>
    <m/>
    <s v="Surf Clam - trough shell"/>
    <x v="4"/>
    <n v="55.08"/>
    <n v="261.62448301425616"/>
    <n v="9.9999999999999995E-7"/>
  </r>
  <r>
    <x v="16"/>
    <x v="104"/>
    <x v="102"/>
    <n v="0"/>
    <n v="0"/>
    <n v="4695000"/>
    <x v="6"/>
    <m/>
    <s v="100%"/>
    <x v="289"/>
    <m/>
    <m/>
    <s v="Surf Clam - trough shell"/>
    <x v="4"/>
    <n v="55.08"/>
    <n v="261.62448301425616"/>
    <n v="9.9999999999999995E-7"/>
  </r>
  <r>
    <x v="16"/>
    <x v="104"/>
    <x v="102"/>
    <n v="0"/>
    <n v="0"/>
    <n v="4695000"/>
    <x v="6"/>
    <m/>
    <s v="100%"/>
    <x v="290"/>
    <m/>
    <m/>
    <s v="Surf Clam - large trough shell"/>
    <x v="4"/>
    <n v="1.66"/>
    <n v="7.8848337291878225"/>
    <n v="0"/>
  </r>
  <r>
    <x v="16"/>
    <x v="104"/>
    <x v="102"/>
    <n v="0"/>
    <n v="0"/>
    <n v="4695000"/>
    <x v="6"/>
    <m/>
    <s v="100%"/>
    <x v="291"/>
    <m/>
    <m/>
    <s v="Surf Clam - large trough shell"/>
    <x v="4"/>
    <n v="2.4899999999999998"/>
    <n v="11.827250593781732"/>
    <n v="0"/>
  </r>
  <r>
    <x v="16"/>
    <x v="104"/>
    <x v="102"/>
    <n v="0"/>
    <n v="0"/>
    <n v="4695000"/>
    <x v="6"/>
    <m/>
    <s v="100%"/>
    <x v="292"/>
    <m/>
    <m/>
    <s v="Surf Clam - large trough shell"/>
    <x v="4"/>
    <n v="186"/>
    <n v="883.48136965598496"/>
    <n v="3.0000000000000001E-6"/>
  </r>
  <r>
    <x v="16"/>
    <x v="104"/>
    <x v="102"/>
    <n v="0"/>
    <n v="0"/>
    <n v="4695000"/>
    <x v="6"/>
    <m/>
    <s v="100%"/>
    <x v="293"/>
    <m/>
    <m/>
    <s v="Surf Clam - large trough shell"/>
    <x v="4"/>
    <n v="0.83"/>
    <n v="3.9424168645939113"/>
    <n v="0"/>
  </r>
  <r>
    <x v="16"/>
    <x v="104"/>
    <x v="102"/>
    <n v="0"/>
    <n v="0"/>
    <n v="4695000"/>
    <x v="6"/>
    <m/>
    <s v="100%"/>
    <x v="294"/>
    <m/>
    <m/>
    <s v="Surf Clam - large trough shell"/>
    <x v="4"/>
    <n v="0.83"/>
    <n v="3.9424168645939113"/>
    <n v="0"/>
  </r>
  <r>
    <x v="16"/>
    <x v="104"/>
    <x v="102"/>
    <n v="0"/>
    <n v="0"/>
    <n v="4695000"/>
    <x v="6"/>
    <m/>
    <s v="100%"/>
    <x v="295"/>
    <m/>
    <m/>
    <s v="Surf Clam - large trough shell"/>
    <x v="4"/>
    <n v="393"/>
    <n v="1866.7106358860326"/>
    <n v="6.0000000000000002E-6"/>
  </r>
  <r>
    <x v="16"/>
    <x v="104"/>
    <x v="102"/>
    <n v="0"/>
    <n v="0"/>
    <n v="4695000"/>
    <x v="6"/>
    <m/>
    <s v="100%"/>
    <x v="296"/>
    <m/>
    <m/>
    <s v="Surf Clam - large trough shell"/>
    <x v="4"/>
    <n v="1472.5"/>
    <n v="6994.2275097765469"/>
    <n v="2.3E-5"/>
  </r>
  <r>
    <x v="16"/>
    <x v="104"/>
    <x v="102"/>
    <n v="0"/>
    <n v="0"/>
    <n v="4695000"/>
    <x v="6"/>
    <m/>
    <s v="100%"/>
    <x v="297"/>
    <m/>
    <m/>
    <s v="Surf Clam - large trough shell"/>
    <x v="4"/>
    <n v="20.75"/>
    <n v="98.560421614847783"/>
    <n v="0"/>
  </r>
  <r>
    <x v="16"/>
    <x v="104"/>
    <x v="102"/>
    <n v="0"/>
    <n v="0"/>
    <n v="4695000"/>
    <x v="6"/>
    <m/>
    <s v="100%"/>
    <x v="298"/>
    <m/>
    <m/>
    <s v="Blue Moki"/>
    <x v="0"/>
    <n v="962.22595000000013"/>
    <n v="4570.4768829275881"/>
    <n v="2.4000000000000001E-5"/>
  </r>
  <r>
    <x v="16"/>
    <x v="104"/>
    <x v="102"/>
    <n v="0"/>
    <n v="0"/>
    <n v="4695000"/>
    <x v="6"/>
    <m/>
    <s v="100%"/>
    <x v="299"/>
    <m/>
    <m/>
    <s v="Blue Moki"/>
    <x v="0"/>
    <n v="15.2"/>
    <n v="72.198477520274039"/>
    <n v="0"/>
  </r>
  <r>
    <x v="16"/>
    <x v="104"/>
    <x v="102"/>
    <n v="0"/>
    <n v="0"/>
    <n v="4695000"/>
    <x v="6"/>
    <m/>
    <s v="100%"/>
    <x v="300"/>
    <m/>
    <m/>
    <s v="Blue Moki"/>
    <x v="0"/>
    <n v="404.79999999999995"/>
    <n v="1922.759453960982"/>
    <n v="6.9999999999999999E-6"/>
  </r>
  <r>
    <x v="16"/>
    <x v="104"/>
    <x v="102"/>
    <n v="0"/>
    <n v="0"/>
    <n v="4695000"/>
    <x v="6"/>
    <m/>
    <s v="100%"/>
    <x v="301"/>
    <m/>
    <m/>
    <s v="Blue Moki"/>
    <x v="0"/>
    <n v="37.308400000000006"/>
    <n v="177.21116307351267"/>
    <n v="9.9999999999999995E-7"/>
  </r>
  <r>
    <x v="16"/>
    <x v="104"/>
    <x v="102"/>
    <n v="0"/>
    <n v="0"/>
    <n v="4695000"/>
    <x v="6"/>
    <m/>
    <s v="100%"/>
    <x v="302"/>
    <m/>
    <m/>
    <s v="Blue Moki"/>
    <x v="0"/>
    <n v="102.870356"/>
    <n v="488.6238871821439"/>
    <n v="9.9999999999999995E-7"/>
  </r>
  <r>
    <x v="16"/>
    <x v="104"/>
    <x v="102"/>
    <n v="0"/>
    <n v="0"/>
    <n v="4695000"/>
    <x v="6"/>
    <m/>
    <s v="100%"/>
    <x v="303"/>
    <m/>
    <m/>
    <s v="Moonfish"/>
    <x v="3"/>
    <n v="1072.4450000000002"/>
    <n v="5094.0063305414669"/>
    <n v="1.5E-5"/>
  </r>
  <r>
    <x v="16"/>
    <x v="104"/>
    <x v="102"/>
    <n v="0"/>
    <n v="0"/>
    <n v="4695000"/>
    <x v="6"/>
    <m/>
    <s v="100%"/>
    <x v="304"/>
    <m/>
    <m/>
    <s v="Oreo"/>
    <x v="2"/>
    <n v="2022.5000000000002"/>
    <n v="9606.6724200496228"/>
    <n v="2.6999999999999999E-5"/>
  </r>
  <r>
    <x v="16"/>
    <x v="104"/>
    <x v="102"/>
    <n v="0"/>
    <n v="0"/>
    <n v="4695000"/>
    <x v="6"/>
    <m/>
    <s v="100%"/>
    <x v="305"/>
    <m/>
    <m/>
    <s v="Oreo"/>
    <x v="2"/>
    <n v="8.09"/>
    <n v="38.426689680198486"/>
    <n v="0"/>
  </r>
  <r>
    <x v="16"/>
    <x v="104"/>
    <x v="102"/>
    <n v="0"/>
    <n v="0"/>
    <n v="4695000"/>
    <x v="6"/>
    <m/>
    <s v="100%"/>
    <x v="306"/>
    <m/>
    <m/>
    <s v="Oreo"/>
    <x v="2"/>
    <n v="2710.15"/>
    <n v="12872.941042866492"/>
    <n v="1.3100000000000001E-4"/>
  </r>
  <r>
    <x v="16"/>
    <x v="104"/>
    <x v="102"/>
    <n v="0"/>
    <n v="0"/>
    <n v="4695000"/>
    <x v="6"/>
    <m/>
    <s v="100%"/>
    <x v="307"/>
    <m/>
    <m/>
    <s v="Oreo"/>
    <x v="2"/>
    <n v="2912.4"/>
    <n v="13833.608284871454"/>
    <n v="1.37E-4"/>
  </r>
  <r>
    <x v="16"/>
    <x v="104"/>
    <x v="102"/>
    <n v="0"/>
    <n v="0"/>
    <n v="4695000"/>
    <x v="6"/>
    <m/>
    <s v="100%"/>
    <x v="308"/>
    <m/>
    <m/>
    <s v="Oreo"/>
    <x v="2"/>
    <n v="4854"/>
    <n v="23056.013808119089"/>
    <n v="7.7000000000000001E-5"/>
  </r>
  <r>
    <x v="16"/>
    <x v="104"/>
    <x v="102"/>
    <n v="0"/>
    <n v="0"/>
    <n v="4695000"/>
    <x v="6"/>
    <m/>
    <s v="100%"/>
    <x v="309"/>
    <m/>
    <m/>
    <s v="Orange Roughy"/>
    <x v="2"/>
    <n v="4389"/>
    <n v="20847.310383979129"/>
    <n v="1.2300000000000001E-4"/>
  </r>
  <r>
    <x v="16"/>
    <x v="104"/>
    <x v="102"/>
    <n v="0"/>
    <n v="0"/>
    <n v="4695000"/>
    <x v="6"/>
    <m/>
    <s v="100%"/>
    <x v="310"/>
    <m/>
    <m/>
    <s v="Orange Roughy"/>
    <x v="2"/>
    <n v="24.8"/>
    <n v="117.79751595413133"/>
    <n v="0"/>
  </r>
  <r>
    <x v="16"/>
    <x v="104"/>
    <x v="102"/>
    <n v="0"/>
    <n v="0"/>
    <n v="4695000"/>
    <x v="6"/>
    <m/>
    <s v="100%"/>
    <x v="311"/>
    <m/>
    <m/>
    <s v="Orange Roughy"/>
    <x v="2"/>
    <n v="1984.2079999999999"/>
    <n v="9424.7892554965729"/>
    <n v="0"/>
  </r>
  <r>
    <x v="16"/>
    <x v="104"/>
    <x v="102"/>
    <n v="0"/>
    <n v="0"/>
    <n v="4695000"/>
    <x v="6"/>
    <m/>
    <s v="100%"/>
    <x v="312"/>
    <m/>
    <m/>
    <s v="Orange Roughy"/>
    <x v="2"/>
    <n v="218.33999999999997"/>
    <n v="1037.0931303800414"/>
    <n v="0"/>
  </r>
  <r>
    <x v="16"/>
    <x v="104"/>
    <x v="102"/>
    <n v="0"/>
    <n v="0"/>
    <n v="4695000"/>
    <x v="6"/>
    <m/>
    <s v="100%"/>
    <x v="313"/>
    <m/>
    <m/>
    <s v="Orange Roughy"/>
    <x v="2"/>
    <n v="444.09299999999996"/>
    <n v="2109.3972682507274"/>
    <n v="0"/>
  </r>
  <r>
    <x v="16"/>
    <x v="104"/>
    <x v="102"/>
    <n v="0"/>
    <n v="0"/>
    <n v="4695000"/>
    <x v="6"/>
    <m/>
    <s v="100%"/>
    <x v="314"/>
    <m/>
    <m/>
    <s v="Orange Roughy"/>
    <x v="2"/>
    <n v="12108.096"/>
    <n v="57512.243215086841"/>
    <n v="5.1000000000000004E-4"/>
  </r>
  <r>
    <x v="16"/>
    <x v="104"/>
    <x v="102"/>
    <n v="0"/>
    <n v="0"/>
    <n v="4695000"/>
    <x v="6"/>
    <m/>
    <s v="100%"/>
    <x v="315"/>
    <m/>
    <m/>
    <s v="Orange Roughy"/>
    <x v="2"/>
    <n v="2285.9550000000004"/>
    <n v="10858.057281569609"/>
    <n v="0"/>
  </r>
  <r>
    <x v="16"/>
    <x v="104"/>
    <x v="102"/>
    <n v="0"/>
    <n v="0"/>
    <n v="4695000"/>
    <x v="6"/>
    <m/>
    <s v="100%"/>
    <x v="316"/>
    <m/>
    <m/>
    <s v="Orange Roughy"/>
    <x v="2"/>
    <n v="1.66"/>
    <n v="7.8848337291878225"/>
    <n v="0"/>
  </r>
  <r>
    <x v="16"/>
    <x v="104"/>
    <x v="102"/>
    <n v="0"/>
    <n v="0"/>
    <n v="4695000"/>
    <x v="6"/>
    <m/>
    <s v="100%"/>
    <x v="317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18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19"/>
    <m/>
    <m/>
    <s v="Oyster - Other than Foveaux Strait"/>
    <x v="4"/>
    <n v="9.6199999999999992"/>
    <n v="45.694036430594487"/>
    <n v="0"/>
  </r>
  <r>
    <x v="16"/>
    <x v="104"/>
    <x v="102"/>
    <n v="0"/>
    <n v="0"/>
    <n v="4695000"/>
    <x v="6"/>
    <m/>
    <s v="100%"/>
    <x v="320"/>
    <m/>
    <m/>
    <s v="Oyster - Other than Foveaux Strait"/>
    <x v="4"/>
    <n v="209.23499999999999"/>
    <n v="993.84529236543005"/>
    <n v="3.0000000000000001E-6"/>
  </r>
  <r>
    <x v="16"/>
    <x v="104"/>
    <x v="102"/>
    <n v="0"/>
    <n v="0"/>
    <n v="4695000"/>
    <x v="6"/>
    <m/>
    <s v="100%"/>
    <x v="321"/>
    <m/>
    <m/>
    <s v="Oyster - Other than Foveaux Strait"/>
    <x v="4"/>
    <n v="14.43"/>
    <n v="68.541054645891734"/>
    <n v="0"/>
  </r>
  <r>
    <x v="16"/>
    <x v="104"/>
    <x v="102"/>
    <n v="0"/>
    <n v="0"/>
    <n v="4695000"/>
    <x v="6"/>
    <m/>
    <s v="100%"/>
    <x v="322"/>
    <m/>
    <m/>
    <s v="Oyster - Other than Foveaux Strait"/>
    <x v="4"/>
    <n v="2227.0500000000002"/>
    <n v="10578.264431679361"/>
    <n v="3.1999999999999999E-5"/>
  </r>
  <r>
    <x v="16"/>
    <x v="104"/>
    <x v="102"/>
    <n v="0"/>
    <n v="0"/>
    <n v="4695000"/>
    <x v="6"/>
    <m/>
    <s v="100%"/>
    <x v="323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24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25"/>
    <m/>
    <m/>
    <s v="Oyster - Other than Foveaux Strait"/>
    <x v="4"/>
    <n v="303.02999999999997"/>
    <n v="1439.3621475637262"/>
    <n v="3.9999999999999998E-6"/>
  </r>
  <r>
    <x v="16"/>
    <x v="104"/>
    <x v="102"/>
    <n v="0"/>
    <n v="0"/>
    <n v="4695000"/>
    <x v="6"/>
    <m/>
    <s v="100%"/>
    <x v="326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27"/>
    <m/>
    <m/>
    <s v="Oyster - Other than Foveaux Strait"/>
    <x v="4"/>
    <n v="4.8099999999999996"/>
    <n v="22.847018215297243"/>
    <n v="0"/>
  </r>
  <r>
    <x v="16"/>
    <x v="104"/>
    <x v="102"/>
    <n v="0"/>
    <n v="0"/>
    <n v="4695000"/>
    <x v="6"/>
    <m/>
    <s v="100%"/>
    <x v="328"/>
    <m/>
    <m/>
    <s v="Oyster - Foveuax Strait"/>
    <x v="4"/>
    <n v="642.23979591836735"/>
    <n v="3050.574701857739"/>
    <n v="2.3800000000000001E-4"/>
  </r>
  <r>
    <x v="16"/>
    <x v="104"/>
    <x v="102"/>
    <n v="0"/>
    <n v="0"/>
    <n v="4695000"/>
    <x v="6"/>
    <m/>
    <s v="100%"/>
    <x v="329"/>
    <m/>
    <m/>
    <s v="Paddle Crab"/>
    <x v="4"/>
    <n v="1091.2"/>
    <n v="5183.0907019817778"/>
    <n v="1.5E-5"/>
  </r>
  <r>
    <x v="16"/>
    <x v="104"/>
    <x v="102"/>
    <n v="0"/>
    <n v="0"/>
    <n v="4695000"/>
    <x v="6"/>
    <m/>
    <s v="100%"/>
    <x v="330"/>
    <m/>
    <m/>
    <s v="Paddle Crab"/>
    <x v="4"/>
    <n v="0"/>
    <n v="0"/>
    <n v="0"/>
  </r>
  <r>
    <x v="16"/>
    <x v="104"/>
    <x v="102"/>
    <n v="0"/>
    <n v="0"/>
    <n v="4695000"/>
    <x v="6"/>
    <m/>
    <s v="100%"/>
    <x v="331"/>
    <m/>
    <m/>
    <s v="Paddle Crab"/>
    <x v="4"/>
    <n v="1089"/>
    <n v="5172.6409223406863"/>
    <n v="1.5E-5"/>
  </r>
  <r>
    <x v="16"/>
    <x v="104"/>
    <x v="102"/>
    <n v="0"/>
    <n v="0"/>
    <n v="4695000"/>
    <x v="6"/>
    <m/>
    <s v="100%"/>
    <x v="332"/>
    <m/>
    <m/>
    <s v="Paddle Crab"/>
    <x v="4"/>
    <n v="496"/>
    <n v="2355.9503190826263"/>
    <n v="6.9999999999999999E-6"/>
  </r>
  <r>
    <x v="16"/>
    <x v="104"/>
    <x v="102"/>
    <n v="0"/>
    <n v="0"/>
    <n v="4695000"/>
    <x v="6"/>
    <m/>
    <s v="100%"/>
    <x v="333"/>
    <m/>
    <m/>
    <s v="Paddle Crab"/>
    <x v="4"/>
    <n v="124"/>
    <n v="588.98757977065657"/>
    <n v="1.9999999999999999E-6"/>
  </r>
  <r>
    <x v="16"/>
    <x v="104"/>
    <x v="102"/>
    <n v="0"/>
    <n v="0"/>
    <n v="4695000"/>
    <x v="6"/>
    <m/>
    <s v="100%"/>
    <x v="334"/>
    <m/>
    <m/>
    <s v="Paddle Crab"/>
    <x v="4"/>
    <n v="174"/>
    <n v="826.48257161366337"/>
    <n v="1.9999999999999999E-6"/>
  </r>
  <r>
    <x v="16"/>
    <x v="104"/>
    <x v="102"/>
    <n v="0"/>
    <n v="0"/>
    <n v="4695000"/>
    <x v="6"/>
    <m/>
    <s v="100%"/>
    <x v="335"/>
    <m/>
    <m/>
    <s v="Paddle Crab"/>
    <x v="4"/>
    <n v="0"/>
    <n v="0"/>
    <n v="0"/>
  </r>
  <r>
    <x v="16"/>
    <x v="104"/>
    <x v="102"/>
    <n v="0"/>
    <n v="0"/>
    <n v="4695000"/>
    <x v="6"/>
    <m/>
    <s v="100%"/>
    <x v="336"/>
    <m/>
    <m/>
    <s v="Paddle Crab"/>
    <x v="4"/>
    <n v="797"/>
    <n v="3785.6701699775267"/>
    <n v="1.1E-5"/>
  </r>
  <r>
    <x v="16"/>
    <x v="104"/>
    <x v="102"/>
    <n v="0"/>
    <n v="0"/>
    <n v="4695000"/>
    <x v="6"/>
    <m/>
    <s v="100%"/>
    <x v="337"/>
    <m/>
    <m/>
    <s v="Paddle Crab"/>
    <x v="4"/>
    <n v="297.60000000000002"/>
    <n v="1413.570191449576"/>
    <n v="3.9999999999999998E-6"/>
  </r>
  <r>
    <x v="16"/>
    <x v="104"/>
    <x v="102"/>
    <n v="0"/>
    <n v="0"/>
    <n v="4695000"/>
    <x v="6"/>
    <m/>
    <s v="100%"/>
    <x v="338"/>
    <m/>
    <m/>
    <s v="Paddle Crab"/>
    <x v="4"/>
    <n v="496"/>
    <n v="2355.9503190826263"/>
    <n v="6.9999999999999999E-6"/>
  </r>
  <r>
    <x v="16"/>
    <x v="104"/>
    <x v="102"/>
    <n v="0"/>
    <n v="0"/>
    <n v="4695000"/>
    <x v="6"/>
    <m/>
    <s v="100%"/>
    <x v="339"/>
    <m/>
    <m/>
    <s v="Parore"/>
    <x v="0"/>
    <n v="163.053"/>
    <n v="774.48541809955543"/>
    <n v="1.9999999999999999E-6"/>
  </r>
  <r>
    <x v="16"/>
    <x v="104"/>
    <x v="102"/>
    <n v="0"/>
    <n v="0"/>
    <n v="4695000"/>
    <x v="6"/>
    <m/>
    <s v="100%"/>
    <x v="340"/>
    <m/>
    <m/>
    <s v="Parore"/>
    <x v="0"/>
    <n v="0"/>
    <n v="0"/>
    <n v="0"/>
  </r>
  <r>
    <x v="16"/>
    <x v="104"/>
    <x v="102"/>
    <n v="0"/>
    <n v="0"/>
    <n v="4695000"/>
    <x v="6"/>
    <m/>
    <s v="100%"/>
    <x v="341"/>
    <m/>
    <m/>
    <s v="Parore"/>
    <x v="0"/>
    <n v="4.9820000000000002"/>
    <n v="23.664000987237188"/>
    <n v="0"/>
  </r>
  <r>
    <x v="16"/>
    <x v="104"/>
    <x v="102"/>
    <n v="0"/>
    <n v="0"/>
    <n v="4695000"/>
    <x v="6"/>
    <m/>
    <s v="100%"/>
    <x v="342"/>
    <m/>
    <m/>
    <s v="Parore"/>
    <x v="0"/>
    <n v="55.083000000000006"/>
    <n v="261.63873271376679"/>
    <n v="9.9999999999999995E-7"/>
  </r>
  <r>
    <x v="16"/>
    <x v="104"/>
    <x v="102"/>
    <n v="0"/>
    <n v="0"/>
    <n v="4695000"/>
    <x v="6"/>
    <m/>
    <s v="100%"/>
    <x v="343"/>
    <m/>
    <m/>
    <s v="Paua"/>
    <x v="4"/>
    <n v="51.671889999999998"/>
    <n v="245.43630188125476"/>
    <n v="9.9999999999999995E-7"/>
  </r>
  <r>
    <x v="16"/>
    <x v="104"/>
    <x v="102"/>
    <n v="0"/>
    <n v="0"/>
    <n v="4695000"/>
    <x v="6"/>
    <m/>
    <s v="100%"/>
    <x v="344"/>
    <m/>
    <m/>
    <s v="Paua"/>
    <x v="4"/>
    <n v="26.773"/>
    <n v="127.16906833225637"/>
    <n v="0"/>
  </r>
  <r>
    <x v="16"/>
    <x v="104"/>
    <x v="102"/>
    <n v="0"/>
    <n v="0"/>
    <n v="4695000"/>
    <x v="6"/>
    <m/>
    <s v="100%"/>
    <x v="345"/>
    <m/>
    <m/>
    <s v="Paua"/>
    <x v="4"/>
    <n v="3244.5663239999999"/>
    <n v="15411.365053049485"/>
    <n v="7.4999999999999993E-5"/>
  </r>
  <r>
    <x v="16"/>
    <x v="104"/>
    <x v="102"/>
    <n v="0"/>
    <n v="0"/>
    <n v="4695000"/>
    <x v="6"/>
    <m/>
    <s v="100%"/>
    <x v="346"/>
    <m/>
    <m/>
    <s v="Paua"/>
    <x v="4"/>
    <n v="1231.558"/>
    <n v="5849.7771432837926"/>
    <n v="1.13E-4"/>
  </r>
  <r>
    <x v="16"/>
    <x v="104"/>
    <x v="102"/>
    <n v="0"/>
    <n v="0"/>
    <n v="4695000"/>
    <x v="6"/>
    <m/>
    <s v="100%"/>
    <x v="347"/>
    <m/>
    <m/>
    <s v="Paua"/>
    <x v="4"/>
    <n v="8742.5357390000008"/>
    <n v="41526.169080419997"/>
    <n v="2.02E-4"/>
  </r>
  <r>
    <x v="16"/>
    <x v="104"/>
    <x v="102"/>
    <n v="0"/>
    <n v="0"/>
    <n v="4695000"/>
    <x v="6"/>
    <m/>
    <s v="100%"/>
    <x v="348"/>
    <m/>
    <m/>
    <s v="Paua"/>
    <x v="4"/>
    <n v="3988.7218590000002"/>
    <n v="18946.02930734455"/>
    <n v="9.2E-5"/>
  </r>
  <r>
    <x v="16"/>
    <x v="104"/>
    <x v="102"/>
    <n v="0"/>
    <n v="0"/>
    <n v="4695000"/>
    <x v="6"/>
    <m/>
    <s v="100%"/>
    <x v="349"/>
    <m/>
    <m/>
    <s v="Paua"/>
    <x v="4"/>
    <n v="2864.7109999999998"/>
    <n v="13607.09031155143"/>
    <n v="6.6000000000000005E-5"/>
  </r>
  <r>
    <x v="16"/>
    <x v="104"/>
    <x v="102"/>
    <n v="0"/>
    <n v="0"/>
    <n v="4695000"/>
    <x v="6"/>
    <m/>
    <s v="100%"/>
    <x v="350"/>
    <m/>
    <m/>
    <s v="Paua"/>
    <x v="4"/>
    <n v="2382.797"/>
    <n v="11318.047081570816"/>
    <n v="5.0000000000000002E-5"/>
  </r>
  <r>
    <x v="16"/>
    <x v="104"/>
    <x v="102"/>
    <n v="0"/>
    <n v="0"/>
    <n v="4695000"/>
    <x v="6"/>
    <m/>
    <s v="100%"/>
    <x v="351"/>
    <m/>
    <m/>
    <s v="Paua"/>
    <x v="4"/>
    <n v="26.773"/>
    <n v="127.16906833225637"/>
    <n v="0"/>
  </r>
  <r>
    <x v="16"/>
    <x v="104"/>
    <x v="102"/>
    <n v="0"/>
    <n v="0"/>
    <n v="4695000"/>
    <x v="6"/>
    <m/>
    <s v="100%"/>
    <x v="352"/>
    <m/>
    <m/>
    <s v="Paua"/>
    <x v="4"/>
    <n v="2506.4882600000001"/>
    <n v="11905.568177265843"/>
    <n v="6.0000000000000002E-5"/>
  </r>
  <r>
    <x v="16"/>
    <x v="104"/>
    <x v="102"/>
    <n v="0"/>
    <n v="0"/>
    <n v="4695000"/>
    <x v="6"/>
    <m/>
    <s v="100%"/>
    <x v="353"/>
    <m/>
    <m/>
    <s v="Surf Clam - Deepwater Tuatua"/>
    <x v="4"/>
    <n v="0.83"/>
    <n v="3.9424168645939113"/>
    <n v="0"/>
  </r>
  <r>
    <x v="16"/>
    <x v="104"/>
    <x v="102"/>
    <n v="0"/>
    <n v="0"/>
    <n v="4695000"/>
    <x v="6"/>
    <m/>
    <s v="100%"/>
    <x v="354"/>
    <m/>
    <m/>
    <s v="Surf Clam - Deepwater Tuatua"/>
    <x v="4"/>
    <n v="386.78"/>
    <n v="1837.1662589007624"/>
    <n v="5.0000000000000004E-6"/>
  </r>
  <r>
    <x v="16"/>
    <x v="104"/>
    <x v="102"/>
    <n v="0"/>
    <n v="0"/>
    <n v="4695000"/>
    <x v="6"/>
    <m/>
    <s v="100%"/>
    <x v="355"/>
    <m/>
    <m/>
    <s v="Surf Clam - Deepwater Tuatua"/>
    <x v="4"/>
    <n v="270"/>
    <n v="1282.4729559522361"/>
    <n v="3.9999999999999998E-6"/>
  </r>
  <r>
    <x v="16"/>
    <x v="104"/>
    <x v="102"/>
    <n v="0"/>
    <n v="0"/>
    <n v="4695000"/>
    <x v="6"/>
    <m/>
    <s v="100%"/>
    <x v="356"/>
    <m/>
    <m/>
    <s v="Surf Clam - Deepwater Tuatua"/>
    <x v="4"/>
    <n v="0.83"/>
    <n v="3.9424168645939113"/>
    <n v="0"/>
  </r>
  <r>
    <x v="16"/>
    <x v="104"/>
    <x v="102"/>
    <n v="0"/>
    <n v="0"/>
    <n v="4695000"/>
    <x v="6"/>
    <m/>
    <s v="100%"/>
    <x v="357"/>
    <m/>
    <m/>
    <s v="Surf Clam - Deepwater Tuatua"/>
    <x v="4"/>
    <n v="0.83"/>
    <n v="3.9424168645939113"/>
    <n v="0"/>
  </r>
  <r>
    <x v="16"/>
    <x v="104"/>
    <x v="102"/>
    <n v="0"/>
    <n v="0"/>
    <n v="4695000"/>
    <x v="6"/>
    <m/>
    <s v="100%"/>
    <x v="358"/>
    <m/>
    <m/>
    <s v="Surf Clam - Deepwater Tuatua"/>
    <x v="4"/>
    <n v="460"/>
    <n v="2184.9539249556615"/>
    <n v="6.0000000000000002E-6"/>
  </r>
  <r>
    <x v="16"/>
    <x v="104"/>
    <x v="102"/>
    <n v="0"/>
    <n v="0"/>
    <n v="4695000"/>
    <x v="6"/>
    <m/>
    <s v="100%"/>
    <x v="359"/>
    <m/>
    <m/>
    <s v="Surf Clam - Deepwater Tuatua"/>
    <x v="4"/>
    <n v="655"/>
    <n v="3111.1843931433878"/>
    <n v="1.0000000000000001E-5"/>
  </r>
  <r>
    <x v="16"/>
    <x v="104"/>
    <x v="102"/>
    <n v="0"/>
    <n v="0"/>
    <n v="4695000"/>
    <x v="6"/>
    <m/>
    <s v="100%"/>
    <x v="360"/>
    <m/>
    <m/>
    <s v="Surf Clam - Deepwater Tuatua"/>
    <x v="4"/>
    <n v="0.83"/>
    <n v="3.9424168645939113"/>
    <n v="0"/>
  </r>
  <r>
    <x v="16"/>
    <x v="104"/>
    <x v="102"/>
    <n v="0"/>
    <n v="0"/>
    <n v="4695000"/>
    <x v="6"/>
    <m/>
    <s v="100%"/>
    <x v="361"/>
    <m/>
    <m/>
    <s v="Packhorse Rock Lobster"/>
    <x v="4"/>
    <n v="3425.364"/>
    <n v="16270.135904786575"/>
    <n v="6.0000000000000002E-5"/>
  </r>
  <r>
    <x v="16"/>
    <x v="104"/>
    <x v="102"/>
    <n v="0"/>
    <n v="0"/>
    <n v="4695000"/>
    <x v="6"/>
    <m/>
    <s v="100%"/>
    <x v="362"/>
    <m/>
    <m/>
    <s v="Pilchard"/>
    <x v="0"/>
    <n v="2600"/>
    <n v="12349.739575836349"/>
    <n v="3.4999999999999997E-5"/>
  </r>
  <r>
    <x v="16"/>
    <x v="104"/>
    <x v="102"/>
    <n v="0"/>
    <n v="0"/>
    <n v="4695000"/>
    <x v="6"/>
    <m/>
    <s v="100%"/>
    <x v="363"/>
    <m/>
    <m/>
    <s v="Pilchard"/>
    <x v="0"/>
    <n v="0"/>
    <n v="0"/>
    <n v="0"/>
  </r>
  <r>
    <x v="16"/>
    <x v="104"/>
    <x v="102"/>
    <n v="0"/>
    <n v="0"/>
    <n v="4695000"/>
    <x v="6"/>
    <m/>
    <s v="100%"/>
    <x v="364"/>
    <m/>
    <m/>
    <s v="Pilchard"/>
    <x v="0"/>
    <n v="166"/>
    <n v="788.48337291878227"/>
    <n v="1.9999999999999999E-6"/>
  </r>
  <r>
    <x v="16"/>
    <x v="104"/>
    <x v="102"/>
    <n v="0"/>
    <n v="0"/>
    <n v="4695000"/>
    <x v="6"/>
    <m/>
    <s v="100%"/>
    <x v="365"/>
    <m/>
    <m/>
    <s v="Pilchard"/>
    <x v="0"/>
    <n v="49.8"/>
    <n v="236.54501187563469"/>
    <n v="9.9999999999999995E-7"/>
  </r>
  <r>
    <x v="16"/>
    <x v="104"/>
    <x v="102"/>
    <n v="0"/>
    <n v="0"/>
    <n v="4695000"/>
    <x v="6"/>
    <m/>
    <s v="100%"/>
    <x v="366"/>
    <m/>
    <m/>
    <s v="Pilchard"/>
    <x v="0"/>
    <n v="8.2999999999999989"/>
    <n v="39.424168645939105"/>
    <n v="0"/>
  </r>
  <r>
    <x v="16"/>
    <x v="104"/>
    <x v="102"/>
    <n v="0"/>
    <n v="0"/>
    <n v="4695000"/>
    <x v="6"/>
    <m/>
    <s v="100%"/>
    <x v="367"/>
    <m/>
    <m/>
    <s v="Pilchard"/>
    <x v="0"/>
    <n v="79.809999999999988"/>
    <n v="379.08950597980726"/>
    <n v="9.9999999999999995E-7"/>
  </r>
  <r>
    <x v="16"/>
    <x v="104"/>
    <x v="102"/>
    <n v="0"/>
    <n v="0"/>
    <n v="4695000"/>
    <x v="6"/>
    <m/>
    <s v="100%"/>
    <x v="368"/>
    <m/>
    <m/>
    <s v="Pilchard"/>
    <x v="0"/>
    <n v="49.814999999999998"/>
    <n v="236.61626037318757"/>
    <n v="9.9999999999999995E-7"/>
  </r>
  <r>
    <x v="16"/>
    <x v="104"/>
    <x v="102"/>
    <n v="0"/>
    <n v="0"/>
    <n v="4695000"/>
    <x v="6"/>
    <m/>
    <s v="100%"/>
    <x v="369"/>
    <m/>
    <m/>
    <s v="Porae"/>
    <x v="0"/>
    <n v="289.33999999999997"/>
    <n v="1374.3360187971111"/>
    <n v="3.9999999999999998E-6"/>
  </r>
  <r>
    <x v="16"/>
    <x v="104"/>
    <x v="102"/>
    <n v="0"/>
    <n v="0"/>
    <n v="4695000"/>
    <x v="6"/>
    <m/>
    <s v="100%"/>
    <x v="370"/>
    <m/>
    <m/>
    <s v="Porae"/>
    <x v="0"/>
    <n v="2.2799999999999998"/>
    <n v="10.829771628041106"/>
    <n v="0"/>
  </r>
  <r>
    <x v="16"/>
    <x v="104"/>
    <x v="102"/>
    <n v="0"/>
    <n v="0"/>
    <n v="4695000"/>
    <x v="6"/>
    <m/>
    <s v="100%"/>
    <x v="371"/>
    <m/>
    <m/>
    <s v="Porae"/>
    <x v="0"/>
    <n v="67.373999999999995"/>
    <n v="320.01975160861468"/>
    <n v="9.9999999999999995E-7"/>
  </r>
  <r>
    <x v="16"/>
    <x v="104"/>
    <x v="102"/>
    <n v="0"/>
    <n v="0"/>
    <n v="4695000"/>
    <x v="6"/>
    <m/>
    <s v="100%"/>
    <x v="372"/>
    <m/>
    <m/>
    <s v="Porae"/>
    <x v="0"/>
    <n v="4.5599999999999996"/>
    <n v="21.659543256082213"/>
    <n v="0"/>
  </r>
  <r>
    <x v="16"/>
    <x v="104"/>
    <x v="102"/>
    <n v="0"/>
    <n v="0"/>
    <n v="4695000"/>
    <x v="6"/>
    <m/>
    <s v="100%"/>
    <x v="373"/>
    <m/>
    <m/>
    <s v="Porbeagle Shark"/>
    <x v="3"/>
    <n v="44.769999999999996"/>
    <n v="212.65301569622818"/>
    <n v="0"/>
  </r>
  <r>
    <x v="16"/>
    <x v="104"/>
    <x v="102"/>
    <n v="0"/>
    <n v="0"/>
    <n v="4695000"/>
    <x v="6"/>
    <m/>
    <s v="100%"/>
    <x v="374"/>
    <m/>
    <m/>
    <s v="Pipi"/>
    <x v="4"/>
    <n v="184"/>
    <n v="873.98156998226466"/>
    <n v="3.0000000000000001E-6"/>
  </r>
  <r>
    <x v="16"/>
    <x v="104"/>
    <x v="102"/>
    <n v="0"/>
    <n v="0"/>
    <n v="4695000"/>
    <x v="6"/>
    <m/>
    <s v="100%"/>
    <x v="375"/>
    <m/>
    <m/>
    <s v="Pipi"/>
    <x v="4"/>
    <n v="0"/>
    <n v="0"/>
    <n v="0"/>
  </r>
  <r>
    <x v="16"/>
    <x v="104"/>
    <x v="102"/>
    <n v="0"/>
    <n v="0"/>
    <n v="4695000"/>
    <x v="6"/>
    <m/>
    <s v="100%"/>
    <x v="376"/>
    <m/>
    <m/>
    <s v="Pipi"/>
    <x v="4"/>
    <n v="2.7600000000000002"/>
    <n v="13.109723549733971"/>
    <n v="0"/>
  </r>
  <r>
    <x v="16"/>
    <x v="104"/>
    <x v="102"/>
    <n v="0"/>
    <n v="0"/>
    <n v="4695000"/>
    <x v="6"/>
    <m/>
    <s v="100%"/>
    <x v="377"/>
    <m/>
    <m/>
    <s v="Pipi"/>
    <x v="4"/>
    <n v="0"/>
    <n v="0"/>
    <n v="0"/>
  </r>
  <r>
    <x v="16"/>
    <x v="104"/>
    <x v="102"/>
    <n v="0"/>
    <n v="0"/>
    <n v="4695000"/>
    <x v="6"/>
    <m/>
    <s v="100%"/>
    <x v="378"/>
    <m/>
    <m/>
    <s v="Pipi"/>
    <x v="4"/>
    <n v="0"/>
    <n v="0"/>
    <n v="0"/>
  </r>
  <r>
    <x v="16"/>
    <x v="104"/>
    <x v="102"/>
    <n v="0"/>
    <n v="0"/>
    <n v="4695000"/>
    <x v="6"/>
    <m/>
    <s v="100%"/>
    <x v="379"/>
    <m/>
    <m/>
    <s v="Pipi"/>
    <x v="4"/>
    <n v="0"/>
    <n v="0"/>
    <n v="0"/>
  </r>
  <r>
    <x v="16"/>
    <x v="104"/>
    <x v="102"/>
    <n v="0"/>
    <n v="0"/>
    <n v="4695000"/>
    <x v="6"/>
    <m/>
    <s v="100%"/>
    <x v="380"/>
    <m/>
    <m/>
    <s v="Pipi"/>
    <x v="4"/>
    <n v="0"/>
    <n v="0"/>
    <n v="0"/>
  </r>
  <r>
    <x v="16"/>
    <x v="104"/>
    <x v="102"/>
    <n v="0"/>
    <n v="0"/>
    <n v="4695000"/>
    <x v="6"/>
    <m/>
    <s v="100%"/>
    <x v="381"/>
    <m/>
    <m/>
    <s v="Pipi"/>
    <x v="4"/>
    <n v="0.92"/>
    <n v="4.3699078499113231"/>
    <n v="0"/>
  </r>
  <r>
    <x v="16"/>
    <x v="104"/>
    <x v="102"/>
    <n v="0"/>
    <n v="0"/>
    <n v="4695000"/>
    <x v="6"/>
    <m/>
    <s v="100%"/>
    <x v="382"/>
    <m/>
    <m/>
    <s v="Pipi"/>
    <x v="4"/>
    <n v="0"/>
    <n v="0"/>
    <n v="0"/>
  </r>
  <r>
    <x v="16"/>
    <x v="104"/>
    <x v="102"/>
    <n v="0"/>
    <n v="0"/>
    <n v="4695000"/>
    <x v="6"/>
    <m/>
    <s v="100%"/>
    <x v="383"/>
    <m/>
    <m/>
    <s v="Pipi"/>
    <x v="4"/>
    <n v="0"/>
    <n v="0"/>
    <n v="0"/>
  </r>
  <r>
    <x v="16"/>
    <x v="104"/>
    <x v="102"/>
    <n v="0"/>
    <n v="0"/>
    <n v="4695000"/>
    <x v="6"/>
    <m/>
    <s v="100%"/>
    <x v="384"/>
    <m/>
    <m/>
    <s v="Prawn Killer"/>
    <x v="2"/>
    <n v="83.789999999999992"/>
    <n v="397.99410733051059"/>
    <n v="9.9999999999999995E-7"/>
  </r>
  <r>
    <x v="16"/>
    <x v="104"/>
    <x v="102"/>
    <n v="0"/>
    <n v="0"/>
    <n v="4695000"/>
    <x v="6"/>
    <m/>
    <s v="100%"/>
    <x v="385"/>
    <m/>
    <m/>
    <s v="Prawn Killer"/>
    <x v="2"/>
    <n v="0"/>
    <n v="0"/>
    <n v="0"/>
  </r>
  <r>
    <x v="16"/>
    <x v="104"/>
    <x v="102"/>
    <n v="0"/>
    <n v="0"/>
    <n v="4695000"/>
    <x v="6"/>
    <m/>
    <s v="100%"/>
    <x v="386"/>
    <m/>
    <m/>
    <s v="Prawn Killer"/>
    <x v="2"/>
    <n v="11.969999999999999"/>
    <n v="56.856301047215794"/>
    <n v="0"/>
  </r>
  <r>
    <x v="16"/>
    <x v="104"/>
    <x v="102"/>
    <n v="0"/>
    <n v="0"/>
    <n v="4695000"/>
    <x v="6"/>
    <m/>
    <s v="100%"/>
    <x v="387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88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89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90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91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92"/>
    <m/>
    <m/>
    <s v="Prawn Killer"/>
    <x v="2"/>
    <n v="0.54"/>
    <n v="2.5649459119044722"/>
    <n v="0"/>
  </r>
  <r>
    <x v="16"/>
    <x v="104"/>
    <x v="102"/>
    <n v="0"/>
    <n v="0"/>
    <n v="4695000"/>
    <x v="6"/>
    <m/>
    <s v="100%"/>
    <x v="393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94"/>
    <m/>
    <m/>
    <s v="Prawn Killer"/>
    <x v="2"/>
    <n v="3.42"/>
    <n v="16.244657442061659"/>
    <n v="0"/>
  </r>
  <r>
    <x v="16"/>
    <x v="104"/>
    <x v="102"/>
    <n v="0"/>
    <n v="0"/>
    <n v="4695000"/>
    <x v="6"/>
    <m/>
    <s v="100%"/>
    <x v="395"/>
    <m/>
    <m/>
    <s v="Patagonian Toothfish"/>
    <x v="2"/>
    <n v="495"/>
    <n v="2351.2004192457662"/>
    <n v="6.9999999999999999E-6"/>
  </r>
  <r>
    <x v="16"/>
    <x v="104"/>
    <x v="102"/>
    <n v="0"/>
    <n v="0"/>
    <n v="4695000"/>
    <x v="6"/>
    <m/>
    <s v="100%"/>
    <x v="396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397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398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399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400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401"/>
    <m/>
    <m/>
    <s v="King Clam"/>
    <x v="4"/>
    <n v="1529.6000000000001"/>
    <n v="7265.446790461262"/>
    <n v="2.0999999999999999E-5"/>
  </r>
  <r>
    <x v="16"/>
    <x v="104"/>
    <x v="102"/>
    <n v="0"/>
    <n v="0"/>
    <n v="4695000"/>
    <x v="6"/>
    <m/>
    <s v="100%"/>
    <x v="402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403"/>
    <m/>
    <m/>
    <s v="King Clam"/>
    <x v="4"/>
    <n v="28.823999999999998"/>
    <n v="136.91111289765649"/>
    <n v="0"/>
  </r>
  <r>
    <x v="16"/>
    <x v="104"/>
    <x v="102"/>
    <n v="0"/>
    <n v="0"/>
    <n v="4695000"/>
    <x v="6"/>
    <m/>
    <s v="100%"/>
    <x v="404"/>
    <m/>
    <m/>
    <s v="Queen Scallop"/>
    <x v="4"/>
    <n v="1520"/>
    <n v="7219.8477520274037"/>
    <n v="2.0999999999999999E-5"/>
  </r>
  <r>
    <x v="16"/>
    <x v="104"/>
    <x v="102"/>
    <n v="0"/>
    <n v="0"/>
    <n v="4695000"/>
    <x v="6"/>
    <m/>
    <s v="100%"/>
    <x v="405"/>
    <m/>
    <m/>
    <s v="Ray's Bream"/>
    <x v="3"/>
    <n v="540.96"/>
    <n v="2569.5058157478579"/>
    <n v="7.9999999999999996E-6"/>
  </r>
  <r>
    <x v="16"/>
    <x v="104"/>
    <x v="102"/>
    <n v="0"/>
    <n v="0"/>
    <n v="4695000"/>
    <x v="6"/>
    <m/>
    <s v="100%"/>
    <x v="406"/>
    <m/>
    <m/>
    <s v="Red Bait"/>
    <x v="2"/>
    <n v="7.41"/>
    <n v="35.196757791133592"/>
    <n v="0"/>
  </r>
  <r>
    <x v="16"/>
    <x v="104"/>
    <x v="102"/>
    <n v="0"/>
    <n v="0"/>
    <n v="4695000"/>
    <x v="6"/>
    <m/>
    <s v="100%"/>
    <x v="407"/>
    <m/>
    <m/>
    <s v="Red Bait"/>
    <x v="2"/>
    <n v="0"/>
    <n v="0"/>
    <n v="0"/>
  </r>
  <r>
    <x v="16"/>
    <x v="104"/>
    <x v="102"/>
    <n v="0"/>
    <n v="0"/>
    <n v="4695000"/>
    <x v="6"/>
    <m/>
    <s v="100%"/>
    <x v="408"/>
    <m/>
    <m/>
    <s v="Red Bait"/>
    <x v="2"/>
    <n v="2159.34"/>
    <n v="10256.648713725563"/>
    <n v="3.0000000000000001E-5"/>
  </r>
  <r>
    <x v="16"/>
    <x v="104"/>
    <x v="102"/>
    <n v="0"/>
    <n v="0"/>
    <n v="4695000"/>
    <x v="6"/>
    <m/>
    <s v="100%"/>
    <x v="409"/>
    <m/>
    <m/>
    <s v="Red Bait"/>
    <x v="2"/>
    <n v="357.2"/>
    <n v="1696.6642217264398"/>
    <n v="5.0000000000000004E-6"/>
  </r>
  <r>
    <x v="16"/>
    <x v="104"/>
    <x v="102"/>
    <n v="0"/>
    <n v="0"/>
    <n v="4695000"/>
    <x v="6"/>
    <m/>
    <s v="100%"/>
    <x v="410"/>
    <m/>
    <m/>
    <s v="Ruby Fish"/>
    <x v="2"/>
    <n v="426.59999999999997"/>
    <n v="2026.307270404533"/>
    <n v="6.0000000000000002E-6"/>
  </r>
  <r>
    <x v="16"/>
    <x v="104"/>
    <x v="102"/>
    <n v="0"/>
    <n v="0"/>
    <n v="4695000"/>
    <x v="6"/>
    <m/>
    <s v="100%"/>
    <x v="411"/>
    <m/>
    <m/>
    <s v="Ruby Fish"/>
    <x v="2"/>
    <n v="0"/>
    <n v="0"/>
    <n v="0"/>
  </r>
  <r>
    <x v="16"/>
    <x v="104"/>
    <x v="102"/>
    <n v="0"/>
    <n v="0"/>
    <n v="4695000"/>
    <x v="6"/>
    <m/>
    <s v="100%"/>
    <x v="412"/>
    <m/>
    <m/>
    <s v="Ruby Fish"/>
    <x v="2"/>
    <n v="121.67300000000002"/>
    <n v="577.93456285028321"/>
    <n v="1.9999999999999999E-6"/>
  </r>
  <r>
    <x v="16"/>
    <x v="104"/>
    <x v="102"/>
    <n v="0"/>
    <n v="0"/>
    <n v="4695000"/>
    <x v="6"/>
    <m/>
    <s v="100%"/>
    <x v="413"/>
    <m/>
    <m/>
    <s v="Ruby Fish"/>
    <x v="2"/>
    <n v="21.06"/>
    <n v="100.03289056427442"/>
    <n v="0"/>
  </r>
  <r>
    <x v="16"/>
    <x v="104"/>
    <x v="102"/>
    <n v="0"/>
    <n v="0"/>
    <n v="4695000"/>
    <x v="6"/>
    <m/>
    <s v="100%"/>
    <x v="414"/>
    <m/>
    <m/>
    <s v="Ruby Fish"/>
    <x v="2"/>
    <n v="16.847999999999999"/>
    <n v="80.026312451419543"/>
    <n v="0"/>
  </r>
  <r>
    <x v="16"/>
    <x v="104"/>
    <x v="102"/>
    <n v="0"/>
    <n v="0"/>
    <n v="4695000"/>
    <x v="6"/>
    <m/>
    <s v="100%"/>
    <x v="415"/>
    <m/>
    <m/>
    <s v="Ruby Fish"/>
    <x v="2"/>
    <n v="0.6"/>
    <n v="2.8499399021160805"/>
    <n v="0"/>
  </r>
  <r>
    <x v="16"/>
    <x v="104"/>
    <x v="102"/>
    <n v="0"/>
    <n v="0"/>
    <n v="4695000"/>
    <x v="6"/>
    <m/>
    <s v="100%"/>
    <x v="416"/>
    <m/>
    <m/>
    <s v="Ruby Fish"/>
    <x v="2"/>
    <n v="1.54"/>
    <n v="7.3148457487646059"/>
    <n v="0"/>
  </r>
  <r>
    <x v="16"/>
    <x v="104"/>
    <x v="102"/>
    <n v="0"/>
    <n v="0"/>
    <n v="4695000"/>
    <x v="6"/>
    <m/>
    <s v="100%"/>
    <x v="417"/>
    <m/>
    <m/>
    <s v="Ruby Fish"/>
    <x v="2"/>
    <n v="6.93"/>
    <n v="32.916805869440729"/>
    <n v="0"/>
  </r>
  <r>
    <x v="16"/>
    <x v="104"/>
    <x v="102"/>
    <n v="0"/>
    <n v="0"/>
    <n v="4695000"/>
    <x v="6"/>
    <m/>
    <s v="100%"/>
    <x v="418"/>
    <m/>
    <m/>
    <s v="Ruby Fish"/>
    <x v="2"/>
    <n v="6.84"/>
    <n v="32.489314884123317"/>
    <n v="0"/>
  </r>
  <r>
    <x v="16"/>
    <x v="104"/>
    <x v="102"/>
    <n v="0"/>
    <n v="0"/>
    <n v="4695000"/>
    <x v="6"/>
    <m/>
    <s v="100%"/>
    <x v="419"/>
    <m/>
    <m/>
    <s v="Ruby Fish"/>
    <x v="2"/>
    <n v="20.216000000000001"/>
    <n v="96.023975101964467"/>
    <n v="0"/>
  </r>
  <r>
    <x v="16"/>
    <x v="104"/>
    <x v="102"/>
    <n v="0"/>
    <n v="0"/>
    <n v="4695000"/>
    <x v="6"/>
    <m/>
    <s v="100%"/>
    <x v="420"/>
    <m/>
    <m/>
    <s v="Red Cod"/>
    <x v="0"/>
    <n v="33.833600000000004"/>
    <n v="160.70621112039106"/>
    <n v="0"/>
  </r>
  <r>
    <x v="16"/>
    <x v="104"/>
    <x v="102"/>
    <n v="0"/>
    <n v="0"/>
    <n v="4695000"/>
    <x v="6"/>
    <m/>
    <s v="100%"/>
    <x v="421"/>
    <m/>
    <m/>
    <s v="Red Cod"/>
    <x v="0"/>
    <n v="6.2"/>
    <n v="29.449378988532832"/>
    <n v="0"/>
  </r>
  <r>
    <x v="16"/>
    <x v="104"/>
    <x v="102"/>
    <n v="0"/>
    <n v="0"/>
    <n v="4695000"/>
    <x v="6"/>
    <m/>
    <s v="100%"/>
    <x v="422"/>
    <m/>
    <m/>
    <s v="Red Cod"/>
    <x v="0"/>
    <n v="350.5"/>
    <n v="1664.839892819477"/>
    <n v="5.0000000000000004E-6"/>
  </r>
  <r>
    <x v="16"/>
    <x v="104"/>
    <x v="102"/>
    <n v="0"/>
    <n v="0"/>
    <n v="4695000"/>
    <x v="6"/>
    <m/>
    <s v="100%"/>
    <x v="423"/>
    <m/>
    <m/>
    <s v="Red Cod"/>
    <x v="0"/>
    <n v="3813.3999999999996"/>
    <n v="18113.268037882433"/>
    <n v="2.81E-4"/>
  </r>
  <r>
    <x v="16"/>
    <x v="104"/>
    <x v="102"/>
    <n v="0"/>
    <n v="0"/>
    <n v="4695000"/>
    <x v="6"/>
    <m/>
    <s v="100%"/>
    <x v="424"/>
    <m/>
    <m/>
    <s v="Red Cod"/>
    <x v="0"/>
    <n v="1919.41005"/>
    <n v="9117.0054833627019"/>
    <n v="4.1E-5"/>
  </r>
  <r>
    <x v="16"/>
    <x v="104"/>
    <x v="102"/>
    <n v="0"/>
    <n v="0"/>
    <n v="4695000"/>
    <x v="6"/>
    <m/>
    <s v="100%"/>
    <x v="425"/>
    <m/>
    <m/>
    <s v="Ribaldo"/>
    <x v="0"/>
    <n v="95.832000000000008"/>
    <n v="455.19240116598041"/>
    <n v="9.9999999999999995E-7"/>
  </r>
  <r>
    <x v="16"/>
    <x v="104"/>
    <x v="102"/>
    <n v="0"/>
    <n v="0"/>
    <n v="4695000"/>
    <x v="6"/>
    <m/>
    <s v="100%"/>
    <x v="426"/>
    <m/>
    <m/>
    <s v="Ribaldo"/>
    <x v="2"/>
    <n v="0"/>
    <n v="0"/>
    <n v="0"/>
  </r>
  <r>
    <x v="16"/>
    <x v="104"/>
    <x v="102"/>
    <n v="0"/>
    <n v="0"/>
    <n v="4695000"/>
    <x v="6"/>
    <m/>
    <s v="100%"/>
    <x v="427"/>
    <m/>
    <m/>
    <s v="Ribaldo"/>
    <x v="0"/>
    <n v="139.392"/>
    <n v="662.0980380596078"/>
    <n v="1.9999999999999999E-6"/>
  </r>
  <r>
    <x v="16"/>
    <x v="104"/>
    <x v="102"/>
    <n v="0"/>
    <n v="0"/>
    <n v="4695000"/>
    <x v="6"/>
    <m/>
    <s v="100%"/>
    <x v="428"/>
    <m/>
    <m/>
    <s v="Ribaldo"/>
    <x v="2"/>
    <n v="331.74799999999999"/>
    <n v="1575.7697710786758"/>
    <n v="5.0000000000000004E-6"/>
  </r>
  <r>
    <x v="16"/>
    <x v="104"/>
    <x v="102"/>
    <n v="0"/>
    <n v="0"/>
    <n v="4695000"/>
    <x v="6"/>
    <m/>
    <s v="100%"/>
    <x v="429"/>
    <m/>
    <m/>
    <s v="Ribaldo"/>
    <x v="2"/>
    <n v="272.03399999999999"/>
    <n v="1292.1342522204097"/>
    <n v="3.9999999999999998E-6"/>
  </r>
  <r>
    <x v="16"/>
    <x v="104"/>
    <x v="102"/>
    <n v="0"/>
    <n v="0"/>
    <n v="4695000"/>
    <x v="6"/>
    <m/>
    <s v="100%"/>
    <x v="430"/>
    <m/>
    <m/>
    <s v="Ribaldo"/>
    <x v="2"/>
    <n v="50.076000000000001"/>
    <n v="237.85598423060807"/>
    <n v="9.9999999999999995E-7"/>
  </r>
  <r>
    <x v="16"/>
    <x v="104"/>
    <x v="102"/>
    <n v="0"/>
    <n v="0"/>
    <n v="4695000"/>
    <x v="6"/>
    <m/>
    <s v="100%"/>
    <x v="431"/>
    <m/>
    <m/>
    <s v="Ribaldo"/>
    <x v="2"/>
    <n v="180.87300000000002"/>
    <n v="859.12863319240319"/>
    <n v="3.0000000000000001E-6"/>
  </r>
  <r>
    <x v="16"/>
    <x v="104"/>
    <x v="102"/>
    <n v="0"/>
    <n v="0"/>
    <n v="4695000"/>
    <x v="6"/>
    <m/>
    <s v="100%"/>
    <x v="432"/>
    <m/>
    <m/>
    <s v="Ribaldo"/>
    <x v="2"/>
    <n v="410.19000000000005"/>
    <n v="1948.3614140816585"/>
    <n v="6.0000000000000002E-6"/>
  </r>
  <r>
    <x v="16"/>
    <x v="104"/>
    <x v="102"/>
    <n v="0"/>
    <n v="0"/>
    <n v="4695000"/>
    <x v="6"/>
    <m/>
    <s v="100%"/>
    <x v="433"/>
    <m/>
    <m/>
    <s v="Ribaldo"/>
    <x v="2"/>
    <n v="0.77"/>
    <n v="3.657422874382303"/>
    <n v="0"/>
  </r>
  <r>
    <x v="16"/>
    <x v="104"/>
    <x v="102"/>
    <n v="0"/>
    <n v="0"/>
    <n v="4695000"/>
    <x v="6"/>
    <m/>
    <s v="100%"/>
    <x v="434"/>
    <m/>
    <m/>
    <s v="Ribaldo"/>
    <x v="0"/>
    <n v="38.241"/>
    <n v="181.64091966136837"/>
    <n v="9.9999999999999995E-7"/>
  </r>
  <r>
    <x v="16"/>
    <x v="104"/>
    <x v="102"/>
    <n v="0"/>
    <n v="0"/>
    <n v="4695000"/>
    <x v="6"/>
    <m/>
    <s v="100%"/>
    <x v="435"/>
    <m/>
    <m/>
    <s v="Rough Skate"/>
    <x v="0"/>
    <n v="54.833999999999996"/>
    <n v="260.45600765438854"/>
    <n v="9.9999999999999995E-7"/>
  </r>
  <r>
    <x v="16"/>
    <x v="104"/>
    <x v="102"/>
    <n v="0"/>
    <n v="0"/>
    <n v="4695000"/>
    <x v="6"/>
    <m/>
    <s v="100%"/>
    <x v="436"/>
    <m/>
    <m/>
    <s v="Rough Skate"/>
    <x v="0"/>
    <n v="0"/>
    <n v="0"/>
    <n v="0"/>
  </r>
  <r>
    <x v="16"/>
    <x v="104"/>
    <x v="102"/>
    <n v="0"/>
    <n v="0"/>
    <n v="4695000"/>
    <x v="6"/>
    <m/>
    <s v="100%"/>
    <x v="437"/>
    <m/>
    <m/>
    <s v="Rough Skate"/>
    <x v="0"/>
    <n v="841.37700000000007"/>
    <n v="3996.4564750378695"/>
    <n v="6.3999999999999997E-5"/>
  </r>
  <r>
    <x v="16"/>
    <x v="104"/>
    <x v="102"/>
    <n v="0"/>
    <n v="0"/>
    <n v="4695000"/>
    <x v="6"/>
    <m/>
    <s v="100%"/>
    <x v="438"/>
    <m/>
    <m/>
    <s v="Rough Skate"/>
    <x v="0"/>
    <n v="90.248999999999995"/>
    <n v="428.67371037679021"/>
    <n v="1.9999999999999999E-6"/>
  </r>
  <r>
    <x v="16"/>
    <x v="104"/>
    <x v="102"/>
    <n v="0"/>
    <n v="0"/>
    <n v="4695000"/>
    <x v="6"/>
    <m/>
    <s v="100%"/>
    <x v="439"/>
    <m/>
    <m/>
    <s v="Rough Skate"/>
    <x v="0"/>
    <n v="15.244"/>
    <n v="72.40747311309589"/>
    <n v="0"/>
  </r>
  <r>
    <x v="16"/>
    <x v="104"/>
    <x v="102"/>
    <n v="0"/>
    <n v="0"/>
    <n v="4695000"/>
    <x v="6"/>
    <m/>
    <s v="100%"/>
    <x v="440"/>
    <m/>
    <m/>
    <s v="Red Snapper"/>
    <x v="0"/>
    <n v="577.72799999999995"/>
    <n v="2744.1501329495313"/>
    <n v="7.9999999999999996E-6"/>
  </r>
  <r>
    <x v="16"/>
    <x v="104"/>
    <x v="102"/>
    <n v="0"/>
    <n v="0"/>
    <n v="4695000"/>
    <x v="6"/>
    <m/>
    <s v="100%"/>
    <x v="441"/>
    <m/>
    <m/>
    <s v="Red Snapper"/>
    <x v="0"/>
    <n v="7.34"/>
    <n v="34.864264802553386"/>
    <n v="0"/>
  </r>
  <r>
    <x v="16"/>
    <x v="104"/>
    <x v="102"/>
    <n v="0"/>
    <n v="0"/>
    <n v="4695000"/>
    <x v="6"/>
    <m/>
    <s v="100%"/>
    <x v="442"/>
    <m/>
    <m/>
    <s v="Red Snapper"/>
    <x v="0"/>
    <n v="527.30999999999995"/>
    <n v="2504.6696829747166"/>
    <n v="3.0000000000000001E-6"/>
  </r>
  <r>
    <x v="16"/>
    <x v="104"/>
    <x v="102"/>
    <n v="0"/>
    <n v="0"/>
    <n v="4695000"/>
    <x v="6"/>
    <m/>
    <s v="100%"/>
    <x v="443"/>
    <m/>
    <m/>
    <s v="Surf Clam - triangle shell"/>
    <x v="4"/>
    <n v="7.47"/>
    <n v="35.481751781345203"/>
    <n v="0"/>
  </r>
  <r>
    <x v="16"/>
    <x v="104"/>
    <x v="102"/>
    <n v="0"/>
    <n v="0"/>
    <n v="4695000"/>
    <x v="6"/>
    <m/>
    <s v="100%"/>
    <x v="444"/>
    <m/>
    <m/>
    <s v="Surf Clam - triangle shell"/>
    <x v="4"/>
    <n v="103.75"/>
    <n v="492.8021080742389"/>
    <n v="9.9999999999999995E-7"/>
  </r>
  <r>
    <x v="16"/>
    <x v="104"/>
    <x v="102"/>
    <n v="0"/>
    <n v="0"/>
    <n v="4695000"/>
    <x v="6"/>
    <m/>
    <s v="100%"/>
    <x v="445"/>
    <m/>
    <m/>
    <s v="Surf Clam - triangle shell"/>
    <x v="4"/>
    <n v="1147.5"/>
    <n v="5450.5100627970041"/>
    <n v="1.5999999999999999E-5"/>
  </r>
  <r>
    <x v="16"/>
    <x v="104"/>
    <x v="102"/>
    <n v="0"/>
    <n v="0"/>
    <n v="4695000"/>
    <x v="6"/>
    <m/>
    <s v="100%"/>
    <x v="446"/>
    <m/>
    <m/>
    <s v="Surf Clam - triangle shell"/>
    <x v="4"/>
    <n v="0.83"/>
    <n v="3.9424168645939113"/>
    <n v="0"/>
  </r>
  <r>
    <x v="16"/>
    <x v="104"/>
    <x v="102"/>
    <n v="0"/>
    <n v="0"/>
    <n v="4695000"/>
    <x v="6"/>
    <m/>
    <s v="100%"/>
    <x v="447"/>
    <m/>
    <m/>
    <s v="Surf Clam - triangle shell"/>
    <x v="4"/>
    <n v="2.4899999999999998"/>
    <n v="11.827250593781732"/>
    <n v="0"/>
  </r>
  <r>
    <x v="16"/>
    <x v="104"/>
    <x v="102"/>
    <n v="0"/>
    <n v="0"/>
    <n v="4695000"/>
    <x v="6"/>
    <m/>
    <s v="100%"/>
    <x v="448"/>
    <m/>
    <m/>
    <s v="Surf Clam - triangle shell"/>
    <x v="4"/>
    <n v="542.5"/>
    <n v="2576.8206614966225"/>
    <n v="7.9999999999999996E-6"/>
  </r>
  <r>
    <x v="16"/>
    <x v="104"/>
    <x v="102"/>
    <n v="0"/>
    <n v="0"/>
    <n v="4695000"/>
    <x v="6"/>
    <m/>
    <s v="100%"/>
    <x v="449"/>
    <m/>
    <m/>
    <s v="Surf Clam - triangle shell"/>
    <x v="4"/>
    <n v="4300"/>
    <n v="20424.569298498576"/>
    <n v="6.6000000000000005E-5"/>
  </r>
  <r>
    <x v="16"/>
    <x v="104"/>
    <x v="102"/>
    <n v="0"/>
    <n v="0"/>
    <n v="4695000"/>
    <x v="6"/>
    <m/>
    <s v="100%"/>
    <x v="450"/>
    <m/>
    <m/>
    <s v="Surf Clam - triangle shell"/>
    <x v="4"/>
    <n v="6.64"/>
    <n v="31.53933491675129"/>
    <n v="0"/>
  </r>
  <r>
    <x v="16"/>
    <x v="104"/>
    <x v="102"/>
    <n v="0"/>
    <n v="0"/>
    <n v="4695000"/>
    <x v="6"/>
    <m/>
    <s v="100%"/>
    <x v="451"/>
    <m/>
    <m/>
    <s v="Southern Blue Whiting"/>
    <x v="2"/>
    <n v="29.4"/>
    <n v="139.64705520368793"/>
    <n v="0"/>
  </r>
  <r>
    <x v="16"/>
    <x v="104"/>
    <x v="102"/>
    <n v="0"/>
    <n v="0"/>
    <n v="4695000"/>
    <x v="6"/>
    <m/>
    <s v="100%"/>
    <x v="452"/>
    <m/>
    <m/>
    <s v="Southern Blue Whiting"/>
    <x v="2"/>
    <n v="688.8"/>
    <n v="3271.7310076292601"/>
    <n v="1.0000000000000001E-5"/>
  </r>
  <r>
    <x v="16"/>
    <x v="104"/>
    <x v="102"/>
    <n v="0"/>
    <n v="0"/>
    <n v="4695000"/>
    <x v="6"/>
    <m/>
    <s v="100%"/>
    <x v="453"/>
    <m/>
    <m/>
    <s v="Southern Blue Whiting"/>
    <x v="2"/>
    <n v="2644.4080000000004"/>
    <n v="12560.673127791635"/>
    <n v="7.2000000000000002E-5"/>
  </r>
  <r>
    <x v="16"/>
    <x v="104"/>
    <x v="102"/>
    <n v="0"/>
    <n v="0"/>
    <n v="4695000"/>
    <x v="6"/>
    <m/>
    <s v="100%"/>
    <x v="454"/>
    <m/>
    <m/>
    <s v="Southern Blue Whiting"/>
    <x v="2"/>
    <n v="13014.400000000001"/>
    <n v="61817.096436832537"/>
    <n v="5.2800000000000004E-4"/>
  </r>
  <r>
    <x v="16"/>
    <x v="104"/>
    <x v="102"/>
    <n v="0"/>
    <n v="0"/>
    <n v="4695000"/>
    <x v="6"/>
    <m/>
    <s v="100%"/>
    <x v="455"/>
    <m/>
    <m/>
    <s v="Southern Blue Whiting"/>
    <x v="2"/>
    <n v="3080.0000000000005"/>
    <n v="14629.691497529215"/>
    <n v="4.3999999999999999E-5"/>
  </r>
  <r>
    <x v="16"/>
    <x v="104"/>
    <x v="102"/>
    <n v="0"/>
    <n v="0"/>
    <n v="4695000"/>
    <x v="6"/>
    <m/>
    <s v="100%"/>
    <x v="456"/>
    <m/>
    <m/>
    <s v="Scallop"/>
    <x v="4"/>
    <n v="0"/>
    <n v="0"/>
    <n v="0"/>
  </r>
  <r>
    <x v="16"/>
    <x v="104"/>
    <x v="102"/>
    <n v="0"/>
    <n v="0"/>
    <n v="4695000"/>
    <x v="6"/>
    <m/>
    <s v="100%"/>
    <x v="457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58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59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0"/>
    <m/>
    <m/>
    <s v="Scallop"/>
    <x v="4"/>
    <n v="365.7"/>
    <n v="1737.0383703397511"/>
    <n v="5.0000000000000004E-6"/>
  </r>
  <r>
    <x v="16"/>
    <x v="104"/>
    <x v="102"/>
    <n v="0"/>
    <n v="0"/>
    <n v="4695000"/>
    <x v="6"/>
    <m/>
    <s v="100%"/>
    <x v="461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2"/>
    <m/>
    <m/>
    <s v="Scallop"/>
    <x v="4"/>
    <n v="0"/>
    <n v="0"/>
    <n v="1.9999999999999999E-6"/>
  </r>
  <r>
    <x v="16"/>
    <x v="104"/>
    <x v="102"/>
    <n v="0"/>
    <n v="0"/>
    <n v="4695000"/>
    <x v="6"/>
    <m/>
    <s v="100%"/>
    <x v="463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4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5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6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7"/>
    <m/>
    <m/>
    <s v="Scallop"/>
    <x v="4"/>
    <n v="15.9"/>
    <n v="75.523407406076132"/>
    <n v="0"/>
  </r>
  <r>
    <x v="16"/>
    <x v="104"/>
    <x v="102"/>
    <n v="0"/>
    <n v="0"/>
    <n v="4695000"/>
    <x v="6"/>
    <m/>
    <s v="100%"/>
    <x v="468"/>
    <m/>
    <m/>
    <s v="Scallop"/>
    <x v="4"/>
    <n v="0"/>
    <n v="0"/>
    <n v="0"/>
  </r>
  <r>
    <x v="16"/>
    <x v="104"/>
    <x v="102"/>
    <n v="0"/>
    <n v="0"/>
    <n v="4695000"/>
    <x v="6"/>
    <m/>
    <s v="100%"/>
    <x v="469"/>
    <m/>
    <m/>
    <s v="Sea Cucumber"/>
    <x v="4"/>
    <n v="0"/>
    <n v="0"/>
    <n v="0"/>
  </r>
  <r>
    <x v="16"/>
    <x v="104"/>
    <x v="102"/>
    <n v="0"/>
    <n v="0"/>
    <n v="4695000"/>
    <x v="6"/>
    <m/>
    <s v="100%"/>
    <x v="470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71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72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73"/>
    <m/>
    <m/>
    <s v="Sea Cucumber"/>
    <x v="4"/>
    <n v="6"/>
    <n v="28.499399021160805"/>
    <n v="0"/>
  </r>
  <r>
    <x v="16"/>
    <x v="104"/>
    <x v="102"/>
    <n v="0"/>
    <n v="0"/>
    <n v="4695000"/>
    <x v="6"/>
    <m/>
    <s v="100%"/>
    <x v="474"/>
    <m/>
    <m/>
    <s v="Sea Cucumber"/>
    <x v="4"/>
    <n v="864"/>
    <n v="4103.9134590471558"/>
    <n v="1.2E-5"/>
  </r>
  <r>
    <x v="16"/>
    <x v="104"/>
    <x v="102"/>
    <n v="0"/>
    <n v="0"/>
    <n v="4695000"/>
    <x v="6"/>
    <m/>
    <s v="100%"/>
    <x v="475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76"/>
    <m/>
    <m/>
    <s v="Sea Cucumber"/>
    <x v="4"/>
    <n v="24"/>
    <n v="113.99759608464322"/>
    <n v="0"/>
  </r>
  <r>
    <x v="16"/>
    <x v="104"/>
    <x v="102"/>
    <n v="0"/>
    <n v="0"/>
    <n v="4695000"/>
    <x v="6"/>
    <m/>
    <s v="100%"/>
    <x v="477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78"/>
    <m/>
    <m/>
    <s v="Sea Cucumber"/>
    <x v="4"/>
    <n v="0"/>
    <n v="0"/>
    <n v="0"/>
  </r>
  <r>
    <x v="16"/>
    <x v="104"/>
    <x v="102"/>
    <n v="0"/>
    <n v="0"/>
    <n v="4695000"/>
    <x v="6"/>
    <m/>
    <s v="100%"/>
    <x v="479"/>
    <m/>
    <m/>
    <s v="Sea Cucumber"/>
    <x v="4"/>
    <n v="23.55"/>
    <n v="111.86014115805615"/>
    <n v="0"/>
  </r>
  <r>
    <x v="16"/>
    <x v="104"/>
    <x v="102"/>
    <n v="0"/>
    <n v="0"/>
    <n v="4695000"/>
    <x v="6"/>
    <m/>
    <s v="100%"/>
    <x v="480"/>
    <m/>
    <m/>
    <s v="Sea Cucumber"/>
    <x v="4"/>
    <n v="16.8"/>
    <n v="79.798317259250254"/>
    <n v="0"/>
  </r>
  <r>
    <x v="16"/>
    <x v="104"/>
    <x v="102"/>
    <n v="0"/>
    <n v="0"/>
    <n v="4695000"/>
    <x v="6"/>
    <m/>
    <s v="100%"/>
    <x v="481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82"/>
    <m/>
    <m/>
    <s v="Sea Cucumber"/>
    <x v="4"/>
    <n v="10.56"/>
    <n v="50.158942277243014"/>
    <n v="0"/>
  </r>
  <r>
    <x v="16"/>
    <x v="104"/>
    <x v="102"/>
    <n v="0"/>
    <n v="0"/>
    <n v="4695000"/>
    <x v="6"/>
    <m/>
    <s v="100%"/>
    <x v="483"/>
    <m/>
    <m/>
    <s v="Sea Cucumber"/>
    <x v="4"/>
    <n v="2.4"/>
    <n v="11.399759608464322"/>
    <n v="0"/>
  </r>
  <r>
    <x v="16"/>
    <x v="104"/>
    <x v="102"/>
    <n v="0"/>
    <n v="0"/>
    <n v="4695000"/>
    <x v="6"/>
    <m/>
    <s v="100%"/>
    <x v="484"/>
    <m/>
    <m/>
    <s v="School Shark"/>
    <x v="0"/>
    <n v="2222.0250000000001"/>
    <n v="10554.396184999139"/>
    <n v="3.8999999999999999E-5"/>
  </r>
  <r>
    <x v="16"/>
    <x v="104"/>
    <x v="102"/>
    <n v="0"/>
    <n v="0"/>
    <n v="4695000"/>
    <x v="6"/>
    <m/>
    <s v="100%"/>
    <x v="485"/>
    <m/>
    <m/>
    <s v="School Shark"/>
    <x v="0"/>
    <n v="23.4"/>
    <n v="111.14765618252713"/>
    <n v="0"/>
  </r>
  <r>
    <x v="16"/>
    <x v="104"/>
    <x v="102"/>
    <n v="0"/>
    <n v="0"/>
    <n v="4695000"/>
    <x v="6"/>
    <m/>
    <s v="100%"/>
    <x v="486"/>
    <m/>
    <m/>
    <s v="School Shark"/>
    <x v="0"/>
    <n v="658.95479999999998"/>
    <n v="3129.9692970182023"/>
    <n v="1.5E-5"/>
  </r>
  <r>
    <x v="16"/>
    <x v="104"/>
    <x v="102"/>
    <n v="0"/>
    <n v="0"/>
    <n v="4695000"/>
    <x v="6"/>
    <m/>
    <s v="100%"/>
    <x v="487"/>
    <m/>
    <m/>
    <s v="School Shark"/>
    <x v="0"/>
    <n v="1056.123"/>
    <n v="5016.4784654042351"/>
    <n v="8.7999999999999998E-5"/>
  </r>
  <r>
    <x v="16"/>
    <x v="104"/>
    <x v="102"/>
    <n v="0"/>
    <n v="0"/>
    <n v="4695000"/>
    <x v="6"/>
    <m/>
    <s v="100%"/>
    <x v="488"/>
    <m/>
    <m/>
    <s v="School Shark"/>
    <x v="0"/>
    <n v="745.3125"/>
    <n v="3540.1597221598186"/>
    <n v="1.2E-5"/>
  </r>
  <r>
    <x v="16"/>
    <x v="104"/>
    <x v="102"/>
    <n v="0"/>
    <n v="0"/>
    <n v="4695000"/>
    <x v="6"/>
    <m/>
    <s v="100%"/>
    <x v="489"/>
    <m/>
    <m/>
    <s v="School Shark"/>
    <x v="0"/>
    <n v="1400.3600000000001"/>
    <n v="6651.5697355454586"/>
    <n v="2.5999999999999998E-5"/>
  </r>
  <r>
    <x v="16"/>
    <x v="104"/>
    <x v="102"/>
    <n v="0"/>
    <n v="0"/>
    <n v="4695000"/>
    <x v="6"/>
    <m/>
    <s v="100%"/>
    <x v="490"/>
    <m/>
    <m/>
    <s v="School Shark"/>
    <x v="0"/>
    <n v="2117.864"/>
    <n v="10059.641868091951"/>
    <n v="5.7000000000000003E-5"/>
  </r>
  <r>
    <x v="16"/>
    <x v="104"/>
    <x v="102"/>
    <n v="0"/>
    <n v="0"/>
    <n v="4695000"/>
    <x v="6"/>
    <m/>
    <s v="100%"/>
    <x v="491"/>
    <m/>
    <m/>
    <s v="School Shark"/>
    <x v="0"/>
    <n v="2050.404"/>
    <n v="9739.2136250973654"/>
    <n v="4.1E-5"/>
  </r>
  <r>
    <x v="16"/>
    <x v="104"/>
    <x v="102"/>
    <n v="0"/>
    <n v="0"/>
    <n v="4695000"/>
    <x v="6"/>
    <m/>
    <s v="100%"/>
    <x v="492"/>
    <m/>
    <m/>
    <s v="Scampi"/>
    <x v="2"/>
    <n v="2470.9450000000002"/>
    <n v="11736.741252390364"/>
    <n v="8.2000000000000001E-5"/>
  </r>
  <r>
    <x v="16"/>
    <x v="104"/>
    <x v="102"/>
    <n v="0"/>
    <n v="0"/>
    <n v="4695000"/>
    <x v="6"/>
    <m/>
    <s v="100%"/>
    <x v="493"/>
    <m/>
    <m/>
    <s v="Scampi"/>
    <x v="2"/>
    <n v="0"/>
    <n v="0"/>
    <n v="0"/>
  </r>
  <r>
    <x v="16"/>
    <x v="104"/>
    <x v="102"/>
    <n v="0"/>
    <n v="0"/>
    <n v="4695000"/>
    <x v="6"/>
    <m/>
    <s v="100%"/>
    <x v="494"/>
    <m/>
    <m/>
    <s v="Scampi"/>
    <x v="2"/>
    <n v="2463.3000000000002"/>
    <n v="11700.428268137568"/>
    <n v="8.2000000000000001E-5"/>
  </r>
  <r>
    <x v="16"/>
    <x v="104"/>
    <x v="102"/>
    <n v="0"/>
    <n v="0"/>
    <n v="4695000"/>
    <x v="6"/>
    <m/>
    <s v="100%"/>
    <x v="495"/>
    <m/>
    <m/>
    <s v="Scampi"/>
    <x v="2"/>
    <n v="7317.8879999999999"/>
    <n v="34759.235017360734"/>
    <n v="3.4699999999999998E-4"/>
  </r>
  <r>
    <x v="16"/>
    <x v="104"/>
    <x v="102"/>
    <n v="0"/>
    <n v="0"/>
    <n v="4695000"/>
    <x v="6"/>
    <m/>
    <s v="100%"/>
    <x v="496"/>
    <m/>
    <m/>
    <s v="Scampi"/>
    <x v="2"/>
    <n v="1941.84"/>
    <n v="9223.5454992084833"/>
    <n v="9.3999999999999994E-5"/>
  </r>
  <r>
    <x v="16"/>
    <x v="104"/>
    <x v="102"/>
    <n v="0"/>
    <n v="0"/>
    <n v="4695000"/>
    <x v="6"/>
    <m/>
    <s v="100%"/>
    <x v="497"/>
    <m/>
    <m/>
    <s v="Scampi"/>
    <x v="2"/>
    <n v="553.20000000000005"/>
    <n v="2627.6445897510262"/>
    <n v="7.9999999999999996E-6"/>
  </r>
  <r>
    <x v="16"/>
    <x v="104"/>
    <x v="102"/>
    <n v="0"/>
    <n v="0"/>
    <n v="4695000"/>
    <x v="6"/>
    <m/>
    <s v="100%"/>
    <x v="498"/>
    <m/>
    <m/>
    <s v="Scampi"/>
    <x v="2"/>
    <n v="4667.4179999999997"/>
    <n v="22169.767996758052"/>
    <n v="4.9299999999999995E-4"/>
  </r>
  <r>
    <x v="16"/>
    <x v="104"/>
    <x v="102"/>
    <n v="0"/>
    <n v="0"/>
    <n v="4695000"/>
    <x v="6"/>
    <m/>
    <s v="100%"/>
    <x v="499"/>
    <m/>
    <m/>
    <s v="Scampi"/>
    <x v="2"/>
    <n v="691.5"/>
    <n v="3284.5557371887826"/>
    <n v="1.0000000000000001E-5"/>
  </r>
  <r>
    <x v="16"/>
    <x v="104"/>
    <x v="102"/>
    <n v="0"/>
    <n v="0"/>
    <n v="4695000"/>
    <x v="6"/>
    <m/>
    <s v="100%"/>
    <x v="500"/>
    <m/>
    <m/>
    <s v="Scampi"/>
    <x v="2"/>
    <n v="450"/>
    <n v="2137.4549265870601"/>
    <n v="6.9999999999999999E-6"/>
  </r>
  <r>
    <x v="16"/>
    <x v="104"/>
    <x v="102"/>
    <n v="0"/>
    <n v="0"/>
    <n v="4695000"/>
    <x v="6"/>
    <m/>
    <s v="100%"/>
    <x v="501"/>
    <m/>
    <m/>
    <s v="Scampi"/>
    <x v="2"/>
    <n v="69.150000000000006"/>
    <n v="328.45557371887827"/>
    <n v="9.9999999999999995E-7"/>
  </r>
  <r>
    <x v="16"/>
    <x v="104"/>
    <x v="102"/>
    <n v="0"/>
    <n v="0"/>
    <n v="4695000"/>
    <x v="6"/>
    <m/>
    <s v="100%"/>
    <x v="502"/>
    <m/>
    <m/>
    <s v="Scampi"/>
    <x v="2"/>
    <n v="484.05"/>
    <n v="2299.1890160321477"/>
    <n v="6.9999999999999999E-6"/>
  </r>
  <r>
    <x v="16"/>
    <x v="104"/>
    <x v="102"/>
    <n v="0"/>
    <n v="0"/>
    <n v="4695000"/>
    <x v="6"/>
    <m/>
    <s v="100%"/>
    <x v="503"/>
    <m/>
    <m/>
    <s v="Shortfinned eel"/>
    <x v="1"/>
    <n v="53.7"/>
    <n v="255.06962123938919"/>
    <n v="9.9999999999999995E-7"/>
  </r>
  <r>
    <x v="16"/>
    <x v="104"/>
    <x v="102"/>
    <n v="0"/>
    <n v="0"/>
    <n v="4695000"/>
    <x v="6"/>
    <m/>
    <s v="100%"/>
    <x v="504"/>
    <m/>
    <m/>
    <s v="Shortfinned eel"/>
    <x v="1"/>
    <n v="467.84000000000003"/>
    <n v="2222.1931396766449"/>
    <n v="1.5999999999999999E-5"/>
  </r>
  <r>
    <x v="16"/>
    <x v="104"/>
    <x v="102"/>
    <n v="0"/>
    <n v="0"/>
    <n v="4695000"/>
    <x v="6"/>
    <m/>
    <s v="100%"/>
    <x v="505"/>
    <m/>
    <m/>
    <s v="Shortfinned eel"/>
    <x v="1"/>
    <n v="655.12599999999998"/>
    <n v="3111.7828805228323"/>
    <n v="2.1999999999999999E-5"/>
  </r>
  <r>
    <x v="16"/>
    <x v="104"/>
    <x v="102"/>
    <n v="0"/>
    <n v="0"/>
    <n v="4695000"/>
    <x v="6"/>
    <m/>
    <s v="100%"/>
    <x v="506"/>
    <m/>
    <m/>
    <s v="Shortfinned eel"/>
    <x v="1"/>
    <n v="451.2"/>
    <n v="2143.1548063912924"/>
    <n v="1.5E-5"/>
  </r>
  <r>
    <x v="16"/>
    <x v="104"/>
    <x v="102"/>
    <n v="0"/>
    <n v="0"/>
    <n v="4695000"/>
    <x v="6"/>
    <m/>
    <s v="100%"/>
    <x v="507"/>
    <m/>
    <m/>
    <s v="Shortfinned eel"/>
    <x v="1"/>
    <n v="110.39999999999999"/>
    <n v="524.38894198935873"/>
    <n v="3.9999999999999998E-6"/>
  </r>
  <r>
    <x v="16"/>
    <x v="104"/>
    <x v="102"/>
    <n v="0"/>
    <n v="0"/>
    <n v="4695000"/>
    <x v="6"/>
    <m/>
    <s v="100%"/>
    <x v="508"/>
    <m/>
    <m/>
    <s v="Gemfish"/>
    <x v="0"/>
    <n v="711.29500000000007"/>
    <n v="3378.5800044594293"/>
    <n v="1.0000000000000001E-5"/>
  </r>
  <r>
    <x v="16"/>
    <x v="104"/>
    <x v="102"/>
    <n v="0"/>
    <n v="0"/>
    <n v="4695000"/>
    <x v="6"/>
    <m/>
    <s v="100%"/>
    <x v="509"/>
    <m/>
    <m/>
    <s v="Gemfish"/>
    <x v="2"/>
    <n v="16.200000000000003"/>
    <n v="76.948377357134191"/>
    <n v="0"/>
  </r>
  <r>
    <x v="16"/>
    <x v="104"/>
    <x v="102"/>
    <n v="0"/>
    <n v="0"/>
    <n v="4695000"/>
    <x v="6"/>
    <m/>
    <s v="100%"/>
    <x v="510"/>
    <m/>
    <m/>
    <s v="Gemfish"/>
    <x v="0"/>
    <n v="693.56299999999999"/>
    <n v="3294.3547805522253"/>
    <n v="1.0000000000000001E-5"/>
  </r>
  <r>
    <x v="16"/>
    <x v="104"/>
    <x v="102"/>
    <n v="0"/>
    <n v="0"/>
    <n v="4695000"/>
    <x v="6"/>
    <m/>
    <s v="100%"/>
    <x v="511"/>
    <m/>
    <m/>
    <s v="Gemfish"/>
    <x v="2"/>
    <n v="2546.7280000000001"/>
    <n v="12096.702911727136"/>
    <n v="4.8000000000000001E-5"/>
  </r>
  <r>
    <x v="16"/>
    <x v="104"/>
    <x v="102"/>
    <n v="0"/>
    <n v="0"/>
    <n v="4695000"/>
    <x v="6"/>
    <m/>
    <s v="100%"/>
    <x v="512"/>
    <m/>
    <m/>
    <s v="Gemfish"/>
    <x v="2"/>
    <n v="2158.1959999999999"/>
    <n v="10251.214828312193"/>
    <n v="5.0000000000000002E-5"/>
  </r>
  <r>
    <x v="16"/>
    <x v="104"/>
    <x v="102"/>
    <n v="0"/>
    <n v="0"/>
    <n v="4695000"/>
    <x v="6"/>
    <m/>
    <s v="100%"/>
    <x v="513"/>
    <m/>
    <m/>
    <s v="Snapper"/>
    <x v="0"/>
    <n v="25627.5"/>
    <n v="121728.05806913308"/>
    <n v="9.5E-4"/>
  </r>
  <r>
    <x v="16"/>
    <x v="104"/>
    <x v="102"/>
    <n v="0"/>
    <n v="0"/>
    <n v="4695000"/>
    <x v="6"/>
    <m/>
    <s v="100%"/>
    <x v="514"/>
    <m/>
    <m/>
    <s v="Snapper"/>
    <x v="0"/>
    <n v="57"/>
    <n v="270.74429070102764"/>
    <n v="9.9999999999999995E-7"/>
  </r>
  <r>
    <x v="16"/>
    <x v="104"/>
    <x v="102"/>
    <n v="0"/>
    <n v="0"/>
    <n v="4695000"/>
    <x v="6"/>
    <m/>
    <s v="100%"/>
    <x v="515"/>
    <m/>
    <m/>
    <s v="Snapper"/>
    <x v="0"/>
    <n v="2356.6579999999999"/>
    <n v="11193.88944973513"/>
    <n v="8.8999999999999995E-5"/>
  </r>
  <r>
    <x v="16"/>
    <x v="104"/>
    <x v="102"/>
    <n v="0"/>
    <n v="0"/>
    <n v="4695000"/>
    <x v="6"/>
    <m/>
    <s v="100%"/>
    <x v="516"/>
    <m/>
    <m/>
    <s v="Snapper"/>
    <x v="0"/>
    <n v="185.85419999999996"/>
    <n v="882.78883425977062"/>
    <n v="3.0000000000000001E-6"/>
  </r>
  <r>
    <x v="16"/>
    <x v="104"/>
    <x v="102"/>
    <n v="0"/>
    <n v="0"/>
    <n v="4695000"/>
    <x v="6"/>
    <m/>
    <s v="100%"/>
    <x v="517"/>
    <m/>
    <m/>
    <s v="Snapper"/>
    <x v="0"/>
    <n v="3049.9199999999996"/>
    <n v="14486.814510436458"/>
    <n v="7.3999999999999996E-5"/>
  </r>
  <r>
    <x v="16"/>
    <x v="104"/>
    <x v="102"/>
    <n v="0"/>
    <n v="0"/>
    <n v="4695000"/>
    <x v="6"/>
    <m/>
    <s v="100%"/>
    <x v="518"/>
    <m/>
    <m/>
    <s v="Snapper"/>
    <x v="0"/>
    <n v="14076.16"/>
    <n v="66860.350087617146"/>
    <n v="6.4400000000000004E-4"/>
  </r>
  <r>
    <x v="16"/>
    <x v="104"/>
    <x v="102"/>
    <n v="0"/>
    <n v="0"/>
    <n v="4695000"/>
    <x v="6"/>
    <m/>
    <s v="100%"/>
    <x v="519"/>
    <m/>
    <m/>
    <s v="Spiny Dogfish"/>
    <x v="0"/>
    <n v="192.642"/>
    <n v="915.03020437240991"/>
    <n v="3.0000000000000001E-6"/>
  </r>
  <r>
    <x v="16"/>
    <x v="104"/>
    <x v="102"/>
    <n v="0"/>
    <n v="0"/>
    <n v="4695000"/>
    <x v="6"/>
    <m/>
    <s v="100%"/>
    <x v="520"/>
    <m/>
    <m/>
    <s v="Spiny Dogfish"/>
    <x v="2"/>
    <n v="0"/>
    <n v="0"/>
    <n v="0"/>
  </r>
  <r>
    <x v="16"/>
    <x v="104"/>
    <x v="102"/>
    <n v="0"/>
    <n v="0"/>
    <n v="4695000"/>
    <x v="6"/>
    <m/>
    <s v="100%"/>
    <x v="521"/>
    <m/>
    <m/>
    <s v="Spiny Dogfish"/>
    <x v="0"/>
    <n v="814.98"/>
    <n v="3871.0733690442721"/>
    <n v="1.1E-5"/>
  </r>
  <r>
    <x v="16"/>
    <x v="104"/>
    <x v="102"/>
    <n v="0"/>
    <n v="0"/>
    <n v="4695000"/>
    <x v="6"/>
    <m/>
    <s v="100%"/>
    <x v="522"/>
    <m/>
    <m/>
    <s v="Spiny Dogfish"/>
    <x v="2"/>
    <n v="152.84399999999999"/>
    <n v="725.99369066505028"/>
    <n v="1.9999999999999999E-6"/>
  </r>
  <r>
    <x v="16"/>
    <x v="104"/>
    <x v="102"/>
    <n v="0"/>
    <n v="0"/>
    <n v="4695000"/>
    <x v="6"/>
    <m/>
    <s v="100%"/>
    <x v="523"/>
    <m/>
    <m/>
    <s v="Spiny Dogfish"/>
    <x v="2"/>
    <n v="629"/>
    <n v="2987.6869973850244"/>
    <n v="9.0000000000000002E-6"/>
  </r>
  <r>
    <x v="16"/>
    <x v="104"/>
    <x v="102"/>
    <n v="0"/>
    <n v="0"/>
    <n v="4695000"/>
    <x v="6"/>
    <m/>
    <s v="100%"/>
    <x v="524"/>
    <m/>
    <m/>
    <s v="Spiny Dogfish"/>
    <x v="0"/>
    <n v="304.32"/>
    <n v="1445.489518353276"/>
    <n v="6.9999999999999999E-6"/>
  </r>
  <r>
    <x v="16"/>
    <x v="104"/>
    <x v="102"/>
    <n v="0"/>
    <n v="0"/>
    <n v="4695000"/>
    <x v="6"/>
    <m/>
    <s v="100%"/>
    <x v="525"/>
    <m/>
    <m/>
    <s v="Spiny Dogfish"/>
    <x v="0"/>
    <n v="98.240000000000009"/>
    <n v="466.6301599731396"/>
    <n v="9.9999999999999995E-7"/>
  </r>
  <r>
    <x v="16"/>
    <x v="104"/>
    <x v="102"/>
    <n v="0"/>
    <n v="0"/>
    <n v="4695000"/>
    <x v="6"/>
    <m/>
    <s v="100%"/>
    <x v="526"/>
    <m/>
    <m/>
    <s v="Sea Perch"/>
    <x v="0"/>
    <n v="64.554000000000002"/>
    <n v="306.62503406866909"/>
    <n v="9.9999999999999995E-7"/>
  </r>
  <r>
    <x v="16"/>
    <x v="104"/>
    <x v="102"/>
    <n v="0"/>
    <n v="0"/>
    <n v="4695000"/>
    <x v="6"/>
    <m/>
    <s v="100%"/>
    <x v="527"/>
    <m/>
    <m/>
    <s v="Sea Perch"/>
    <x v="2"/>
    <n v="0"/>
    <n v="0"/>
    <n v="0"/>
  </r>
  <r>
    <x v="16"/>
    <x v="104"/>
    <x v="102"/>
    <n v="0"/>
    <n v="0"/>
    <n v="4695000"/>
    <x v="6"/>
    <m/>
    <s v="100%"/>
    <x v="528"/>
    <m/>
    <m/>
    <s v="Sea Perch"/>
    <x v="0"/>
    <n v="70.152000000000001"/>
    <n v="333.2149733554121"/>
    <n v="9.9999999999999995E-7"/>
  </r>
  <r>
    <x v="16"/>
    <x v="104"/>
    <x v="102"/>
    <n v="0"/>
    <n v="0"/>
    <n v="4695000"/>
    <x v="6"/>
    <m/>
    <s v="100%"/>
    <x v="529"/>
    <m/>
    <m/>
    <s v="Sea Perch"/>
    <x v="2"/>
    <n v="890"/>
    <n v="4227.4108548055192"/>
    <n v="1.2E-5"/>
  </r>
  <r>
    <x v="16"/>
    <x v="104"/>
    <x v="102"/>
    <n v="0"/>
    <n v="0"/>
    <n v="4695000"/>
    <x v="6"/>
    <m/>
    <s v="100%"/>
    <x v="530"/>
    <m/>
    <m/>
    <s v="Sea Perch"/>
    <x v="2"/>
    <n v="782.6"/>
    <n v="3717.271612326741"/>
    <n v="1.1E-5"/>
  </r>
  <r>
    <x v="16"/>
    <x v="104"/>
    <x v="102"/>
    <n v="0"/>
    <n v="0"/>
    <n v="4695000"/>
    <x v="6"/>
    <m/>
    <s v="100%"/>
    <x v="531"/>
    <m/>
    <m/>
    <s v="Sea Perch"/>
    <x v="2"/>
    <n v="26.82"/>
    <n v="127.39231362458879"/>
    <n v="0"/>
  </r>
  <r>
    <x v="16"/>
    <x v="104"/>
    <x v="102"/>
    <n v="0"/>
    <n v="0"/>
    <n v="4695000"/>
    <x v="6"/>
    <m/>
    <s v="100%"/>
    <x v="532"/>
    <m/>
    <m/>
    <s v="Sea Perch"/>
    <x v="2"/>
    <n v="6.516"/>
    <n v="30.950347336980634"/>
    <n v="0"/>
  </r>
  <r>
    <x v="16"/>
    <x v="104"/>
    <x v="102"/>
    <n v="0"/>
    <n v="0"/>
    <n v="4695000"/>
    <x v="6"/>
    <m/>
    <s v="100%"/>
    <x v="533"/>
    <m/>
    <m/>
    <s v="Sea Perch"/>
    <x v="2"/>
    <n v="58.629999999999995"/>
    <n v="278.48662743510965"/>
    <n v="9.9999999999999995E-7"/>
  </r>
  <r>
    <x v="16"/>
    <x v="104"/>
    <x v="102"/>
    <n v="0"/>
    <n v="0"/>
    <n v="4695000"/>
    <x v="6"/>
    <m/>
    <s v="100%"/>
    <x v="534"/>
    <m/>
    <m/>
    <s v="Sea Perch"/>
    <x v="0"/>
    <n v="13.32"/>
    <n v="63.268665826976985"/>
    <n v="0"/>
  </r>
  <r>
    <x v="16"/>
    <x v="104"/>
    <x v="102"/>
    <n v="0"/>
    <n v="0"/>
    <n v="4695000"/>
    <x v="6"/>
    <m/>
    <s v="100%"/>
    <x v="535"/>
    <m/>
    <m/>
    <s v="Sea Perch"/>
    <x v="0"/>
    <n v="19"/>
    <n v="90.248096900342546"/>
    <n v="0"/>
  </r>
  <r>
    <x v="16"/>
    <x v="104"/>
    <x v="102"/>
    <n v="0"/>
    <n v="0"/>
    <n v="4695000"/>
    <x v="6"/>
    <m/>
    <s v="100%"/>
    <x v="536"/>
    <m/>
    <m/>
    <s v="Rig"/>
    <x v="0"/>
    <n v="3604.2693119999999"/>
    <n v="17119.918217068789"/>
    <n v="7.1000000000000005E-5"/>
  </r>
  <r>
    <x v="16"/>
    <x v="104"/>
    <x v="102"/>
    <n v="0"/>
    <n v="0"/>
    <n v="4695000"/>
    <x v="6"/>
    <m/>
    <s v="100%"/>
    <x v="537"/>
    <m/>
    <m/>
    <s v="Rig"/>
    <x v="0"/>
    <n v="37.1"/>
    <n v="176.22128394751098"/>
    <n v="9.9999999999999995E-7"/>
  </r>
  <r>
    <x v="16"/>
    <x v="104"/>
    <x v="102"/>
    <n v="0"/>
    <n v="0"/>
    <n v="4695000"/>
    <x v="6"/>
    <m/>
    <s v="100%"/>
    <x v="538"/>
    <m/>
    <m/>
    <s v="Rig"/>
    <x v="0"/>
    <n v="828.70799999999997"/>
    <n v="3936.279994004688"/>
    <n v="2.0999999999999999E-5"/>
  </r>
  <r>
    <x v="16"/>
    <x v="104"/>
    <x v="102"/>
    <n v="0"/>
    <n v="0"/>
    <n v="4695000"/>
    <x v="6"/>
    <m/>
    <s v="100%"/>
    <x v="539"/>
    <m/>
    <m/>
    <s v="Rig"/>
    <x v="0"/>
    <n v="3485.4599999999996"/>
    <n v="16555.585885382519"/>
    <n v="3.1199999999999999E-4"/>
  </r>
  <r>
    <x v="16"/>
    <x v="104"/>
    <x v="102"/>
    <n v="0"/>
    <n v="0"/>
    <n v="4695000"/>
    <x v="6"/>
    <m/>
    <s v="100%"/>
    <x v="540"/>
    <m/>
    <m/>
    <s v="Rig"/>
    <x v="0"/>
    <n v="1499.2379999999998"/>
    <n v="7121.2303316145126"/>
    <n v="5.5000000000000002E-5"/>
  </r>
  <r>
    <x v="16"/>
    <x v="104"/>
    <x v="102"/>
    <n v="0"/>
    <n v="0"/>
    <n v="4695000"/>
    <x v="6"/>
    <m/>
    <s v="100%"/>
    <x v="541"/>
    <m/>
    <m/>
    <s v="Rig"/>
    <x v="0"/>
    <n v="1665.9399999999998"/>
    <n v="7913.0481342187704"/>
    <n v="3.4999999999999997E-5"/>
  </r>
  <r>
    <x v="16"/>
    <x v="104"/>
    <x v="102"/>
    <n v="0"/>
    <n v="0"/>
    <n v="4695000"/>
    <x v="6"/>
    <m/>
    <s v="100%"/>
    <x v="542"/>
    <m/>
    <m/>
    <s v="Sprats"/>
    <x v="0"/>
    <n v="84"/>
    <n v="398.99158629625123"/>
    <n v="9.9999999999999995E-7"/>
  </r>
  <r>
    <x v="16"/>
    <x v="104"/>
    <x v="102"/>
    <n v="0"/>
    <n v="0"/>
    <n v="4695000"/>
    <x v="6"/>
    <m/>
    <s v="100%"/>
    <x v="543"/>
    <m/>
    <m/>
    <s v="Sprats"/>
    <x v="0"/>
    <n v="0"/>
    <n v="0"/>
    <n v="0"/>
  </r>
  <r>
    <x v="16"/>
    <x v="104"/>
    <x v="102"/>
    <n v="0"/>
    <n v="0"/>
    <n v="4695000"/>
    <x v="6"/>
    <m/>
    <s v="100%"/>
    <x v="544"/>
    <m/>
    <m/>
    <s v="Sprats"/>
    <x v="0"/>
    <n v="342"/>
    <n v="1624.4657442061659"/>
    <n v="5.0000000000000004E-6"/>
  </r>
  <r>
    <x v="16"/>
    <x v="104"/>
    <x v="102"/>
    <n v="0"/>
    <n v="0"/>
    <n v="4695000"/>
    <x v="6"/>
    <m/>
    <s v="100%"/>
    <x v="545"/>
    <m/>
    <m/>
    <s v="Sprats"/>
    <x v="0"/>
    <n v="12"/>
    <n v="56.99879804232161"/>
    <n v="0"/>
  </r>
  <r>
    <x v="16"/>
    <x v="104"/>
    <x v="102"/>
    <n v="0"/>
    <n v="0"/>
    <n v="4695000"/>
    <x v="6"/>
    <m/>
    <s v="100%"/>
    <x v="546"/>
    <m/>
    <m/>
    <s v="Sprats"/>
    <x v="0"/>
    <n v="102"/>
    <n v="484.48978335973368"/>
    <n v="9.9999999999999995E-7"/>
  </r>
  <r>
    <x v="16"/>
    <x v="104"/>
    <x v="102"/>
    <n v="0"/>
    <n v="0"/>
    <n v="4695000"/>
    <x v="6"/>
    <m/>
    <s v="100%"/>
    <x v="547"/>
    <m/>
    <m/>
    <s v="Squid"/>
    <x v="2"/>
    <n v="16.399999999999999"/>
    <n v="77.898357324506193"/>
    <n v="0"/>
  </r>
  <r>
    <x v="16"/>
    <x v="104"/>
    <x v="102"/>
    <n v="0"/>
    <n v="0"/>
    <n v="4695000"/>
    <x v="6"/>
    <m/>
    <s v="100%"/>
    <x v="548"/>
    <m/>
    <m/>
    <s v="Squid"/>
    <x v="2"/>
    <n v="5699.9999999999991"/>
    <n v="27074.42907010276"/>
    <n v="8.0000000000000007E-5"/>
  </r>
  <r>
    <x v="16"/>
    <x v="104"/>
    <x v="102"/>
    <n v="0"/>
    <n v="0"/>
    <n v="4695000"/>
    <x v="6"/>
    <m/>
    <s v="100%"/>
    <x v="549"/>
    <m/>
    <m/>
    <s v="Squid"/>
    <x v="2"/>
    <n v="64561.091283000002"/>
    <n v="306658.71695263393"/>
    <n v="1.58E-3"/>
  </r>
  <r>
    <x v="16"/>
    <x v="104"/>
    <x v="102"/>
    <n v="0"/>
    <n v="0"/>
    <n v="4695000"/>
    <x v="6"/>
    <m/>
    <s v="100%"/>
    <x v="550"/>
    <m/>
    <m/>
    <s v="Squid"/>
    <x v="2"/>
    <n v="39943.839599999999"/>
    <n v="189729.23719960736"/>
    <n v="9.7999999999999997E-4"/>
  </r>
  <r>
    <x v="16"/>
    <x v="104"/>
    <x v="102"/>
    <n v="0"/>
    <n v="0"/>
    <n v="4695000"/>
    <x v="6"/>
    <m/>
    <s v="100%"/>
    <x v="551"/>
    <m/>
    <m/>
    <s v="Smooth Skate"/>
    <x v="0"/>
    <n v="17.094000000000001"/>
    <n v="81.194787811287128"/>
    <n v="0"/>
  </r>
  <r>
    <x v="16"/>
    <x v="104"/>
    <x v="102"/>
    <n v="0"/>
    <n v="0"/>
    <n v="4695000"/>
    <x v="6"/>
    <m/>
    <s v="100%"/>
    <x v="552"/>
    <m/>
    <m/>
    <s v="Smooth Skate"/>
    <x v="0"/>
    <n v="0"/>
    <n v="0"/>
    <n v="0"/>
  </r>
  <r>
    <x v="16"/>
    <x v="104"/>
    <x v="102"/>
    <n v="0"/>
    <n v="0"/>
    <n v="4695000"/>
    <x v="6"/>
    <m/>
    <s v="100%"/>
    <x v="553"/>
    <m/>
    <m/>
    <s v="Smooth Skate"/>
    <x v="0"/>
    <n v="277.34100000000001"/>
    <n v="1317.3419706546265"/>
    <n v="3.9999999999999998E-6"/>
  </r>
  <r>
    <x v="16"/>
    <x v="104"/>
    <x v="102"/>
    <n v="0"/>
    <n v="0"/>
    <n v="4695000"/>
    <x v="6"/>
    <m/>
    <s v="100%"/>
    <x v="554"/>
    <m/>
    <m/>
    <s v="Smooth Skate"/>
    <x v="0"/>
    <n v="89.46"/>
    <n v="424.92603940550759"/>
    <n v="9.9999999999999995E-7"/>
  </r>
  <r>
    <x v="16"/>
    <x v="104"/>
    <x v="102"/>
    <n v="0"/>
    <n v="0"/>
    <n v="4695000"/>
    <x v="6"/>
    <m/>
    <s v="100%"/>
    <x v="555"/>
    <m/>
    <m/>
    <s v="Smooth Skate"/>
    <x v="0"/>
    <n v="25.280999999999999"/>
    <n v="120.08221777566105"/>
    <n v="0"/>
  </r>
  <r>
    <x v="16"/>
    <x v="104"/>
    <x v="102"/>
    <n v="0"/>
    <n v="0"/>
    <n v="4695000"/>
    <x v="6"/>
    <m/>
    <s v="100%"/>
    <x v="556"/>
    <m/>
    <m/>
    <s v="Stargazer"/>
    <x v="0"/>
    <n v="51.471000000000004"/>
    <n v="244.48209450302798"/>
    <n v="0"/>
  </r>
  <r>
    <x v="16"/>
    <x v="104"/>
    <x v="102"/>
    <n v="0"/>
    <n v="0"/>
    <n v="4695000"/>
    <x v="6"/>
    <m/>
    <s v="100%"/>
    <x v="557"/>
    <m/>
    <m/>
    <s v="Stargazer"/>
    <x v="0"/>
    <n v="12.4"/>
    <n v="58.898757977065664"/>
    <n v="0"/>
  </r>
  <r>
    <x v="16"/>
    <x v="104"/>
    <x v="102"/>
    <n v="0"/>
    <n v="0"/>
    <n v="4695000"/>
    <x v="6"/>
    <m/>
    <s v="100%"/>
    <x v="558"/>
    <m/>
    <m/>
    <s v="Stargazer"/>
    <x v="0"/>
    <n v="88.084000000000003"/>
    <n v="418.39017722998807"/>
    <n v="9.9999999999999995E-7"/>
  </r>
  <r>
    <x v="16"/>
    <x v="104"/>
    <x v="102"/>
    <n v="0"/>
    <n v="0"/>
    <n v="4695000"/>
    <x v="6"/>
    <m/>
    <s v="100%"/>
    <x v="559"/>
    <m/>
    <m/>
    <s v="Stargazer"/>
    <x v="0"/>
    <n v="1394.7752"/>
    <n v="6625.0424949365606"/>
    <n v="1E-4"/>
  </r>
  <r>
    <x v="16"/>
    <x v="104"/>
    <x v="102"/>
    <n v="0"/>
    <n v="0"/>
    <n v="4695000"/>
    <x v="6"/>
    <m/>
    <s v="100%"/>
    <x v="560"/>
    <m/>
    <m/>
    <s v="Stargazer"/>
    <x v="0"/>
    <n v="3152.5458000000003"/>
    <n v="14974.276781114102"/>
    <n v="4.5000000000000003E-5"/>
  </r>
  <r>
    <x v="16"/>
    <x v="104"/>
    <x v="102"/>
    <n v="0"/>
    <n v="0"/>
    <n v="4695000"/>
    <x v="6"/>
    <m/>
    <s v="100%"/>
    <x v="561"/>
    <m/>
    <m/>
    <s v="Stargazer"/>
    <x v="0"/>
    <n v="1792.3519999999999"/>
    <n v="8513.4924723959339"/>
    <n v="3.1999999999999999E-5"/>
  </r>
  <r>
    <x v="16"/>
    <x v="104"/>
    <x v="102"/>
    <n v="0"/>
    <n v="0"/>
    <n v="4695000"/>
    <x v="6"/>
    <m/>
    <s v="100%"/>
    <x v="562"/>
    <m/>
    <m/>
    <s v="Stargazer"/>
    <x v="0"/>
    <n v="1363.992"/>
    <n v="6478.8253782785278"/>
    <n v="5.3000000000000001E-5"/>
  </r>
  <r>
    <x v="16"/>
    <x v="104"/>
    <x v="102"/>
    <n v="0"/>
    <n v="0"/>
    <n v="4695000"/>
    <x v="6"/>
    <m/>
    <s v="100%"/>
    <x v="563"/>
    <m/>
    <m/>
    <s v="Stargazer"/>
    <x v="0"/>
    <n v="32.142000000000003"/>
    <n v="152.67128055635843"/>
    <n v="0"/>
  </r>
  <r>
    <x v="16"/>
    <x v="104"/>
    <x v="102"/>
    <n v="0"/>
    <n v="0"/>
    <n v="4695000"/>
    <x v="6"/>
    <m/>
    <s v="100%"/>
    <x v="564"/>
    <m/>
    <m/>
    <s v="Southern Bluefin Tuna"/>
    <x v="3"/>
    <n v="11840.724"/>
    <n v="56242.252995905874"/>
    <n v="2.5799999999999998E-4"/>
  </r>
  <r>
    <x v="16"/>
    <x v="104"/>
    <x v="102"/>
    <n v="0"/>
    <n v="0"/>
    <n v="4695000"/>
    <x v="6"/>
    <m/>
    <s v="100%"/>
    <x v="565"/>
    <m/>
    <m/>
    <s v="Kina"/>
    <x v="4"/>
    <n v="0"/>
    <n v="0"/>
    <n v="0"/>
  </r>
  <r>
    <x v="16"/>
    <x v="104"/>
    <x v="102"/>
    <n v="0"/>
    <n v="0"/>
    <n v="4695000"/>
    <x v="6"/>
    <m/>
    <s v="100%"/>
    <x v="566"/>
    <m/>
    <m/>
    <s v="Kina"/>
    <x v="4"/>
    <n v="61.6"/>
    <n v="292.59382995058428"/>
    <n v="9.9999999999999995E-7"/>
  </r>
  <r>
    <x v="16"/>
    <x v="104"/>
    <x v="102"/>
    <n v="0"/>
    <n v="0"/>
    <n v="4695000"/>
    <x v="6"/>
    <m/>
    <s v="100%"/>
    <x v="567"/>
    <m/>
    <m/>
    <s v="Kina"/>
    <x v="4"/>
    <n v="273.56"/>
    <n v="1299.3825993714584"/>
    <n v="3.9999999999999998E-6"/>
  </r>
  <r>
    <x v="16"/>
    <x v="104"/>
    <x v="102"/>
    <n v="0"/>
    <n v="0"/>
    <n v="4695000"/>
    <x v="6"/>
    <m/>
    <s v="100%"/>
    <x v="568"/>
    <m/>
    <m/>
    <s v="Kina"/>
    <x v="4"/>
    <n v="56"/>
    <n v="265.99439086416749"/>
    <n v="9.9999999999999995E-7"/>
  </r>
  <r>
    <x v="16"/>
    <x v="104"/>
    <x v="102"/>
    <n v="0"/>
    <n v="0"/>
    <n v="4695000"/>
    <x v="6"/>
    <m/>
    <s v="100%"/>
    <x v="569"/>
    <m/>
    <m/>
    <s v="Kina"/>
    <x v="4"/>
    <n v="44.43"/>
    <n v="211.03804975169575"/>
    <n v="9.9999999999999995E-7"/>
  </r>
  <r>
    <x v="16"/>
    <x v="104"/>
    <x v="102"/>
    <n v="0"/>
    <n v="0"/>
    <n v="4695000"/>
    <x v="6"/>
    <m/>
    <s v="100%"/>
    <x v="570"/>
    <m/>
    <m/>
    <s v="Kina"/>
    <x v="4"/>
    <n v="417.9"/>
    <n v="1984.98314182385"/>
    <n v="6.0000000000000002E-6"/>
  </r>
  <r>
    <x v="16"/>
    <x v="104"/>
    <x v="102"/>
    <n v="0"/>
    <n v="0"/>
    <n v="4695000"/>
    <x v="6"/>
    <m/>
    <s v="100%"/>
    <x v="571"/>
    <m/>
    <m/>
    <s v="Kina"/>
    <x v="4"/>
    <n v="1037.25"/>
    <n v="4926.8336057831739"/>
    <n v="1.5E-5"/>
  </r>
  <r>
    <x v="16"/>
    <x v="104"/>
    <x v="102"/>
    <n v="0"/>
    <n v="0"/>
    <n v="4695000"/>
    <x v="6"/>
    <m/>
    <s v="100%"/>
    <x v="572"/>
    <m/>
    <m/>
    <s v="Kina"/>
    <x v="4"/>
    <n v="2995.2649999999999"/>
    <n v="14227.208734852869"/>
    <n v="4.1999999999999998E-5"/>
  </r>
  <r>
    <x v="16"/>
    <x v="104"/>
    <x v="102"/>
    <n v="0"/>
    <n v="0"/>
    <n v="4695000"/>
    <x v="6"/>
    <m/>
    <s v="100%"/>
    <x v="573"/>
    <m/>
    <m/>
    <s v="Kina"/>
    <x v="4"/>
    <n v="409.995"/>
    <n v="1947.4351836134706"/>
    <n v="6.0000000000000002E-6"/>
  </r>
  <r>
    <x v="16"/>
    <x v="104"/>
    <x v="102"/>
    <n v="0"/>
    <n v="0"/>
    <n v="4695000"/>
    <x v="6"/>
    <m/>
    <s v="100%"/>
    <x v="574"/>
    <m/>
    <m/>
    <s v="Kina"/>
    <x v="4"/>
    <n v="10"/>
    <n v="47.498998368601342"/>
    <n v="0"/>
  </r>
  <r>
    <x v="16"/>
    <x v="104"/>
    <x v="102"/>
    <n v="0"/>
    <n v="0"/>
    <n v="4695000"/>
    <x v="6"/>
    <m/>
    <s v="100%"/>
    <x v="575"/>
    <m/>
    <m/>
    <s v="Kina"/>
    <x v="4"/>
    <n v="1.76"/>
    <n v="8.3598237128738351"/>
    <n v="0"/>
  </r>
  <r>
    <x v="16"/>
    <x v="104"/>
    <x v="102"/>
    <n v="0"/>
    <n v="0"/>
    <n v="4695000"/>
    <x v="6"/>
    <m/>
    <s v="100%"/>
    <x v="576"/>
    <m/>
    <m/>
    <s v="Kina"/>
    <x v="4"/>
    <n v="50"/>
    <n v="237.49499184300669"/>
    <n v="9.9999999999999995E-7"/>
  </r>
  <r>
    <x v="16"/>
    <x v="104"/>
    <x v="102"/>
    <n v="0"/>
    <n v="0"/>
    <n v="4695000"/>
    <x v="6"/>
    <m/>
    <s v="100%"/>
    <x v="577"/>
    <m/>
    <m/>
    <s v="Silver Warehou"/>
    <x v="2"/>
    <n v="2976"/>
    <n v="14135.701914495759"/>
    <n v="5.1999999999999997E-5"/>
  </r>
  <r>
    <x v="16"/>
    <x v="104"/>
    <x v="102"/>
    <n v="0"/>
    <n v="0"/>
    <n v="4695000"/>
    <x v="6"/>
    <m/>
    <s v="100%"/>
    <x v="578"/>
    <m/>
    <m/>
    <s v="Silver Warehou"/>
    <x v="2"/>
    <n v="8.2999999999999989"/>
    <n v="39.424168645939105"/>
    <n v="0"/>
  </r>
  <r>
    <x v="16"/>
    <x v="104"/>
    <x v="102"/>
    <n v="0"/>
    <n v="0"/>
    <n v="4695000"/>
    <x v="6"/>
    <m/>
    <s v="100%"/>
    <x v="579"/>
    <m/>
    <m/>
    <s v="Silver Warehou"/>
    <x v="2"/>
    <n v="3708"/>
    <n v="17612.628595077378"/>
    <n v="8.3999999999999995E-5"/>
  </r>
  <r>
    <x v="16"/>
    <x v="104"/>
    <x v="102"/>
    <n v="0"/>
    <n v="0"/>
    <n v="4695000"/>
    <x v="6"/>
    <m/>
    <s v="100%"/>
    <x v="580"/>
    <m/>
    <m/>
    <s v="Silver Warehou"/>
    <x v="2"/>
    <n v="5744.2500000000009"/>
    <n v="27284.612137883829"/>
    <n v="1.56E-4"/>
  </r>
  <r>
    <x v="16"/>
    <x v="104"/>
    <x v="102"/>
    <n v="0"/>
    <n v="0"/>
    <n v="4695000"/>
    <x v="6"/>
    <m/>
    <s v="100%"/>
    <x v="581"/>
    <m/>
    <m/>
    <s v="Broadbill Swordfish"/>
    <x v="3"/>
    <n v="6015.3449999999993"/>
    <n v="28572.286234157418"/>
    <n v="8.3999999999999995E-5"/>
  </r>
  <r>
    <x v="16"/>
    <x v="104"/>
    <x v="102"/>
    <n v="0"/>
    <n v="0"/>
    <n v="4695000"/>
    <x v="6"/>
    <m/>
    <s v="100%"/>
    <x v="582"/>
    <m/>
    <m/>
    <s v="Tarakihi"/>
    <x v="0"/>
    <n v="3940.3620000000001"/>
    <n v="18716.324820969872"/>
    <n v="4.46E-4"/>
  </r>
  <r>
    <x v="16"/>
    <x v="104"/>
    <x v="102"/>
    <n v="0"/>
    <n v="0"/>
    <n v="4695000"/>
    <x v="6"/>
    <m/>
    <s v="100%"/>
    <x v="583"/>
    <m/>
    <m/>
    <s v="Tarakihi"/>
    <x v="0"/>
    <n v="30"/>
    <n v="142.49699510580402"/>
    <n v="0"/>
  </r>
  <r>
    <x v="16"/>
    <x v="104"/>
    <x v="102"/>
    <n v="0"/>
    <n v="0"/>
    <n v="4695000"/>
    <x v="6"/>
    <m/>
    <s v="100%"/>
    <x v="584"/>
    <m/>
    <m/>
    <s v="Tarakihi"/>
    <x v="0"/>
    <n v="4435.8719999999994"/>
    <n v="21069.947689132434"/>
    <n v="4.5199999999999998E-4"/>
  </r>
  <r>
    <x v="16"/>
    <x v="104"/>
    <x v="102"/>
    <n v="0"/>
    <n v="0"/>
    <n v="4695000"/>
    <x v="6"/>
    <m/>
    <s v="100%"/>
    <x v="585"/>
    <m/>
    <m/>
    <s v="Tarakihi"/>
    <x v="0"/>
    <n v="2373.48"/>
    <n v="11273.792264790791"/>
    <n v="3.5300000000000002E-4"/>
  </r>
  <r>
    <x v="16"/>
    <x v="104"/>
    <x v="102"/>
    <n v="0"/>
    <n v="0"/>
    <n v="4695000"/>
    <x v="6"/>
    <m/>
    <s v="100%"/>
    <x v="586"/>
    <m/>
    <m/>
    <s v="Tarakihi"/>
    <x v="0"/>
    <n v="1143.6954000000001"/>
    <n v="5432.4385938776859"/>
    <n v="1.7E-5"/>
  </r>
  <r>
    <x v="16"/>
    <x v="104"/>
    <x v="102"/>
    <n v="0"/>
    <n v="0"/>
    <n v="4695000"/>
    <x v="6"/>
    <m/>
    <s v="100%"/>
    <x v="587"/>
    <m/>
    <m/>
    <s v="Tarakihi"/>
    <x v="0"/>
    <n v="417.81880000000001"/>
    <n v="1984.5974499570968"/>
    <n v="2.8E-5"/>
  </r>
  <r>
    <x v="16"/>
    <x v="104"/>
    <x v="102"/>
    <n v="0"/>
    <n v="0"/>
    <n v="4695000"/>
    <x v="6"/>
    <m/>
    <s v="100%"/>
    <x v="588"/>
    <m/>
    <m/>
    <s v="Tarakihi"/>
    <x v="0"/>
    <n v="2864.7080000000001"/>
    <n v="13607.076061851922"/>
    <n v="3.2400000000000001E-4"/>
  </r>
  <r>
    <x v="16"/>
    <x v="104"/>
    <x v="102"/>
    <n v="0"/>
    <n v="0"/>
    <n v="4695000"/>
    <x v="6"/>
    <m/>
    <s v="100%"/>
    <x v="589"/>
    <m/>
    <m/>
    <s v="Tarakihi"/>
    <x v="0"/>
    <n v="793.85879999999997"/>
    <n v="3770.7497846099818"/>
    <n v="7.3999999999999996E-5"/>
  </r>
  <r>
    <x v="16"/>
    <x v="104"/>
    <x v="102"/>
    <n v="0"/>
    <n v="0"/>
    <n v="4695000"/>
    <x v="6"/>
    <m/>
    <s v="100%"/>
    <x v="590"/>
    <m/>
    <m/>
    <s v="Pacific Bluefin Tuna"/>
    <x v="3"/>
    <n v="3016.7999999999997"/>
    <n v="14329.49782783965"/>
    <n v="6.6000000000000005E-5"/>
  </r>
  <r>
    <x v="16"/>
    <x v="104"/>
    <x v="102"/>
    <n v="0"/>
    <n v="0"/>
    <n v="4695000"/>
    <x v="6"/>
    <m/>
    <s v="100%"/>
    <x v="591"/>
    <m/>
    <m/>
    <s v="Trevally"/>
    <x v="0"/>
    <n v="3357.3442360000004"/>
    <n v="15947.048838859713"/>
    <n v="9.8999999999999994E-5"/>
  </r>
  <r>
    <x v="16"/>
    <x v="104"/>
    <x v="102"/>
    <n v="0"/>
    <n v="0"/>
    <n v="4695000"/>
    <x v="6"/>
    <m/>
    <s v="100%"/>
    <x v="592"/>
    <m/>
    <m/>
    <s v="Trevally"/>
    <x v="0"/>
    <n v="19.099999999999998"/>
    <n v="90.723086884028547"/>
    <n v="0"/>
  </r>
  <r>
    <x v="16"/>
    <x v="104"/>
    <x v="102"/>
    <n v="0"/>
    <n v="0"/>
    <n v="4695000"/>
    <x v="6"/>
    <m/>
    <s v="100%"/>
    <x v="593"/>
    <m/>
    <m/>
    <s v="Trevally"/>
    <x v="0"/>
    <n v="569.4"/>
    <n v="2704.5929671081603"/>
    <n v="7.9999999999999996E-6"/>
  </r>
  <r>
    <x v="16"/>
    <x v="104"/>
    <x v="102"/>
    <n v="0"/>
    <n v="0"/>
    <n v="4695000"/>
    <x v="6"/>
    <m/>
    <s v="100%"/>
    <x v="594"/>
    <m/>
    <m/>
    <s v="Trevally"/>
    <x v="0"/>
    <n v="47.541600000000003"/>
    <n v="225.81783808406973"/>
    <n v="9.9999999999999995E-7"/>
  </r>
  <r>
    <x v="16"/>
    <x v="104"/>
    <x v="102"/>
    <n v="0"/>
    <n v="0"/>
    <n v="4695000"/>
    <x v="6"/>
    <m/>
    <s v="100%"/>
    <x v="595"/>
    <m/>
    <m/>
    <s v="Trevally"/>
    <x v="0"/>
    <n v="4653.3958330000005"/>
    <n v="22103.16410801233"/>
    <n v="1.63E-4"/>
  </r>
  <r>
    <x v="16"/>
    <x v="104"/>
    <x v="102"/>
    <n v="0"/>
    <n v="0"/>
    <n v="4695000"/>
    <x v="6"/>
    <m/>
    <s v="100%"/>
    <x v="596"/>
    <m/>
    <m/>
    <s v="Trumpeter"/>
    <x v="0"/>
    <n v="6.57"/>
    <n v="31.20684192817108"/>
    <n v="0"/>
  </r>
  <r>
    <x v="16"/>
    <x v="104"/>
    <x v="102"/>
    <n v="0"/>
    <n v="0"/>
    <n v="4695000"/>
    <x v="6"/>
    <m/>
    <s v="100%"/>
    <x v="597"/>
    <m/>
    <m/>
    <s v="Trumpeter"/>
    <x v="0"/>
    <n v="0"/>
    <n v="0"/>
    <n v="0"/>
  </r>
  <r>
    <x v="16"/>
    <x v="104"/>
    <x v="102"/>
    <n v="0"/>
    <n v="0"/>
    <n v="4695000"/>
    <x v="6"/>
    <m/>
    <s v="100%"/>
    <x v="598"/>
    <m/>
    <m/>
    <s v="Trumpeter"/>
    <x v="0"/>
    <n v="70.960000000000008"/>
    <n v="337.05289242359515"/>
    <n v="9.9999999999999995E-7"/>
  </r>
  <r>
    <x v="16"/>
    <x v="104"/>
    <x v="102"/>
    <n v="0"/>
    <n v="0"/>
    <n v="4695000"/>
    <x v="6"/>
    <m/>
    <s v="100%"/>
    <x v="599"/>
    <m/>
    <m/>
    <s v="Trumpeter"/>
    <x v="0"/>
    <n v="143.31899999999999"/>
    <n v="680.75089471895751"/>
    <n v="1.9999999999999999E-6"/>
  </r>
  <r>
    <x v="16"/>
    <x v="104"/>
    <x v="102"/>
    <n v="0"/>
    <n v="0"/>
    <n v="4695000"/>
    <x v="6"/>
    <m/>
    <s v="100%"/>
    <x v="600"/>
    <m/>
    <m/>
    <s v="Trumpeter"/>
    <x v="0"/>
    <n v="209.273"/>
    <n v="994.02578855923082"/>
    <n v="3.0000000000000001E-6"/>
  </r>
  <r>
    <x v="16"/>
    <x v="104"/>
    <x v="102"/>
    <n v="0"/>
    <n v="0"/>
    <n v="4695000"/>
    <x v="6"/>
    <m/>
    <s v="100%"/>
    <x v="601"/>
    <m/>
    <m/>
    <s v="Trumpeter"/>
    <x v="0"/>
    <n v="78.055999999999997"/>
    <n v="370.75818166595462"/>
    <n v="9.9999999999999995E-7"/>
  </r>
  <r>
    <x v="16"/>
    <x v="104"/>
    <x v="102"/>
    <n v="0"/>
    <n v="0"/>
    <n v="4695000"/>
    <x v="6"/>
    <m/>
    <s v="100%"/>
    <x v="602"/>
    <m/>
    <m/>
    <s v="Trumpeter"/>
    <x v="0"/>
    <n v="2.0699999999999998"/>
    <n v="9.8322926623004765"/>
    <n v="0"/>
  </r>
  <r>
    <x v="16"/>
    <x v="104"/>
    <x v="102"/>
    <n v="0"/>
    <n v="0"/>
    <n v="4695000"/>
    <x v="6"/>
    <m/>
    <s v="100%"/>
    <x v="603"/>
    <m/>
    <m/>
    <s v="Trumpeter"/>
    <x v="0"/>
    <n v="16.896000000000001"/>
    <n v="80.254307643588831"/>
    <n v="0"/>
  </r>
  <r>
    <x v="16"/>
    <x v="104"/>
    <x v="102"/>
    <n v="0"/>
    <n v="0"/>
    <n v="4695000"/>
    <x v="6"/>
    <m/>
    <s v="100%"/>
    <x v="604"/>
    <m/>
    <m/>
    <s v="Trumpeter"/>
    <x v="0"/>
    <n v="3.6520000000000001"/>
    <n v="17.34663420421321"/>
    <n v="0"/>
  </r>
  <r>
    <x v="16"/>
    <x v="104"/>
    <x v="102"/>
    <n v="0"/>
    <n v="0"/>
    <n v="4695000"/>
    <x v="6"/>
    <m/>
    <s v="100%"/>
    <x v="605"/>
    <m/>
    <m/>
    <s v="Trumpeter"/>
    <x v="0"/>
    <n v="8.2319999999999993"/>
    <n v="39.101175457032625"/>
    <n v="0"/>
  </r>
  <r>
    <x v="16"/>
    <x v="104"/>
    <x v="102"/>
    <n v="0"/>
    <n v="0"/>
    <n v="4695000"/>
    <x v="6"/>
    <m/>
    <s v="100%"/>
    <x v="606"/>
    <m/>
    <m/>
    <s v="Tuatua"/>
    <x v="4"/>
    <n v="0"/>
    <n v="0"/>
    <n v="0"/>
  </r>
  <r>
    <x v="16"/>
    <x v="104"/>
    <x v="102"/>
    <n v="0"/>
    <n v="0"/>
    <n v="4695000"/>
    <x v="6"/>
    <m/>
    <s v="100%"/>
    <x v="607"/>
    <m/>
    <m/>
    <s v="Tuatua"/>
    <x v="4"/>
    <n v="0"/>
    <n v="0"/>
    <n v="0"/>
  </r>
  <r>
    <x v="16"/>
    <x v="104"/>
    <x v="102"/>
    <n v="0"/>
    <n v="0"/>
    <n v="4695000"/>
    <x v="6"/>
    <m/>
    <s v="100%"/>
    <x v="608"/>
    <m/>
    <m/>
    <s v="Tuatua"/>
    <x v="4"/>
    <n v="0"/>
    <n v="0"/>
    <n v="0"/>
  </r>
  <r>
    <x v="16"/>
    <x v="104"/>
    <x v="102"/>
    <n v="0"/>
    <n v="0"/>
    <n v="4695000"/>
    <x v="6"/>
    <m/>
    <s v="100%"/>
    <x v="609"/>
    <m/>
    <m/>
    <s v="Tuatua"/>
    <x v="4"/>
    <n v="0"/>
    <n v="0"/>
    <n v="0"/>
  </r>
  <r>
    <x v="16"/>
    <x v="104"/>
    <x v="102"/>
    <n v="0"/>
    <n v="0"/>
    <n v="4695000"/>
    <x v="6"/>
    <m/>
    <s v="100%"/>
    <x v="610"/>
    <m/>
    <m/>
    <s v="Tuatua"/>
    <x v="4"/>
    <n v="0"/>
    <n v="0"/>
    <n v="0"/>
  </r>
  <r>
    <x v="16"/>
    <x v="104"/>
    <x v="102"/>
    <n v="0"/>
    <n v="0"/>
    <n v="4695000"/>
    <x v="6"/>
    <m/>
    <s v="100%"/>
    <x v="611"/>
    <m/>
    <m/>
    <s v="Tuatua"/>
    <x v="4"/>
    <n v="0"/>
    <n v="0"/>
    <n v="0"/>
  </r>
  <r>
    <x v="16"/>
    <x v="104"/>
    <x v="102"/>
    <n v="0"/>
    <n v="0"/>
    <n v="4695000"/>
    <x v="6"/>
    <m/>
    <s v="100%"/>
    <x v="612"/>
    <m/>
    <m/>
    <s v="Tuatua"/>
    <x v="4"/>
    <n v="0"/>
    <n v="0"/>
    <n v="0"/>
  </r>
  <r>
    <x v="16"/>
    <x v="104"/>
    <x v="102"/>
    <n v="0"/>
    <n v="0"/>
    <n v="4695000"/>
    <x v="6"/>
    <m/>
    <s v="100%"/>
    <x v="613"/>
    <m/>
    <m/>
    <s v="Tuatua"/>
    <x v="4"/>
    <n v="0"/>
    <n v="0"/>
    <n v="0"/>
  </r>
  <r>
    <x v="16"/>
    <x v="104"/>
    <x v="102"/>
    <n v="0"/>
    <n v="0"/>
    <n v="4695000"/>
    <x v="6"/>
    <m/>
    <s v="100%"/>
    <x v="614"/>
    <m/>
    <m/>
    <s v="Tuatua"/>
    <x v="4"/>
    <n v="64.930000000000007"/>
    <n v="308.41099640732858"/>
    <n v="9.9999999999999995E-7"/>
  </r>
  <r>
    <x v="16"/>
    <x v="104"/>
    <x v="102"/>
    <n v="0"/>
    <n v="0"/>
    <n v="4695000"/>
    <x v="6"/>
    <m/>
    <s v="100%"/>
    <x v="615"/>
    <m/>
    <m/>
    <s v="Blue Warehou"/>
    <x v="0"/>
    <n v="56.52640000000001"/>
    <n v="268.49473813829076"/>
    <n v="9.9999999999999995E-7"/>
  </r>
  <r>
    <x v="16"/>
    <x v="104"/>
    <x v="102"/>
    <n v="0"/>
    <n v="0"/>
    <n v="4695000"/>
    <x v="6"/>
    <m/>
    <s v="100%"/>
    <x v="616"/>
    <m/>
    <m/>
    <s v="Blue Warehou"/>
    <x v="0"/>
    <n v="10.8"/>
    <n v="51.298918238089449"/>
    <n v="0"/>
  </r>
  <r>
    <x v="16"/>
    <x v="104"/>
    <x v="102"/>
    <n v="0"/>
    <n v="0"/>
    <n v="4695000"/>
    <x v="6"/>
    <m/>
    <s v="100%"/>
    <x v="617"/>
    <m/>
    <m/>
    <s v="Blue Warehou"/>
    <x v="0"/>
    <n v="356.72"/>
    <n v="1694.3842698047472"/>
    <n v="5.0000000000000004E-6"/>
  </r>
  <r>
    <x v="16"/>
    <x v="104"/>
    <x v="102"/>
    <n v="0"/>
    <n v="0"/>
    <n v="4695000"/>
    <x v="6"/>
    <m/>
    <s v="100%"/>
    <x v="618"/>
    <m/>
    <m/>
    <s v="Blue Warehou"/>
    <x v="0"/>
    <n v="3221.7084"/>
    <n v="15302.792203570923"/>
    <n v="4.6E-5"/>
  </r>
  <r>
    <x v="16"/>
    <x v="104"/>
    <x v="102"/>
    <n v="0"/>
    <n v="0"/>
    <n v="4695000"/>
    <x v="6"/>
    <m/>
    <s v="100%"/>
    <x v="619"/>
    <m/>
    <m/>
    <s v="Blue Warehou"/>
    <x v="0"/>
    <n v="1909.1277150000001"/>
    <n v="9068.1654220236614"/>
    <n v="2.6999999999999999E-5"/>
  </r>
  <r>
    <x v="16"/>
    <x v="104"/>
    <x v="102"/>
    <n v="0"/>
    <n v="0"/>
    <n v="4695000"/>
    <x v="6"/>
    <m/>
    <s v="100%"/>
    <x v="620"/>
    <m/>
    <m/>
    <s v="Blue Warehou"/>
    <x v="0"/>
    <n v="219.52"/>
    <n v="1042.6980121875365"/>
    <n v="3.0000000000000001E-6"/>
  </r>
  <r>
    <x v="16"/>
    <x v="104"/>
    <x v="102"/>
    <n v="0"/>
    <n v="0"/>
    <n v="4695000"/>
    <x v="6"/>
    <m/>
    <s v="100%"/>
    <x v="621"/>
    <m/>
    <m/>
    <s v="White Warehou"/>
    <x v="2"/>
    <n v="10.4"/>
    <n v="49.398958303345395"/>
    <n v="0"/>
  </r>
  <r>
    <x v="16"/>
    <x v="104"/>
    <x v="102"/>
    <n v="0"/>
    <n v="0"/>
    <n v="4695000"/>
    <x v="6"/>
    <m/>
    <s v="100%"/>
    <x v="622"/>
    <m/>
    <m/>
    <s v="White Warehou"/>
    <x v="2"/>
    <n v="0"/>
    <n v="0"/>
    <n v="0"/>
  </r>
  <r>
    <x v="16"/>
    <x v="104"/>
    <x v="102"/>
    <n v="0"/>
    <n v="0"/>
    <n v="4695000"/>
    <x v="6"/>
    <m/>
    <s v="100%"/>
    <x v="623"/>
    <m/>
    <m/>
    <s v="White Warehou"/>
    <x v="2"/>
    <n v="141.036"/>
    <n v="669.90687339140584"/>
    <n v="1.9999999999999999E-6"/>
  </r>
  <r>
    <x v="16"/>
    <x v="104"/>
    <x v="102"/>
    <n v="0"/>
    <n v="0"/>
    <n v="4695000"/>
    <x v="6"/>
    <m/>
    <s v="100%"/>
    <x v="624"/>
    <m/>
    <m/>
    <s v="White Warehou"/>
    <x v="2"/>
    <n v="1169.4979999999998"/>
    <n v="5554.9983594082523"/>
    <n v="1.7E-5"/>
  </r>
  <r>
    <x v="16"/>
    <x v="104"/>
    <x v="102"/>
    <n v="0"/>
    <n v="0"/>
    <n v="4695000"/>
    <x v="6"/>
    <m/>
    <s v="100%"/>
    <x v="625"/>
    <m/>
    <m/>
    <s v="White Warehou"/>
    <x v="2"/>
    <n v="706.53"/>
    <n v="3355.9467317367903"/>
    <n v="1.0000000000000001E-5"/>
  </r>
  <r>
    <x v="16"/>
    <x v="104"/>
    <x v="102"/>
    <n v="0"/>
    <n v="0"/>
    <n v="4695000"/>
    <x v="6"/>
    <m/>
    <s v="100%"/>
    <x v="626"/>
    <m/>
    <m/>
    <s v="White Warehou"/>
    <x v="2"/>
    <n v="4200.2849999999999"/>
    <n v="19950.933036266069"/>
    <n v="7.7000000000000001E-5"/>
  </r>
  <r>
    <x v="16"/>
    <x v="104"/>
    <x v="102"/>
    <n v="0"/>
    <n v="0"/>
    <n v="4695000"/>
    <x v="6"/>
    <m/>
    <s v="100%"/>
    <x v="627"/>
    <m/>
    <m/>
    <s v="White Warehou"/>
    <x v="2"/>
    <n v="215.64599999999999"/>
    <n v="1024.2969002195402"/>
    <n v="3.0000000000000001E-6"/>
  </r>
  <r>
    <x v="16"/>
    <x v="104"/>
    <x v="102"/>
    <n v="0"/>
    <n v="0"/>
    <n v="4695000"/>
    <x v="6"/>
    <m/>
    <s v="100%"/>
    <x v="628"/>
    <m/>
    <m/>
    <s v="White Warehou"/>
    <x v="2"/>
    <n v="1.51"/>
    <n v="7.1723487536588024"/>
    <n v="0"/>
  </r>
  <r>
    <x v="16"/>
    <x v="104"/>
    <x v="102"/>
    <n v="0"/>
    <n v="0"/>
    <n v="4695000"/>
    <x v="6"/>
    <m/>
    <s v="100%"/>
    <x v="629"/>
    <m/>
    <m/>
    <s v="White Warehou"/>
    <x v="2"/>
    <n v="1.5"/>
    <n v="7.1248497552902013"/>
    <n v="0"/>
  </r>
  <r>
    <x v="16"/>
    <x v="104"/>
    <x v="102"/>
    <n v="0"/>
    <n v="0"/>
    <n v="4695000"/>
    <x v="6"/>
    <m/>
    <s v="100%"/>
    <x v="630"/>
    <m/>
    <m/>
    <s v="Yellow-eyed Mullet"/>
    <x v="0"/>
    <n v="99.320000000000007"/>
    <n v="471.76005179694857"/>
    <n v="9.9999999999999995E-7"/>
  </r>
  <r>
    <x v="16"/>
    <x v="104"/>
    <x v="102"/>
    <n v="0"/>
    <n v="0"/>
    <n v="4695000"/>
    <x v="6"/>
    <m/>
    <s v="100%"/>
    <x v="631"/>
    <m/>
    <m/>
    <s v="Yellow-eyed Mullet"/>
    <x v="0"/>
    <n v="0"/>
    <n v="0"/>
    <n v="0"/>
  </r>
  <r>
    <x v="16"/>
    <x v="104"/>
    <x v="102"/>
    <n v="0"/>
    <n v="0"/>
    <n v="4695000"/>
    <x v="6"/>
    <m/>
    <s v="100%"/>
    <x v="632"/>
    <m/>
    <m/>
    <s v="Yellow-eyed Mullet"/>
    <x v="0"/>
    <n v="7.44"/>
    <n v="35.339254786239394"/>
    <n v="0"/>
  </r>
  <r>
    <x v="16"/>
    <x v="104"/>
    <x v="102"/>
    <n v="0"/>
    <n v="0"/>
    <n v="4695000"/>
    <x v="6"/>
    <m/>
    <s v="100%"/>
    <x v="633"/>
    <m/>
    <m/>
    <s v="Yellow-eyed Mullet"/>
    <x v="0"/>
    <n v="29.76"/>
    <n v="141.35701914495758"/>
    <n v="0"/>
  </r>
  <r>
    <x v="16"/>
    <x v="104"/>
    <x v="102"/>
    <n v="0"/>
    <n v="0"/>
    <n v="4695000"/>
    <x v="6"/>
    <m/>
    <s v="100%"/>
    <x v="634"/>
    <m/>
    <m/>
    <s v="Yellow-eyed Mullet"/>
    <x v="0"/>
    <n v="0"/>
    <n v="0"/>
    <n v="0"/>
  </r>
  <r>
    <x v="16"/>
    <x v="104"/>
    <x v="102"/>
    <n v="0"/>
    <n v="0"/>
    <n v="4695000"/>
    <x v="6"/>
    <m/>
    <s v="100%"/>
    <x v="635"/>
    <m/>
    <m/>
    <s v="Yellow-eyed Mullet"/>
    <x v="0"/>
    <n v="3.62"/>
    <n v="17.194637409433685"/>
    <n v="0"/>
  </r>
  <r>
    <x v="16"/>
    <x v="104"/>
    <x v="102"/>
    <n v="0"/>
    <n v="0"/>
    <n v="4695000"/>
    <x v="6"/>
    <m/>
    <s v="100%"/>
    <x v="636"/>
    <m/>
    <m/>
    <s v="Yellow-eyed Mullet"/>
    <x v="0"/>
    <n v="0"/>
    <n v="0"/>
    <n v="0"/>
  </r>
  <r>
    <x v="16"/>
    <x v="104"/>
    <x v="102"/>
    <n v="0"/>
    <n v="0"/>
    <n v="4695000"/>
    <x v="6"/>
    <m/>
    <s v="100%"/>
    <x v="637"/>
    <m/>
    <m/>
    <s v="Yellow-eyed Mullet"/>
    <x v="0"/>
    <n v="4"/>
    <n v="18.999599347440537"/>
    <n v="0"/>
  </r>
  <r>
    <x v="16"/>
    <x v="104"/>
    <x v="102"/>
    <n v="0"/>
    <n v="0"/>
    <n v="4695000"/>
    <x v="6"/>
    <m/>
    <s v="100%"/>
    <x v="638"/>
    <m/>
    <m/>
    <s v="Yellow-eyed Mullet"/>
    <x v="0"/>
    <n v="11.16"/>
    <n v="53.008882179359098"/>
    <n v="0"/>
  </r>
  <r>
    <x v="16"/>
    <x v="104"/>
    <x v="102"/>
    <n v="0"/>
    <n v="0"/>
    <n v="4695000"/>
    <x v="6"/>
    <m/>
    <s v="100%"/>
    <x v="639"/>
    <m/>
    <m/>
    <s v="Yellow-eyed Mullet"/>
    <x v="0"/>
    <n v="85.969000000000008"/>
    <n v="408.34413907502892"/>
    <n v="9.9999999999999995E-7"/>
  </r>
  <r>
    <x v="16"/>
    <x v="104"/>
    <x v="102"/>
    <n v="0"/>
    <n v="0"/>
    <n v="4695000"/>
    <x v="6"/>
    <m/>
    <s v="100%"/>
    <x v="640"/>
    <m/>
    <m/>
    <s v="Yellowfin Tuna"/>
    <x v="3"/>
    <n v="1698.98"/>
    <n v="8069.9848248286307"/>
    <n v="2.5999999999999998E-5"/>
  </r>
  <r>
    <x v="16"/>
    <x v="104"/>
    <x v="102"/>
    <n v="0"/>
    <n v="0"/>
    <n v="4695000"/>
    <x v="6"/>
    <m/>
    <s v="100%"/>
    <x v="641"/>
    <m/>
    <m/>
    <s v="Albacore"/>
    <x v="3"/>
    <n v="3558.9120000000003"/>
    <n v="16904.475528199575"/>
    <n v="1.64E-4"/>
  </r>
  <r>
    <x v="16"/>
    <x v="104"/>
    <x v="102"/>
    <n v="0"/>
    <n v="0"/>
    <n v="4695000"/>
    <x v="6"/>
    <m/>
    <s v="100%"/>
    <x v="642"/>
    <m/>
    <m/>
    <s v="Seal Shark"/>
    <x v="0"/>
    <n v="21.119999999999997"/>
    <n v="100.31788455448601"/>
    <n v="0"/>
  </r>
  <r>
    <x v="16"/>
    <x v="104"/>
    <x v="102"/>
    <n v="0"/>
    <n v="0"/>
    <n v="4695000"/>
    <x v="6"/>
    <m/>
    <s v="100%"/>
    <x v="643"/>
    <m/>
    <m/>
    <s v="Octopus"/>
    <x v="0"/>
    <n v="416.78399999999999"/>
    <n v="1979.6822536059142"/>
    <n v="6.9999999999999999E-6"/>
  </r>
  <r>
    <x v="16"/>
    <x v="104"/>
    <x v="102"/>
    <n v="0"/>
    <n v="0"/>
    <n v="4695000"/>
    <x v="6"/>
    <m/>
    <s v="100%"/>
    <x v="644"/>
    <m/>
    <m/>
    <s v="Skipjacktuna"/>
    <x v="3"/>
    <n v="205.2"/>
    <n v="974.67944652369954"/>
    <n v="3.9999999999999998E-6"/>
  </r>
  <r>
    <x v="16"/>
    <x v="104"/>
    <x v="102"/>
    <n v="0"/>
    <n v="0"/>
    <n v="4695000"/>
    <x v="6"/>
    <m/>
    <s v="100%"/>
    <x v="645"/>
    <m/>
    <m/>
    <s v="Paua"/>
    <x v="4"/>
    <n v="1231.558"/>
    <n v="5849.7771432837926"/>
    <n v="3.6999999999999998E-5"/>
  </r>
  <r>
    <x v="17"/>
    <x v="105"/>
    <x v="103"/>
    <m/>
    <m/>
    <n v="805380"/>
    <x v="7"/>
    <m/>
    <s v="100%"/>
    <x v="513"/>
    <m/>
    <m/>
    <s v="Snapper"/>
    <x v="0"/>
    <n v="25627.5"/>
    <n v="805380"/>
    <n v="9.5E-4"/>
  </r>
  <r>
    <x v="17"/>
    <x v="106"/>
    <x v="103"/>
    <m/>
    <m/>
    <n v="257234"/>
    <x v="7"/>
    <m/>
    <s v="100%"/>
    <x v="518"/>
    <m/>
    <m/>
    <s v="Snapper"/>
    <x v="0"/>
    <n v="14076.16"/>
    <n v="257234"/>
    <n v="6.4400000000000004E-4"/>
  </r>
  <r>
    <x v="17"/>
    <x v="107"/>
    <x v="103"/>
    <m/>
    <m/>
    <n v="227304"/>
    <x v="7"/>
    <m/>
    <s v="100%"/>
    <x v="564"/>
    <m/>
    <m/>
    <s v="Southern Bluefin Tuna"/>
    <x v="3"/>
    <n v="11840.724"/>
    <n v="227304"/>
    <n v="2.5799999999999998E-4"/>
  </r>
  <r>
    <x v="17"/>
    <x v="108"/>
    <x v="103"/>
    <m/>
    <m/>
    <n v="185812"/>
    <x v="7"/>
    <m/>
    <s v="100%"/>
    <x v="190"/>
    <m/>
    <m/>
    <s v="Hoki"/>
    <x v="2"/>
    <n v="81840"/>
    <n v="185812"/>
    <n v="3.96E-3"/>
  </r>
  <r>
    <x v="17"/>
    <x v="109"/>
    <x v="103"/>
    <m/>
    <m/>
    <n v="113250"/>
    <x v="7"/>
    <m/>
    <s v="100%"/>
    <x v="280"/>
    <m/>
    <m/>
    <s v="Ling"/>
    <x v="2"/>
    <n v="10137.290999999999"/>
    <n v="113250.00000000001"/>
    <n v="5.8600000000000004E-4"/>
  </r>
  <r>
    <x v="17"/>
    <x v="110"/>
    <x v="103"/>
    <m/>
    <m/>
    <n v="146128"/>
    <x v="7"/>
    <m/>
    <s v="100%"/>
    <x v="183"/>
    <m/>
    <m/>
    <s v="Gurnard"/>
    <x v="0"/>
    <n v="5084.3959999999997"/>
    <n v="146128"/>
    <n v="4.7199999999999998E-4"/>
  </r>
  <r>
    <x v="17"/>
    <x v="111"/>
    <x v="103"/>
    <m/>
    <m/>
    <n v="134908"/>
    <x v="7"/>
    <m/>
    <s v="100%"/>
    <x v="584"/>
    <m/>
    <m/>
    <s v="Tarakihi"/>
    <x v="0"/>
    <n v="4435.8719999999994"/>
    <n v="134908"/>
    <n v="4.5199999999999998E-4"/>
  </r>
  <r>
    <x v="17"/>
    <x v="112"/>
    <x v="103"/>
    <m/>
    <m/>
    <n v="116380"/>
    <x v="7"/>
    <m/>
    <s v="100%"/>
    <x v="121"/>
    <m/>
    <m/>
    <s v="Blue Mackerel"/>
    <x v="0"/>
    <n v="3723.44"/>
    <n v="116380"/>
    <n v="1.3899999999999999E-4"/>
  </r>
  <r>
    <x v="17"/>
    <x v="113"/>
    <x v="103"/>
    <m/>
    <m/>
    <n v="69006"/>
    <x v="7"/>
    <m/>
    <s v="100%"/>
    <x v="277"/>
    <m/>
    <m/>
    <s v="Ling"/>
    <x v="2"/>
    <n v="12915"/>
    <n v="69006"/>
    <n v="5.6999999999999998E-4"/>
  </r>
  <r>
    <x v="17"/>
    <x v="114"/>
    <x v="103"/>
    <m/>
    <m/>
    <n v="108804"/>
    <x v="7"/>
    <m/>
    <s v="100%"/>
    <x v="278"/>
    <m/>
    <m/>
    <s v="Ling"/>
    <x v="2"/>
    <n v="16592.687999999998"/>
    <n v="108804"/>
    <n v="4.7100000000000001E-4"/>
  </r>
  <r>
    <x v="17"/>
    <x v="115"/>
    <x v="103"/>
    <m/>
    <m/>
    <n v="94270"/>
    <x v="7"/>
    <m/>
    <s v="100%"/>
    <x v="279"/>
    <m/>
    <m/>
    <s v="Ling"/>
    <x v="2"/>
    <n v="27028.89"/>
    <n v="94269.999999999985"/>
    <n v="7.0899999999999999E-4"/>
  </r>
  <r>
    <x v="17"/>
    <x v="116"/>
    <x v="103"/>
    <m/>
    <m/>
    <n v="77560"/>
    <x v="7"/>
    <m/>
    <s v="100%"/>
    <x v="539"/>
    <m/>
    <m/>
    <s v="Rig"/>
    <x v="0"/>
    <n v="3485.4599999999996"/>
    <n v="77560"/>
    <n v="3.1199999999999999E-4"/>
  </r>
  <r>
    <x v="17"/>
    <x v="117"/>
    <x v="103"/>
    <m/>
    <m/>
    <n v="78858"/>
    <x v="7"/>
    <m/>
    <s v="100%"/>
    <x v="118"/>
    <m/>
    <m/>
    <s v="Elephant Fish"/>
    <x v="0"/>
    <n v="3634"/>
    <n v="78858"/>
    <n v="8.7999999999999998E-5"/>
  </r>
  <r>
    <x v="17"/>
    <x v="118"/>
    <x v="103"/>
    <m/>
    <m/>
    <n v="53384"/>
    <x v="7"/>
    <m/>
    <s v="100%"/>
    <x v="129"/>
    <m/>
    <m/>
    <s v="Flatfish"/>
    <x v="0"/>
    <n v="5691.4"/>
    <n v="53384"/>
    <n v="1E-4"/>
  </r>
  <r>
    <x v="17"/>
    <x v="119"/>
    <x v="103"/>
    <m/>
    <m/>
    <n v="56104"/>
    <x v="7"/>
    <m/>
    <s v="100%"/>
    <x v="591"/>
    <m/>
    <m/>
    <s v="Trevally"/>
    <x v="0"/>
    <n v="3357.3442360000004"/>
    <n v="56104"/>
    <n v="9.8999999999999994E-5"/>
  </r>
  <r>
    <x v="17"/>
    <x v="120"/>
    <x v="103"/>
    <m/>
    <m/>
    <n v="59430"/>
    <x v="7"/>
    <m/>
    <s v="100%"/>
    <x v="588"/>
    <m/>
    <m/>
    <s v="Tarakihi"/>
    <x v="0"/>
    <n v="2864.7080000000001"/>
    <n v="59430"/>
    <n v="3.2400000000000001E-4"/>
  </r>
  <r>
    <x v="17"/>
    <x v="121"/>
    <x v="103"/>
    <m/>
    <m/>
    <n v="62796"/>
    <x v="7"/>
    <m/>
    <s v="100%"/>
    <x v="184"/>
    <m/>
    <m/>
    <s v="Gurnard"/>
    <x v="0"/>
    <n v="4587.8"/>
    <n v="62796"/>
    <n v="1.36E-4"/>
  </r>
  <r>
    <x v="17"/>
    <x v="122"/>
    <x v="103"/>
    <m/>
    <m/>
    <n v="64874"/>
    <x v="7"/>
    <m/>
    <s v="100%"/>
    <x v="582"/>
    <m/>
    <m/>
    <s v="Tarakihi"/>
    <x v="0"/>
    <n v="3940.3620000000001"/>
    <n v="64874"/>
    <n v="4.46E-4"/>
  </r>
  <r>
    <x v="17"/>
    <x v="123"/>
    <x v="103"/>
    <m/>
    <m/>
    <n v="55948"/>
    <x v="7"/>
    <m/>
    <s v="100%"/>
    <x v="585"/>
    <m/>
    <m/>
    <s v="Tarakihi"/>
    <x v="0"/>
    <n v="2373.48"/>
    <n v="55948"/>
    <n v="3.5300000000000002E-4"/>
  </r>
  <r>
    <x v="17"/>
    <x v="124"/>
    <x v="103"/>
    <m/>
    <m/>
    <n v="65440"/>
    <x v="7"/>
    <m/>
    <s v="100%"/>
    <x v="515"/>
    <m/>
    <m/>
    <s v="Snapper"/>
    <x v="0"/>
    <n v="2356.6579999999999"/>
    <n v="65439.999999999993"/>
    <n v="8.8999999999999995E-5"/>
  </r>
  <r>
    <x v="17"/>
    <x v="125"/>
    <x v="103"/>
    <m/>
    <m/>
    <n v="39280"/>
    <x v="7"/>
    <m/>
    <s v="100%"/>
    <x v="180"/>
    <m/>
    <m/>
    <s v="Gurnard"/>
    <x v="0"/>
    <n v="2828"/>
    <n v="39280"/>
    <n v="1.08E-4"/>
  </r>
  <r>
    <x v="17"/>
    <x v="126"/>
    <x v="103"/>
    <m/>
    <m/>
    <n v="32334"/>
    <x v="7"/>
    <m/>
    <s v="100%"/>
    <x v="595"/>
    <m/>
    <m/>
    <s v="Trevally"/>
    <x v="0"/>
    <n v="4653.3958330000005"/>
    <n v="32334"/>
    <n v="1.63E-4"/>
  </r>
  <r>
    <x v="17"/>
    <x v="127"/>
    <x v="103"/>
    <m/>
    <m/>
    <n v="34236"/>
    <x v="7"/>
    <m/>
    <s v="100%"/>
    <x v="182"/>
    <m/>
    <m/>
    <s v="Gurnard"/>
    <x v="0"/>
    <n v="2605.1340420000001"/>
    <n v="34236"/>
    <n v="6.6000000000000005E-5"/>
  </r>
  <r>
    <x v="17"/>
    <x v="128"/>
    <x v="103"/>
    <m/>
    <m/>
    <n v="28956"/>
    <x v="7"/>
    <m/>
    <s v="100%"/>
    <x v="275"/>
    <m/>
    <m/>
    <s v="Ling"/>
    <x v="0"/>
    <n v="3563.6779999999999"/>
    <n v="28956"/>
    <n v="7.3999999999999996E-5"/>
  </r>
  <r>
    <x v="17"/>
    <x v="129"/>
    <x v="103"/>
    <m/>
    <m/>
    <n v="25130"/>
    <x v="7"/>
    <m/>
    <s v="100%"/>
    <x v="561"/>
    <m/>
    <m/>
    <s v="Stargazer"/>
    <x v="0"/>
    <n v="1792.3519999999999"/>
    <n v="25130"/>
    <n v="3.1999999999999999E-5"/>
  </r>
  <r>
    <x v="17"/>
    <x v="130"/>
    <x v="103"/>
    <m/>
    <m/>
    <n v="27808"/>
    <x v="7"/>
    <m/>
    <s v="100%"/>
    <x v="581"/>
    <m/>
    <m/>
    <s v="Broadbill Swordfish"/>
    <x v="3"/>
    <n v="6015.3449999999993"/>
    <n v="27808"/>
    <n v="8.3999999999999995E-5"/>
  </r>
  <r>
    <x v="17"/>
    <x v="131"/>
    <x v="103"/>
    <m/>
    <m/>
    <n v="26188"/>
    <x v="7"/>
    <m/>
    <s v="100%"/>
    <x v="489"/>
    <m/>
    <m/>
    <s v="School Shark"/>
    <x v="0"/>
    <n v="1400.3600000000001"/>
    <n v="26187.999999999996"/>
    <n v="2.5999999999999998E-5"/>
  </r>
  <r>
    <x v="17"/>
    <x v="132"/>
    <x v="103"/>
    <m/>
    <m/>
    <n v="50130"/>
    <x v="7"/>
    <m/>
    <s v="100%"/>
    <x v="215"/>
    <m/>
    <m/>
    <s v="Jack Mackerel"/>
    <x v="0"/>
    <n v="3930.1772429999996"/>
    <n v="50130"/>
    <n v="8.8999999999999995E-5"/>
  </r>
  <r>
    <x v="17"/>
    <x v="133"/>
    <x v="103"/>
    <m/>
    <m/>
    <n v="37322"/>
    <x v="7"/>
    <m/>
    <s v="100%"/>
    <x v="202"/>
    <m/>
    <m/>
    <s v="Hapuku and Bass"/>
    <x v="0"/>
    <n v="1406.86"/>
    <n v="37322"/>
    <n v="4.8000000000000001E-5"/>
  </r>
  <r>
    <x v="17"/>
    <x v="134"/>
    <x v="103"/>
    <m/>
    <m/>
    <n v="26062"/>
    <x v="7"/>
    <m/>
    <s v="100%"/>
    <x v="562"/>
    <m/>
    <m/>
    <s v="Stargazer"/>
    <x v="0"/>
    <n v="1363.992"/>
    <n v="26062"/>
    <n v="5.3000000000000001E-5"/>
  </r>
  <r>
    <x v="17"/>
    <x v="135"/>
    <x v="103"/>
    <m/>
    <m/>
    <n v="0"/>
    <x v="7"/>
    <m/>
    <s v="100%"/>
    <x v="644"/>
    <m/>
    <m/>
    <s v="Skipjacktuna"/>
    <x v="3"/>
    <n v="205.2"/>
    <n v="0"/>
    <n v="3.9999999999999998E-6"/>
  </r>
  <r>
    <x v="17"/>
    <x v="136"/>
    <x v="103"/>
    <m/>
    <m/>
    <n v="21388"/>
    <x v="7"/>
    <m/>
    <s v="100%"/>
    <x v="276"/>
    <m/>
    <m/>
    <s v="Ling"/>
    <x v="2"/>
    <n v="6901"/>
    <n v="21388"/>
    <n v="3.7800000000000003E-4"/>
  </r>
  <r>
    <x v="17"/>
    <x v="137"/>
    <x v="103"/>
    <m/>
    <m/>
    <n v="32402"/>
    <x v="7"/>
    <m/>
    <s v="100%"/>
    <x v="26"/>
    <m/>
    <m/>
    <s v="Bigeye Tuna"/>
    <x v="3"/>
    <n v="7122.15"/>
    <n v="32402"/>
    <n v="9.7999999999999997E-5"/>
  </r>
  <r>
    <x v="17"/>
    <x v="138"/>
    <x v="103"/>
    <m/>
    <m/>
    <n v="27390"/>
    <x v="7"/>
    <m/>
    <s v="100%"/>
    <x v="27"/>
    <m/>
    <m/>
    <s v="Bluenose"/>
    <x v="0"/>
    <n v="2022.3899999999999"/>
    <n v="27390"/>
    <n v="9.5000000000000005E-5"/>
  </r>
  <r>
    <x v="17"/>
    <x v="139"/>
    <x v="103"/>
    <m/>
    <m/>
    <n v="33422"/>
    <x v="7"/>
    <m/>
    <s v="100%"/>
    <x v="590"/>
    <m/>
    <m/>
    <s v="Pacific Bluefin Tuna"/>
    <x v="3"/>
    <n v="3016.7999999999997"/>
    <n v="33422"/>
    <n v="6.6000000000000005E-5"/>
  </r>
  <r>
    <x v="17"/>
    <x v="140"/>
    <x v="103"/>
    <m/>
    <m/>
    <n v="33730"/>
    <x v="7"/>
    <m/>
    <s v="100%"/>
    <x v="517"/>
    <m/>
    <m/>
    <s v="Snapper"/>
    <x v="0"/>
    <n v="3049.9199999999996"/>
    <n v="33730"/>
    <n v="7.3999999999999996E-5"/>
  </r>
  <r>
    <x v="17"/>
    <x v="141"/>
    <x v="103"/>
    <m/>
    <m/>
    <n v="19472"/>
    <x v="7"/>
    <m/>
    <s v="100%"/>
    <x v="219"/>
    <m/>
    <m/>
    <s v="Kahawai"/>
    <x v="0"/>
    <n v="1340.5250000000001"/>
    <n v="19472"/>
    <n v="3.6000000000000001E-5"/>
  </r>
  <r>
    <x v="17"/>
    <x v="142"/>
    <x v="103"/>
    <m/>
    <m/>
    <n v="16212"/>
    <x v="7"/>
    <m/>
    <s v="100%"/>
    <x v="206"/>
    <m/>
    <m/>
    <s v="Hapuku and Bass"/>
    <x v="0"/>
    <n v="1548.1574000000003"/>
    <n v="16212"/>
    <n v="3.6000000000000001E-5"/>
  </r>
  <r>
    <x v="17"/>
    <x v="143"/>
    <x v="103"/>
    <m/>
    <m/>
    <n v="24396"/>
    <x v="7"/>
    <m/>
    <s v="100%"/>
    <x v="210"/>
    <m/>
    <m/>
    <s v="John Dory"/>
    <x v="0"/>
    <n v="2986.6979999999999"/>
    <n v="24396"/>
    <n v="1.1E-4"/>
  </r>
  <r>
    <x v="17"/>
    <x v="144"/>
    <x v="103"/>
    <m/>
    <m/>
    <n v="0"/>
    <x v="7"/>
    <m/>
    <s v="100%"/>
    <x v="423"/>
    <m/>
    <m/>
    <s v="Red Cod"/>
    <x v="0"/>
    <n v="3813.3999999999996"/>
    <n v="0"/>
    <n v="2.81E-4"/>
  </r>
  <r>
    <x v="17"/>
    <x v="145"/>
    <x v="103"/>
    <m/>
    <m/>
    <n v="16256"/>
    <x v="7"/>
    <m/>
    <s v="100%"/>
    <x v="13"/>
    <m/>
    <m/>
    <s v="Barracuda"/>
    <x v="0"/>
    <n v="3553.1472880000001"/>
    <n v="16256"/>
    <n v="6.7999999999999999E-5"/>
  </r>
  <r>
    <x v="17"/>
    <x v="146"/>
    <x v="103"/>
    <m/>
    <m/>
    <n v="37346"/>
    <x v="7"/>
    <m/>
    <s v="100%"/>
    <x v="125"/>
    <m/>
    <m/>
    <s v="Blue Mackerel"/>
    <x v="2"/>
    <n v="1182.55"/>
    <n v="37346"/>
    <n v="6.8999999999999997E-5"/>
  </r>
  <r>
    <x v="17"/>
    <x v="147"/>
    <x v="103"/>
    <m/>
    <m/>
    <n v="18460"/>
    <x v="7"/>
    <m/>
    <s v="100%"/>
    <x v="214"/>
    <m/>
    <m/>
    <s v="John Dory"/>
    <x v="0"/>
    <n v="1674.4"/>
    <n v="18460"/>
    <n v="4.5000000000000003E-5"/>
  </r>
  <r>
    <x v="17"/>
    <x v="148"/>
    <x v="103"/>
    <m/>
    <m/>
    <n v="6402"/>
    <x v="7"/>
    <m/>
    <s v="100%"/>
    <x v="221"/>
    <m/>
    <m/>
    <s v="Kahawai"/>
    <x v="0"/>
    <n v="804.40499999999997"/>
    <n v="6402"/>
    <n v="1.7E-5"/>
  </r>
  <r>
    <x v="17"/>
    <x v="149"/>
    <x v="103"/>
    <m/>
    <m/>
    <n v="20052"/>
    <x v="7"/>
    <m/>
    <s v="100%"/>
    <x v="29"/>
    <m/>
    <m/>
    <s v="Bluenose"/>
    <x v="0"/>
    <n v="1506.453"/>
    <n v="20052"/>
    <n v="7.4999999999999993E-5"/>
  </r>
  <r>
    <x v="17"/>
    <x v="150"/>
    <x v="103"/>
    <m/>
    <m/>
    <n v="16124"/>
    <x v="7"/>
    <m/>
    <s v="100%"/>
    <x v="490"/>
    <m/>
    <m/>
    <s v="School Shark"/>
    <x v="0"/>
    <n v="2117.864"/>
    <n v="16124"/>
    <n v="5.7000000000000003E-5"/>
  </r>
  <r>
    <x v="17"/>
    <x v="151"/>
    <x v="103"/>
    <m/>
    <m/>
    <n v="2146"/>
    <x v="7"/>
    <m/>
    <s v="100%"/>
    <x v="204"/>
    <m/>
    <m/>
    <s v="Hapuku and Bass"/>
    <x v="0"/>
    <n v="588.48"/>
    <n v="2146"/>
    <n v="9.0000000000000002E-6"/>
  </r>
  <r>
    <x v="17"/>
    <x v="152"/>
    <x v="103"/>
    <m/>
    <n v="0"/>
    <n v="19212"/>
    <x v="7"/>
    <m/>
    <s v="100%"/>
    <x v="589"/>
    <m/>
    <m/>
    <s v="Tarakihi"/>
    <x v="0"/>
    <n v="793.85879999999997"/>
    <n v="19212"/>
    <n v="7.3999999999999996E-5"/>
  </r>
  <r>
    <x v="17"/>
    <x v="153"/>
    <x v="103"/>
    <m/>
    <n v="0"/>
    <n v="0"/>
    <x v="7"/>
    <m/>
    <s v="100%"/>
    <x v="309"/>
    <m/>
    <m/>
    <s v="Orange Roughy"/>
    <x v="2"/>
    <n v="4389"/>
    <n v="0"/>
    <n v="1.2300000000000001E-4"/>
  </r>
  <r>
    <x v="17"/>
    <x v="154"/>
    <x v="103"/>
    <m/>
    <n v="0"/>
    <n v="11360"/>
    <x v="7"/>
    <m/>
    <s v="100%"/>
    <x v="185"/>
    <m/>
    <m/>
    <s v="Gurnard"/>
    <x v="0"/>
    <n v="2064.7032000000004"/>
    <n v="11360"/>
    <n v="3.4999999999999997E-5"/>
  </r>
  <r>
    <x v="17"/>
    <x v="155"/>
    <x v="103"/>
    <m/>
    <n v="0"/>
    <n v="14630"/>
    <x v="7"/>
    <m/>
    <s v="100%"/>
    <x v="491"/>
    <m/>
    <m/>
    <s v="School Shark"/>
    <x v="0"/>
    <n v="2050.404"/>
    <n v="14630"/>
    <n v="4.1E-5"/>
  </r>
  <r>
    <x v="17"/>
    <x v="156"/>
    <x v="103"/>
    <m/>
    <n v="0"/>
    <n v="11222"/>
    <x v="7"/>
    <m/>
    <s v="100%"/>
    <x v="484"/>
    <m/>
    <m/>
    <s v="School Shark"/>
    <x v="0"/>
    <n v="2222.0250000000001"/>
    <n v="11222"/>
    <n v="3.8999999999999999E-5"/>
  </r>
  <r>
    <x v="17"/>
    <x v="157"/>
    <x v="103"/>
    <m/>
    <n v="0"/>
    <n v="8162"/>
    <x v="7"/>
    <m/>
    <s v="100%"/>
    <x v="205"/>
    <m/>
    <m/>
    <s v="Hapuku and Bass"/>
    <x v="0"/>
    <n v="1748.8869000000002"/>
    <n v="8162"/>
    <n v="2.5999999999999998E-5"/>
  </r>
  <r>
    <x v="17"/>
    <x v="158"/>
    <x v="103"/>
    <m/>
    <n v="0"/>
    <n v="12500"/>
    <x v="7"/>
    <m/>
    <s v="100%"/>
    <x v="487"/>
    <m/>
    <m/>
    <s v="School Shark"/>
    <x v="0"/>
    <n v="1056.123"/>
    <n v="12500"/>
    <n v="8.7999999999999998E-5"/>
  </r>
  <r>
    <x v="17"/>
    <x v="159"/>
    <x v="103"/>
    <m/>
    <n v="0"/>
    <n v="0"/>
    <x v="7"/>
    <m/>
    <s v="100%"/>
    <x v="442"/>
    <m/>
    <m/>
    <s v="Red Snapper"/>
    <x v="0"/>
    <n v="527.30999999999995"/>
    <n v="0"/>
    <n v="3.0000000000000001E-6"/>
  </r>
  <r>
    <x v="17"/>
    <x v="160"/>
    <x v="103"/>
    <m/>
    <n v="0"/>
    <n v="0"/>
    <x v="7"/>
    <m/>
    <s v="100%"/>
    <x v="641"/>
    <m/>
    <m/>
    <s v="Albacore"/>
    <x v="3"/>
    <n v="3558.9120000000003"/>
    <n v="0"/>
    <n v="1.64E-4"/>
  </r>
  <r>
    <x v="17"/>
    <x v="161"/>
    <x v="103"/>
    <m/>
    <n v="0"/>
    <n v="12034"/>
    <x v="7"/>
    <m/>
    <s v="100%"/>
    <x v="298"/>
    <m/>
    <m/>
    <s v="Blue Moki"/>
    <x v="0"/>
    <n v="962.22595000000013"/>
    <n v="12034"/>
    <n v="2.4000000000000001E-5"/>
  </r>
  <r>
    <x v="17"/>
    <x v="162"/>
    <x v="103"/>
    <m/>
    <n v="0"/>
    <n v="7116"/>
    <x v="7"/>
    <m/>
    <s v="100%"/>
    <x v="362"/>
    <m/>
    <m/>
    <s v="Pilchard"/>
    <x v="0"/>
    <n v="2600"/>
    <n v="7116"/>
    <n v="3.4999999999999997E-5"/>
  </r>
  <r>
    <x v="17"/>
    <x v="163"/>
    <x v="103"/>
    <m/>
    <n v="0"/>
    <n v="22478"/>
    <x v="7"/>
    <m/>
    <s v="100%"/>
    <x v="540"/>
    <m/>
    <m/>
    <s v="Rig"/>
    <x v="0"/>
    <n v="1499.2379999999998"/>
    <n v="22478"/>
    <n v="5.5000000000000002E-5"/>
  </r>
  <r>
    <x v="17"/>
    <x v="164"/>
    <x v="103"/>
    <m/>
    <n v="0"/>
    <n v="3992"/>
    <x v="7"/>
    <m/>
    <s v="100%"/>
    <x v="300"/>
    <m/>
    <m/>
    <s v="Blue Moki"/>
    <x v="0"/>
    <n v="404.79999999999995"/>
    <n v="3992"/>
    <n v="6.9999999999999999E-6"/>
  </r>
  <r>
    <x v="17"/>
    <x v="165"/>
    <x v="103"/>
    <m/>
    <n v="0"/>
    <n v="5430"/>
    <x v="7"/>
    <m/>
    <s v="100%"/>
    <x v="486"/>
    <m/>
    <m/>
    <s v="School Shark"/>
    <x v="0"/>
    <n v="658.95479999999998"/>
    <n v="5430"/>
    <n v="1.5E-5"/>
  </r>
  <r>
    <x v="17"/>
    <x v="166"/>
    <x v="103"/>
    <m/>
    <n v="0"/>
    <n v="5370"/>
    <x v="7"/>
    <m/>
    <s v="100%"/>
    <x v="538"/>
    <m/>
    <m/>
    <s v="Rig"/>
    <x v="0"/>
    <n v="828.70799999999997"/>
    <n v="5370"/>
    <n v="2.0999999999999999E-5"/>
  </r>
  <r>
    <x v="17"/>
    <x v="167"/>
    <x v="103"/>
    <m/>
    <n v="0"/>
    <n v="0"/>
    <x v="7"/>
    <m/>
    <s v="100%"/>
    <x v="559"/>
    <m/>
    <m/>
    <s v="Stargazer"/>
    <x v="0"/>
    <n v="1394.7752"/>
    <n v="0"/>
    <n v="1E-4"/>
  </r>
  <r>
    <x v="17"/>
    <x v="168"/>
    <x v="103"/>
    <m/>
    <n v="0"/>
    <n v="3952"/>
    <x v="7"/>
    <m/>
    <s v="100%"/>
    <x v="38"/>
    <m/>
    <m/>
    <s v="Butterfish"/>
    <x v="0"/>
    <n v="245.25"/>
    <n v="3952"/>
    <n v="3.1000000000000001E-5"/>
  </r>
  <r>
    <x v="18"/>
    <x v="169"/>
    <x v="104"/>
    <m/>
    <m/>
    <m/>
    <x v="8"/>
    <m/>
    <m/>
    <x v="0"/>
    <m/>
    <m/>
    <s v="Anchovy"/>
    <x v="0"/>
    <m/>
    <n v="-6.1542196310915642"/>
    <n v="9.9999999999999995E-7"/>
  </r>
  <r>
    <x v="18"/>
    <x v="169"/>
    <x v="104"/>
    <m/>
    <m/>
    <m/>
    <x v="8"/>
    <m/>
    <m/>
    <x v="1"/>
    <m/>
    <m/>
    <s v="Anchovy"/>
    <x v="0"/>
    <m/>
    <n v="0"/>
    <n v="0"/>
  </r>
  <r>
    <x v="18"/>
    <x v="169"/>
    <x v="104"/>
    <m/>
    <m/>
    <m/>
    <x v="8"/>
    <m/>
    <m/>
    <x v="2"/>
    <m/>
    <m/>
    <s v="Anchovy"/>
    <x v="0"/>
    <m/>
    <n v="-5.0680600974967547"/>
    <n v="9.9999999999999995E-7"/>
  </r>
  <r>
    <x v="18"/>
    <x v="169"/>
    <x v="104"/>
    <m/>
    <m/>
    <m/>
    <x v="8"/>
    <m/>
    <m/>
    <x v="3"/>
    <m/>
    <m/>
    <s v="Anchovy"/>
    <x v="0"/>
    <m/>
    <n v="-2.4740300487479772"/>
    <n v="9.9999999999999995E-7"/>
  </r>
  <r>
    <x v="18"/>
    <x v="169"/>
    <x v="104"/>
    <m/>
    <m/>
    <m/>
    <x v="8"/>
    <m/>
    <m/>
    <x v="4"/>
    <m/>
    <m/>
    <s v="Anchovy"/>
    <x v="0"/>
    <m/>
    <n v="-0.49480600974959543"/>
    <n v="0"/>
  </r>
  <r>
    <x v="18"/>
    <x v="169"/>
    <x v="104"/>
    <m/>
    <m/>
    <m/>
    <x v="8"/>
    <m/>
    <m/>
    <x v="5"/>
    <m/>
    <m/>
    <s v="Anchovy"/>
    <x v="0"/>
    <m/>
    <n v="-4.588060097495827"/>
    <n v="9.9999999999999995E-7"/>
  </r>
  <r>
    <x v="18"/>
    <x v="169"/>
    <x v="104"/>
    <m/>
    <m/>
    <m/>
    <x v="8"/>
    <m/>
    <m/>
    <x v="6"/>
    <m/>
    <m/>
    <s v="Anchovy"/>
    <x v="0"/>
    <m/>
    <n v="-4.9480600974959543"/>
    <n v="9.9999999999999995E-7"/>
  </r>
  <r>
    <x v="18"/>
    <x v="169"/>
    <x v="104"/>
    <m/>
    <m/>
    <m/>
    <x v="8"/>
    <m/>
    <m/>
    <x v="13"/>
    <m/>
    <m/>
    <s v="Barracuda"/>
    <x v="0"/>
    <m/>
    <n v="-6675.2459479749086"/>
    <n v="6.7999999999999999E-5"/>
  </r>
  <r>
    <x v="18"/>
    <x v="169"/>
    <x v="104"/>
    <m/>
    <m/>
    <m/>
    <x v="8"/>
    <m/>
    <m/>
    <x v="14"/>
    <m/>
    <m/>
    <s v="Barracuda"/>
    <x v="2"/>
    <m/>
    <n v="0.13487584647579354"/>
    <n v="0"/>
  </r>
  <r>
    <x v="18"/>
    <x v="169"/>
    <x v="104"/>
    <m/>
    <m/>
    <m/>
    <x v="8"/>
    <m/>
    <m/>
    <x v="15"/>
    <m/>
    <m/>
    <s v="Barracuda"/>
    <x v="2"/>
    <m/>
    <n v="194.95967988817938"/>
    <n v="1.5999999999999999E-5"/>
  </r>
  <r>
    <x v="18"/>
    <x v="169"/>
    <x v="104"/>
    <m/>
    <m/>
    <m/>
    <x v="8"/>
    <m/>
    <m/>
    <x v="16"/>
    <m/>
    <m/>
    <s v="Barracuda"/>
    <x v="2"/>
    <m/>
    <n v="2001.9402209054024"/>
    <n v="4.6999999999999997E-5"/>
  </r>
  <r>
    <x v="18"/>
    <x v="169"/>
    <x v="104"/>
    <m/>
    <m/>
    <m/>
    <x v="8"/>
    <m/>
    <m/>
    <x v="17"/>
    <m/>
    <m/>
    <s v="Barracuda"/>
    <x v="2"/>
    <m/>
    <n v="1079.6795915028197"/>
    <n v="1.27E-4"/>
  </r>
  <r>
    <x v="18"/>
    <x v="169"/>
    <x v="104"/>
    <m/>
    <m/>
    <m/>
    <x v="8"/>
    <m/>
    <m/>
    <x v="18"/>
    <m/>
    <m/>
    <s v="Blue Cod"/>
    <x v="0"/>
    <m/>
    <n v="57.331918588996814"/>
    <n v="5.0000000000000004E-6"/>
  </r>
  <r>
    <x v="18"/>
    <x v="169"/>
    <x v="104"/>
    <m/>
    <m/>
    <m/>
    <x v="8"/>
    <m/>
    <m/>
    <x v="19"/>
    <m/>
    <m/>
    <s v="Blue Cod"/>
    <x v="0"/>
    <m/>
    <n v="1.4006337903256281"/>
    <n v="9.9999999999999995E-7"/>
  </r>
  <r>
    <x v="18"/>
    <x v="169"/>
    <x v="104"/>
    <m/>
    <m/>
    <m/>
    <x v="8"/>
    <m/>
    <m/>
    <x v="20"/>
    <m/>
    <m/>
    <s v="Blue Cod"/>
    <x v="0"/>
    <m/>
    <n v="8.7208738594970328"/>
    <n v="9.9999999999999995E-7"/>
  </r>
  <r>
    <x v="18"/>
    <x v="169"/>
    <x v="104"/>
    <m/>
    <m/>
    <m/>
    <x v="8"/>
    <m/>
    <m/>
    <x v="21"/>
    <m/>
    <m/>
    <s v="Blue Cod"/>
    <x v="0"/>
    <m/>
    <n v="128.52364190431399"/>
    <n v="1.8E-5"/>
  </r>
  <r>
    <x v="18"/>
    <x v="169"/>
    <x v="104"/>
    <m/>
    <m/>
    <m/>
    <x v="8"/>
    <m/>
    <m/>
    <x v="22"/>
    <m/>
    <m/>
    <s v="Blue Cod"/>
    <x v="0"/>
    <m/>
    <n v="-3425.1596012946247"/>
    <n v="6.9999999999999994E-5"/>
  </r>
  <r>
    <x v="18"/>
    <x v="169"/>
    <x v="104"/>
    <m/>
    <m/>
    <m/>
    <x v="8"/>
    <m/>
    <m/>
    <x v="23"/>
    <m/>
    <m/>
    <s v="Blue Cod"/>
    <x v="0"/>
    <m/>
    <n v="-63415.45422565531"/>
    <n v="1.5E-5"/>
  </r>
  <r>
    <x v="18"/>
    <x v="169"/>
    <x v="104"/>
    <m/>
    <m/>
    <m/>
    <x v="8"/>
    <m/>
    <m/>
    <x v="24"/>
    <m/>
    <m/>
    <s v="Blue Cod"/>
    <x v="0"/>
    <m/>
    <n v="55.75613726298252"/>
    <n v="9.0000000000000002E-6"/>
  </r>
  <r>
    <x v="18"/>
    <x v="169"/>
    <x v="104"/>
    <m/>
    <m/>
    <m/>
    <x v="8"/>
    <m/>
    <m/>
    <x v="25"/>
    <m/>
    <m/>
    <s v="Blue Cod"/>
    <x v="0"/>
    <m/>
    <n v="38.00111674902837"/>
    <n v="3.9999999999999998E-6"/>
  </r>
  <r>
    <x v="18"/>
    <x v="169"/>
    <x v="104"/>
    <m/>
    <m/>
    <m/>
    <x v="8"/>
    <m/>
    <m/>
    <x v="26"/>
    <m/>
    <m/>
    <s v="Bigeye Tuna"/>
    <x v="3"/>
    <m/>
    <n v="-45659.016031662555"/>
    <n v="9.7999999999999997E-5"/>
  </r>
  <r>
    <x v="18"/>
    <x v="169"/>
    <x v="104"/>
    <m/>
    <m/>
    <m/>
    <x v="8"/>
    <m/>
    <m/>
    <x v="27"/>
    <m/>
    <m/>
    <s v="Bluenose"/>
    <x v="0"/>
    <m/>
    <n v="-11569.643520355123"/>
    <n v="9.5000000000000005E-5"/>
  </r>
  <r>
    <x v="18"/>
    <x v="169"/>
    <x v="104"/>
    <m/>
    <m/>
    <m/>
    <x v="8"/>
    <m/>
    <m/>
    <x v="28"/>
    <m/>
    <m/>
    <s v="Bluenose"/>
    <x v="0"/>
    <m/>
    <n v="1.6427186429745007"/>
    <n v="9.9999999999999995E-7"/>
  </r>
  <r>
    <x v="18"/>
    <x v="169"/>
    <x v="104"/>
    <m/>
    <m/>
    <m/>
    <x v="8"/>
    <m/>
    <m/>
    <x v="29"/>
    <m/>
    <m/>
    <s v="Bluenose"/>
    <x v="0"/>
    <m/>
    <n v="-2908.3179536285024"/>
    <n v="7.4999999999999993E-5"/>
  </r>
  <r>
    <x v="18"/>
    <x v="169"/>
    <x v="104"/>
    <m/>
    <m/>
    <m/>
    <x v="8"/>
    <m/>
    <m/>
    <x v="30"/>
    <m/>
    <m/>
    <s v="Bluenose"/>
    <x v="0"/>
    <m/>
    <n v="174.69972024338131"/>
    <n v="1.7E-5"/>
  </r>
  <r>
    <x v="18"/>
    <x v="169"/>
    <x v="104"/>
    <m/>
    <m/>
    <m/>
    <x v="8"/>
    <m/>
    <m/>
    <x v="31"/>
    <m/>
    <m/>
    <s v="Bluenose"/>
    <x v="0"/>
    <m/>
    <n v="56.608666876031748"/>
    <n v="6.0000000000000002E-6"/>
  </r>
  <r>
    <x v="18"/>
    <x v="169"/>
    <x v="104"/>
    <m/>
    <m/>
    <m/>
    <x v="8"/>
    <m/>
    <m/>
    <x v="32"/>
    <m/>
    <m/>
    <s v="Bluenose"/>
    <x v="0"/>
    <m/>
    <n v="37.982418768990101"/>
    <n v="5.0000000000000004E-6"/>
  </r>
  <r>
    <x v="18"/>
    <x v="169"/>
    <x v="104"/>
    <m/>
    <m/>
    <m/>
    <x v="8"/>
    <m/>
    <m/>
    <x v="33"/>
    <m/>
    <m/>
    <s v="Butterfish"/>
    <x v="0"/>
    <m/>
    <n v="-0.90513294466387606"/>
    <n v="0"/>
  </r>
  <r>
    <x v="18"/>
    <x v="169"/>
    <x v="104"/>
    <m/>
    <m/>
    <m/>
    <x v="8"/>
    <m/>
    <m/>
    <x v="34"/>
    <m/>
    <m/>
    <s v="Butterfish"/>
    <x v="0"/>
    <m/>
    <n v="0"/>
    <n v="0"/>
  </r>
  <r>
    <x v="18"/>
    <x v="169"/>
    <x v="104"/>
    <m/>
    <m/>
    <m/>
    <x v="8"/>
    <m/>
    <m/>
    <x v="35"/>
    <m/>
    <m/>
    <s v="Butterfish"/>
    <x v="0"/>
    <m/>
    <n v="-15.244249054028842"/>
    <n v="3.9999999999999998E-6"/>
  </r>
  <r>
    <x v="18"/>
    <x v="169"/>
    <x v="104"/>
    <m/>
    <m/>
    <m/>
    <x v="8"/>
    <m/>
    <m/>
    <x v="36"/>
    <m/>
    <m/>
    <s v="Butterfish"/>
    <x v="0"/>
    <m/>
    <n v="-0.61730066826075358"/>
    <n v="0"/>
  </r>
  <r>
    <x v="18"/>
    <x v="169"/>
    <x v="104"/>
    <m/>
    <m/>
    <m/>
    <x v="8"/>
    <m/>
    <m/>
    <x v="37"/>
    <m/>
    <m/>
    <s v="Butterfish"/>
    <x v="0"/>
    <m/>
    <n v="-2.8481516658756618"/>
    <n v="9.9999999999999995E-7"/>
  </r>
  <r>
    <x v="18"/>
    <x v="169"/>
    <x v="104"/>
    <m/>
    <m/>
    <m/>
    <x v="8"/>
    <m/>
    <m/>
    <x v="38"/>
    <m/>
    <m/>
    <s v="Butterfish"/>
    <x v="0"/>
    <m/>
    <n v="-1040.0791396238274"/>
    <n v="3.1000000000000001E-5"/>
  </r>
  <r>
    <x v="18"/>
    <x v="169"/>
    <x v="104"/>
    <m/>
    <m/>
    <m/>
    <x v="8"/>
    <m/>
    <m/>
    <x v="39"/>
    <m/>
    <m/>
    <s v="Butterfish"/>
    <x v="0"/>
    <m/>
    <n v="0"/>
    <n v="0"/>
  </r>
  <r>
    <x v="18"/>
    <x v="169"/>
    <x v="104"/>
    <m/>
    <m/>
    <m/>
    <x v="8"/>
    <m/>
    <m/>
    <x v="40"/>
    <m/>
    <m/>
    <s v="Butterfish"/>
    <x v="0"/>
    <m/>
    <n v="-13.625790378298916"/>
    <n v="3.0000000000000001E-6"/>
  </r>
  <r>
    <x v="18"/>
    <x v="169"/>
    <x v="104"/>
    <m/>
    <m/>
    <m/>
    <x v="8"/>
    <m/>
    <m/>
    <x v="41"/>
    <m/>
    <m/>
    <s v="Blue Shark"/>
    <x v="3"/>
    <m/>
    <n v="-3930.3430161518236"/>
    <n v="0"/>
  </r>
  <r>
    <x v="18"/>
    <x v="169"/>
    <x v="104"/>
    <m/>
    <m/>
    <m/>
    <x v="8"/>
    <m/>
    <m/>
    <x v="42"/>
    <m/>
    <m/>
    <s v="Surf Clam - frilled venus"/>
    <x v="4"/>
    <m/>
    <n v="-0.23171403383395273"/>
    <n v="0"/>
  </r>
  <r>
    <x v="18"/>
    <x v="169"/>
    <x v="104"/>
    <m/>
    <m/>
    <m/>
    <x v="8"/>
    <m/>
    <m/>
    <x v="43"/>
    <m/>
    <m/>
    <s v="Surf Clam - frilled venus"/>
    <x v="4"/>
    <m/>
    <n v="-0.23171403383395273"/>
    <n v="0"/>
  </r>
  <r>
    <x v="18"/>
    <x v="169"/>
    <x v="104"/>
    <m/>
    <m/>
    <m/>
    <x v="8"/>
    <m/>
    <m/>
    <x v="44"/>
    <m/>
    <m/>
    <s v="Surf Clam - frilled venus"/>
    <x v="4"/>
    <m/>
    <n v="-0.23171403383395273"/>
    <n v="0"/>
  </r>
  <r>
    <x v="18"/>
    <x v="169"/>
    <x v="104"/>
    <m/>
    <m/>
    <m/>
    <x v="8"/>
    <m/>
    <m/>
    <x v="45"/>
    <m/>
    <m/>
    <s v="Surf Clam - frilled venus"/>
    <x v="4"/>
    <m/>
    <n v="-0.23171403383395273"/>
    <n v="0"/>
  </r>
  <r>
    <x v="18"/>
    <x v="169"/>
    <x v="104"/>
    <m/>
    <m/>
    <m/>
    <x v="8"/>
    <m/>
    <m/>
    <x v="46"/>
    <m/>
    <m/>
    <s v="Surf Clam - frilled venus"/>
    <x v="4"/>
    <m/>
    <n v="-0.23171403383395273"/>
    <n v="0"/>
  </r>
  <r>
    <x v="18"/>
    <x v="169"/>
    <x v="104"/>
    <m/>
    <m/>
    <m/>
    <x v="8"/>
    <m/>
    <m/>
    <x v="47"/>
    <m/>
    <m/>
    <s v="Surf Clam - frilled venus"/>
    <x v="4"/>
    <m/>
    <n v="-2.0854263045056314"/>
    <n v="0"/>
  </r>
  <r>
    <x v="18"/>
    <x v="169"/>
    <x v="104"/>
    <m/>
    <m/>
    <m/>
    <x v="8"/>
    <m/>
    <m/>
    <x v="48"/>
    <m/>
    <m/>
    <s v="Surf Clam - frilled venus"/>
    <x v="4"/>
    <m/>
    <n v="-0.23171403383395273"/>
    <n v="0"/>
  </r>
  <r>
    <x v="18"/>
    <x v="169"/>
    <x v="104"/>
    <m/>
    <m/>
    <m/>
    <x v="8"/>
    <m/>
    <m/>
    <x v="49"/>
    <m/>
    <m/>
    <s v="Surf Clam - frilled venus"/>
    <x v="4"/>
    <m/>
    <n v="-0.23171403383395273"/>
    <n v="0"/>
  </r>
  <r>
    <x v="18"/>
    <x v="169"/>
    <x v="104"/>
    <m/>
    <m/>
    <m/>
    <x v="8"/>
    <m/>
    <m/>
    <x v="50"/>
    <m/>
    <m/>
    <s v="Alfonsino"/>
    <x v="2"/>
    <m/>
    <n v="-35.17939366642895"/>
    <n v="1.1E-5"/>
  </r>
  <r>
    <x v="18"/>
    <x v="169"/>
    <x v="104"/>
    <m/>
    <m/>
    <m/>
    <x v="8"/>
    <m/>
    <m/>
    <x v="51"/>
    <m/>
    <m/>
    <s v="Alfonsino"/>
    <x v="2"/>
    <m/>
    <n v="-1.1766728280630332"/>
    <n v="0"/>
  </r>
  <r>
    <x v="18"/>
    <x v="169"/>
    <x v="104"/>
    <m/>
    <m/>
    <m/>
    <x v="8"/>
    <m/>
    <m/>
    <x v="52"/>
    <m/>
    <m/>
    <s v="Alfonsino"/>
    <x v="2"/>
    <m/>
    <n v="-8619.0646704269748"/>
    <n v="8.1000000000000004E-5"/>
  </r>
  <r>
    <x v="18"/>
    <x v="169"/>
    <x v="104"/>
    <m/>
    <m/>
    <m/>
    <x v="8"/>
    <m/>
    <m/>
    <x v="53"/>
    <m/>
    <m/>
    <s v="Alfonsino"/>
    <x v="2"/>
    <m/>
    <n v="-102.96954898584227"/>
    <n v="5.3000000000000001E-5"/>
  </r>
  <r>
    <x v="18"/>
    <x v="169"/>
    <x v="104"/>
    <m/>
    <m/>
    <m/>
    <x v="8"/>
    <m/>
    <m/>
    <x v="54"/>
    <m/>
    <m/>
    <s v="Alfonsino"/>
    <x v="2"/>
    <m/>
    <n v="-9.4132362026066403"/>
    <n v="3.0000000000000001E-6"/>
  </r>
  <r>
    <x v="18"/>
    <x v="169"/>
    <x v="104"/>
    <m/>
    <m/>
    <m/>
    <x v="8"/>
    <m/>
    <m/>
    <x v="55"/>
    <m/>
    <m/>
    <s v="Alfonsino"/>
    <x v="2"/>
    <m/>
    <n v="-1.5832792258394193"/>
    <n v="9.9999999999999995E-7"/>
  </r>
  <r>
    <x v="18"/>
    <x v="169"/>
    <x v="104"/>
    <m/>
    <m/>
    <m/>
    <x v="8"/>
    <m/>
    <m/>
    <x v="56"/>
    <m/>
    <m/>
    <s v="Black Cardinal Fish"/>
    <x v="2"/>
    <m/>
    <n v="-10.667131522524414"/>
    <n v="1.9999999999999999E-6"/>
  </r>
  <r>
    <x v="18"/>
    <x v="169"/>
    <x v="104"/>
    <m/>
    <m/>
    <m/>
    <x v="8"/>
    <m/>
    <m/>
    <x v="57"/>
    <m/>
    <m/>
    <s v="Black Cardinal Fish"/>
    <x v="2"/>
    <m/>
    <n v="0"/>
    <n v="0"/>
  </r>
  <r>
    <x v="18"/>
    <x v="169"/>
    <x v="104"/>
    <m/>
    <m/>
    <m/>
    <x v="8"/>
    <m/>
    <m/>
    <x v="58"/>
    <m/>
    <m/>
    <s v="Black Cardinal Fish"/>
    <x v="2"/>
    <m/>
    <n v="-904.58841966217187"/>
    <n v="7.9999999999999996E-6"/>
  </r>
  <r>
    <x v="18"/>
    <x v="169"/>
    <x v="104"/>
    <m/>
    <m/>
    <m/>
    <x v="8"/>
    <m/>
    <m/>
    <x v="59"/>
    <m/>
    <m/>
    <s v="Black Cardinal Fish"/>
    <x v="2"/>
    <m/>
    <n v="-11.115716953096126"/>
    <n v="1.9999999999999999E-6"/>
  </r>
  <r>
    <x v="18"/>
    <x v="169"/>
    <x v="104"/>
    <m/>
    <m/>
    <m/>
    <x v="8"/>
    <m/>
    <m/>
    <x v="60"/>
    <m/>
    <m/>
    <s v="Black Cardinal Fish"/>
    <x v="2"/>
    <m/>
    <n v="-3.7436298591298964"/>
    <n v="9.9999999999999995E-7"/>
  </r>
  <r>
    <x v="18"/>
    <x v="169"/>
    <x v="104"/>
    <m/>
    <m/>
    <m/>
    <x v="8"/>
    <m/>
    <m/>
    <x v="61"/>
    <m/>
    <m/>
    <s v="Black Cardinal Fish"/>
    <x v="2"/>
    <m/>
    <n v="-1.0752979382606895"/>
    <n v="0"/>
  </r>
  <r>
    <x v="18"/>
    <x v="169"/>
    <x v="104"/>
    <m/>
    <m/>
    <m/>
    <x v="8"/>
    <m/>
    <m/>
    <x v="62"/>
    <m/>
    <m/>
    <s v="Black Cardinal Fish"/>
    <x v="2"/>
    <m/>
    <n v="-5.611824256916087E-2"/>
    <n v="0"/>
  </r>
  <r>
    <x v="18"/>
    <x v="169"/>
    <x v="104"/>
    <m/>
    <m/>
    <m/>
    <x v="8"/>
    <m/>
    <m/>
    <x v="63"/>
    <m/>
    <m/>
    <s v="Black Cardinal Fish"/>
    <x v="2"/>
    <m/>
    <n v="-1.6944088724108042"/>
    <n v="0"/>
  </r>
  <r>
    <x v="18"/>
    <x v="169"/>
    <x v="104"/>
    <m/>
    <m/>
    <m/>
    <x v="8"/>
    <m/>
    <m/>
    <x v="64"/>
    <m/>
    <m/>
    <s v="Black Cardinal Fish"/>
    <x v="2"/>
    <m/>
    <n v="0"/>
    <n v="0"/>
  </r>
  <r>
    <x v="18"/>
    <x v="169"/>
    <x v="104"/>
    <m/>
    <m/>
    <m/>
    <x v="8"/>
    <m/>
    <m/>
    <x v="65"/>
    <m/>
    <m/>
    <s v="Black Cardinal Fish"/>
    <x v="2"/>
    <m/>
    <n v="-0.2220592824242047"/>
    <n v="0"/>
  </r>
  <r>
    <x v="18"/>
    <x v="169"/>
    <x v="104"/>
    <m/>
    <m/>
    <m/>
    <x v="8"/>
    <m/>
    <m/>
    <x v="66"/>
    <m/>
    <m/>
    <s v="Red crab"/>
    <x v="2"/>
    <m/>
    <n v="-0.12068439262185393"/>
    <n v="0"/>
  </r>
  <r>
    <x v="18"/>
    <x v="169"/>
    <x v="104"/>
    <m/>
    <m/>
    <m/>
    <x v="8"/>
    <m/>
    <m/>
    <x v="67"/>
    <m/>
    <m/>
    <s v="Red crab"/>
    <x v="2"/>
    <m/>
    <n v="0"/>
    <n v="0"/>
  </r>
  <r>
    <x v="18"/>
    <x v="169"/>
    <x v="104"/>
    <m/>
    <m/>
    <m/>
    <x v="8"/>
    <m/>
    <m/>
    <x v="68"/>
    <m/>
    <m/>
    <s v="Red crab"/>
    <x v="2"/>
    <m/>
    <n v="-0.12068439262185393"/>
    <n v="0"/>
  </r>
  <r>
    <x v="18"/>
    <x v="169"/>
    <x v="104"/>
    <m/>
    <m/>
    <m/>
    <x v="8"/>
    <m/>
    <m/>
    <x v="69"/>
    <m/>
    <m/>
    <s v="Red crab"/>
    <x v="2"/>
    <m/>
    <n v="-4.8273757048740151E-2"/>
    <n v="0"/>
  </r>
  <r>
    <x v="18"/>
    <x v="169"/>
    <x v="104"/>
    <m/>
    <m/>
    <m/>
    <x v="8"/>
    <m/>
    <m/>
    <x v="70"/>
    <m/>
    <m/>
    <s v="Red crab"/>
    <x v="2"/>
    <m/>
    <n v="-4.8273757048740151E-2"/>
    <n v="0"/>
  </r>
  <r>
    <x v="18"/>
    <x v="169"/>
    <x v="104"/>
    <m/>
    <m/>
    <m/>
    <x v="8"/>
    <m/>
    <m/>
    <x v="71"/>
    <m/>
    <m/>
    <s v="Red crab"/>
    <x v="2"/>
    <m/>
    <n v="-4.8273757048740151E-2"/>
    <n v="0"/>
  </r>
  <r>
    <x v="18"/>
    <x v="169"/>
    <x v="104"/>
    <m/>
    <m/>
    <m/>
    <x v="8"/>
    <m/>
    <m/>
    <x v="72"/>
    <m/>
    <m/>
    <s v="Red crab"/>
    <x v="2"/>
    <m/>
    <n v="-4.8273757048740151E-2"/>
    <n v="0"/>
  </r>
  <r>
    <x v="18"/>
    <x v="169"/>
    <x v="104"/>
    <m/>
    <m/>
    <m/>
    <x v="8"/>
    <m/>
    <m/>
    <x v="73"/>
    <m/>
    <m/>
    <s v="Red crab"/>
    <x v="2"/>
    <m/>
    <n v="-4.8273757048740151E-2"/>
    <n v="0"/>
  </r>
  <r>
    <x v="18"/>
    <x v="169"/>
    <x v="104"/>
    <m/>
    <m/>
    <m/>
    <x v="8"/>
    <m/>
    <m/>
    <x v="74"/>
    <m/>
    <m/>
    <s v="Red crab"/>
    <x v="2"/>
    <m/>
    <n v="-4.8273757048740151E-2"/>
    <n v="0"/>
  </r>
  <r>
    <x v="18"/>
    <x v="169"/>
    <x v="104"/>
    <m/>
    <m/>
    <m/>
    <x v="8"/>
    <m/>
    <m/>
    <x v="75"/>
    <m/>
    <m/>
    <s v="Red crab"/>
    <x v="2"/>
    <m/>
    <n v="-4.8273757048740151E-2"/>
    <n v="0"/>
  </r>
  <r>
    <x v="18"/>
    <x v="169"/>
    <x v="104"/>
    <m/>
    <m/>
    <m/>
    <x v="8"/>
    <m/>
    <m/>
    <x v="76"/>
    <m/>
    <m/>
    <s v="Cockles"/>
    <x v="4"/>
    <m/>
    <n v="-20.37204792587363"/>
    <n v="5.0000000000000004E-6"/>
  </r>
  <r>
    <x v="18"/>
    <x v="169"/>
    <x v="104"/>
    <m/>
    <m/>
    <m/>
    <x v="8"/>
    <m/>
    <m/>
    <x v="77"/>
    <m/>
    <m/>
    <s v="Cockles"/>
    <x v="4"/>
    <m/>
    <n v="0"/>
    <n v="0"/>
  </r>
  <r>
    <x v="18"/>
    <x v="169"/>
    <x v="104"/>
    <m/>
    <m/>
    <m/>
    <x v="8"/>
    <m/>
    <m/>
    <x v="78"/>
    <m/>
    <m/>
    <s v="Cockles"/>
    <x v="4"/>
    <m/>
    <n v="-0.29265965210798583"/>
    <n v="0"/>
  </r>
  <r>
    <x v="18"/>
    <x v="169"/>
    <x v="104"/>
    <m/>
    <m/>
    <m/>
    <x v="8"/>
    <m/>
    <m/>
    <x v="79"/>
    <m/>
    <m/>
    <s v="Cockles"/>
    <x v="4"/>
    <m/>
    <n v="0"/>
    <n v="0"/>
  </r>
  <r>
    <x v="18"/>
    <x v="169"/>
    <x v="104"/>
    <m/>
    <m/>
    <m/>
    <x v="8"/>
    <m/>
    <m/>
    <x v="80"/>
    <m/>
    <m/>
    <s v="Cockles"/>
    <x v="4"/>
    <m/>
    <n v="-75.397574290502234"/>
    <n v="1.0000000000000001E-5"/>
  </r>
  <r>
    <x v="18"/>
    <x v="169"/>
    <x v="104"/>
    <m/>
    <m/>
    <m/>
    <x v="8"/>
    <m/>
    <m/>
    <x v="81"/>
    <m/>
    <m/>
    <s v="Cockles"/>
    <x v="4"/>
    <m/>
    <n v="-5.8531930421597878E-2"/>
    <n v="0"/>
  </r>
  <r>
    <x v="18"/>
    <x v="169"/>
    <x v="104"/>
    <m/>
    <m/>
    <m/>
    <x v="8"/>
    <m/>
    <m/>
    <x v="82"/>
    <m/>
    <m/>
    <s v="Cockles"/>
    <x v="4"/>
    <m/>
    <n v="0"/>
    <n v="0"/>
  </r>
  <r>
    <x v="18"/>
    <x v="169"/>
    <x v="104"/>
    <m/>
    <m/>
    <m/>
    <x v="8"/>
    <m/>
    <m/>
    <x v="83"/>
    <m/>
    <m/>
    <s v="Cockles"/>
    <x v="4"/>
    <m/>
    <n v="-0.11706386084319576"/>
    <n v="0"/>
  </r>
  <r>
    <x v="18"/>
    <x v="169"/>
    <x v="104"/>
    <m/>
    <m/>
    <m/>
    <x v="8"/>
    <m/>
    <m/>
    <x v="84"/>
    <m/>
    <m/>
    <s v="Cockles"/>
    <x v="4"/>
    <m/>
    <n v="-8.3875652872193314"/>
    <n v="2.0000000000000002E-5"/>
  </r>
  <r>
    <x v="18"/>
    <x v="169"/>
    <x v="104"/>
    <m/>
    <m/>
    <m/>
    <x v="8"/>
    <m/>
    <m/>
    <x v="85"/>
    <m/>
    <m/>
    <s v="Cockles"/>
    <x v="4"/>
    <m/>
    <n v="0"/>
    <n v="0"/>
  </r>
  <r>
    <x v="18"/>
    <x v="169"/>
    <x v="104"/>
    <m/>
    <m/>
    <m/>
    <x v="8"/>
    <m/>
    <m/>
    <x v="86"/>
    <m/>
    <m/>
    <s v="Cockles"/>
    <x v="4"/>
    <m/>
    <n v="0"/>
    <n v="0"/>
  </r>
  <r>
    <x v="18"/>
    <x v="169"/>
    <x v="104"/>
    <m/>
    <m/>
    <m/>
    <x v="8"/>
    <m/>
    <m/>
    <x v="87"/>
    <m/>
    <m/>
    <s v="Cockles"/>
    <x v="4"/>
    <m/>
    <n v="0"/>
    <n v="0"/>
  </r>
  <r>
    <x v="18"/>
    <x v="169"/>
    <x v="104"/>
    <m/>
    <m/>
    <m/>
    <x v="8"/>
    <m/>
    <m/>
    <x v="88"/>
    <m/>
    <m/>
    <s v="Cockles"/>
    <x v="4"/>
    <m/>
    <n v="0"/>
    <n v="0"/>
  </r>
  <r>
    <x v="18"/>
    <x v="169"/>
    <x v="104"/>
    <m/>
    <m/>
    <m/>
    <x v="8"/>
    <m/>
    <m/>
    <x v="89"/>
    <m/>
    <m/>
    <s v="Crayfish"/>
    <x v="4"/>
    <m/>
    <n v="9551.3362398805912"/>
    <n v="1.95E-4"/>
  </r>
  <r>
    <x v="18"/>
    <x v="169"/>
    <x v="104"/>
    <m/>
    <m/>
    <m/>
    <x v="8"/>
    <m/>
    <m/>
    <x v="90"/>
    <m/>
    <m/>
    <s v="Crayfish"/>
    <x v="4"/>
    <m/>
    <n v="-0.48505591766966916"/>
    <n v="0"/>
  </r>
  <r>
    <x v="18"/>
    <x v="169"/>
    <x v="104"/>
    <m/>
    <m/>
    <m/>
    <x v="8"/>
    <m/>
    <m/>
    <x v="91"/>
    <m/>
    <m/>
    <s v="Crayfish"/>
    <x v="4"/>
    <m/>
    <n v="8677.1206223630579"/>
    <n v="1.83E-4"/>
  </r>
  <r>
    <x v="18"/>
    <x v="169"/>
    <x v="104"/>
    <m/>
    <m/>
    <m/>
    <x v="8"/>
    <m/>
    <m/>
    <x v="92"/>
    <m/>
    <m/>
    <s v="Crayfish"/>
    <x v="4"/>
    <m/>
    <n v="16380.007818057435"/>
    <n v="3.0800000000000001E-4"/>
  </r>
  <r>
    <x v="18"/>
    <x v="169"/>
    <x v="104"/>
    <m/>
    <m/>
    <m/>
    <x v="8"/>
    <m/>
    <m/>
    <x v="93"/>
    <m/>
    <m/>
    <s v="Crayfish"/>
    <x v="4"/>
    <m/>
    <n v="26252.765310053364"/>
    <n v="5.0199999999999995E-4"/>
  </r>
  <r>
    <x v="18"/>
    <x v="169"/>
    <x v="104"/>
    <m/>
    <m/>
    <m/>
    <x v="8"/>
    <m/>
    <m/>
    <x v="94"/>
    <m/>
    <m/>
    <s v="Crayfish"/>
    <x v="4"/>
    <m/>
    <n v="10907.417434873641"/>
    <n v="5.5400000000000002E-4"/>
  </r>
  <r>
    <x v="18"/>
    <x v="169"/>
    <x v="104"/>
    <m/>
    <m/>
    <m/>
    <x v="8"/>
    <m/>
    <m/>
    <x v="95"/>
    <m/>
    <m/>
    <s v="Crayfish"/>
    <x v="4"/>
    <m/>
    <n v="5432.5522457348416"/>
    <n v="5.0600000000000005E-4"/>
  </r>
  <r>
    <x v="18"/>
    <x v="169"/>
    <x v="104"/>
    <m/>
    <m/>
    <m/>
    <x v="8"/>
    <m/>
    <m/>
    <x v="96"/>
    <m/>
    <m/>
    <s v="Crayfish"/>
    <x v="4"/>
    <m/>
    <n v="12785.222981470637"/>
    <n v="2.4800000000000001E-4"/>
  </r>
  <r>
    <x v="18"/>
    <x v="169"/>
    <x v="104"/>
    <m/>
    <m/>
    <m/>
    <x v="8"/>
    <m/>
    <m/>
    <x v="97"/>
    <m/>
    <m/>
    <s v="Crayfish"/>
    <x v="4"/>
    <m/>
    <n v="18829.026455957908"/>
    <n v="1.9889999999999999E-3"/>
  </r>
  <r>
    <x v="18"/>
    <x v="169"/>
    <x v="104"/>
    <m/>
    <m/>
    <m/>
    <x v="8"/>
    <m/>
    <m/>
    <x v="98"/>
    <m/>
    <m/>
    <s v="Crayfish"/>
    <x v="4"/>
    <m/>
    <n v="3216.7169487128849"/>
    <n v="9.7999999999999997E-5"/>
  </r>
  <r>
    <x v="18"/>
    <x v="169"/>
    <x v="104"/>
    <m/>
    <m/>
    <m/>
    <x v="8"/>
    <m/>
    <m/>
    <x v="99"/>
    <m/>
    <m/>
    <s v="Surf Clam - ringed dosinia"/>
    <x v="4"/>
    <m/>
    <n v="-1.3220975211723953"/>
    <n v="0"/>
  </r>
  <r>
    <x v="18"/>
    <x v="169"/>
    <x v="104"/>
    <m/>
    <m/>
    <m/>
    <x v="8"/>
    <m/>
    <m/>
    <x v="100"/>
    <m/>
    <m/>
    <s v="Surf Clam - ringed dosinia"/>
    <x v="4"/>
    <m/>
    <n v="-11.641135541645781"/>
    <n v="3.0000000000000001E-6"/>
  </r>
  <r>
    <x v="18"/>
    <x v="169"/>
    <x v="104"/>
    <m/>
    <m/>
    <m/>
    <x v="8"/>
    <m/>
    <m/>
    <x v="101"/>
    <m/>
    <m/>
    <s v="Surf Clam - ringed dosinia"/>
    <x v="4"/>
    <m/>
    <n v="-9.8212958715662353"/>
    <n v="1.9999999999999999E-6"/>
  </r>
  <r>
    <x v="18"/>
    <x v="169"/>
    <x v="104"/>
    <m/>
    <m/>
    <m/>
    <x v="8"/>
    <m/>
    <m/>
    <x v="102"/>
    <m/>
    <m/>
    <s v="Surf Clam - ringed dosinia"/>
    <x v="4"/>
    <m/>
    <n v="-0.18887107445319629"/>
    <n v="0"/>
  </r>
  <r>
    <x v="18"/>
    <x v="169"/>
    <x v="104"/>
    <m/>
    <m/>
    <m/>
    <x v="8"/>
    <m/>
    <m/>
    <x v="103"/>
    <m/>
    <m/>
    <s v="Surf Clam - ringed dosinia"/>
    <x v="4"/>
    <m/>
    <n v="-0.18887107445319629"/>
    <n v="0"/>
  </r>
  <r>
    <x v="18"/>
    <x v="169"/>
    <x v="104"/>
    <m/>
    <m/>
    <m/>
    <x v="8"/>
    <m/>
    <m/>
    <x v="104"/>
    <m/>
    <m/>
    <s v="Surf Clam - ringed dosinia"/>
    <x v="4"/>
    <m/>
    <n v="-10.86159533596674"/>
    <n v="3.0000000000000001E-6"/>
  </r>
  <r>
    <x v="18"/>
    <x v="169"/>
    <x v="104"/>
    <m/>
    <m/>
    <m/>
    <x v="8"/>
    <m/>
    <m/>
    <x v="105"/>
    <m/>
    <m/>
    <s v="Surf Clam - ringed dosinia"/>
    <x v="4"/>
    <m/>
    <n v="-40.298409932989671"/>
    <n v="9.0000000000000002E-6"/>
  </r>
  <r>
    <x v="18"/>
    <x v="169"/>
    <x v="104"/>
    <m/>
    <m/>
    <m/>
    <x v="8"/>
    <m/>
    <m/>
    <x v="106"/>
    <m/>
    <m/>
    <s v="Surf Clam - ringed dosinia"/>
    <x v="4"/>
    <m/>
    <n v="-6.2327454569553993"/>
    <n v="9.9999999999999995E-7"/>
  </r>
  <r>
    <x v="18"/>
    <x v="169"/>
    <x v="104"/>
    <m/>
    <m/>
    <m/>
    <x v="8"/>
    <m/>
    <m/>
    <x v="107"/>
    <m/>
    <m/>
    <s v="Surf Clam - silky dosinia"/>
    <x v="4"/>
    <m/>
    <n v="-0.17438894733857779"/>
    <n v="0"/>
  </r>
  <r>
    <x v="18"/>
    <x v="169"/>
    <x v="104"/>
    <m/>
    <m/>
    <m/>
    <x v="8"/>
    <m/>
    <m/>
    <x v="108"/>
    <m/>
    <m/>
    <s v="Surf Clam - silky dosinia"/>
    <x v="4"/>
    <m/>
    <n v="-0.17438894733857779"/>
    <n v="0"/>
  </r>
  <r>
    <x v="18"/>
    <x v="169"/>
    <x v="104"/>
    <m/>
    <m/>
    <m/>
    <x v="8"/>
    <m/>
    <m/>
    <x v="109"/>
    <m/>
    <m/>
    <s v="Surf Clam - silky dosinia"/>
    <x v="4"/>
    <m/>
    <n v="-0.17438894733857779"/>
    <n v="0"/>
  </r>
  <r>
    <x v="18"/>
    <x v="169"/>
    <x v="104"/>
    <m/>
    <m/>
    <m/>
    <x v="8"/>
    <m/>
    <m/>
    <x v="110"/>
    <m/>
    <m/>
    <s v="Surf Clam - silky dosinia"/>
    <x v="4"/>
    <m/>
    <n v="-0.17438894733857779"/>
    <n v="0"/>
  </r>
  <r>
    <x v="18"/>
    <x v="169"/>
    <x v="104"/>
    <m/>
    <m/>
    <m/>
    <x v="8"/>
    <m/>
    <m/>
    <x v="111"/>
    <m/>
    <m/>
    <s v="Surf Clam - silky dosinia"/>
    <x v="4"/>
    <m/>
    <n v="-0.17438894733857779"/>
    <n v="0"/>
  </r>
  <r>
    <x v="18"/>
    <x v="169"/>
    <x v="104"/>
    <m/>
    <m/>
    <m/>
    <x v="8"/>
    <m/>
    <m/>
    <x v="112"/>
    <m/>
    <m/>
    <s v="Surf Clam - silky dosinia"/>
    <x v="4"/>
    <m/>
    <n v="-0.17438894733857779"/>
    <n v="0"/>
  </r>
  <r>
    <x v="18"/>
    <x v="169"/>
    <x v="104"/>
    <m/>
    <m/>
    <m/>
    <x v="8"/>
    <m/>
    <m/>
    <x v="113"/>
    <m/>
    <m/>
    <s v="Surf Clam - silky dosinia"/>
    <x v="4"/>
    <m/>
    <n v="-0.17438894733857779"/>
    <n v="0"/>
  </r>
  <r>
    <x v="18"/>
    <x v="169"/>
    <x v="104"/>
    <m/>
    <m/>
    <m/>
    <x v="8"/>
    <m/>
    <m/>
    <x v="114"/>
    <m/>
    <m/>
    <s v="Surf Clam - silky dosinia"/>
    <x v="4"/>
    <m/>
    <n v="-0.17438894733857779"/>
    <n v="0"/>
  </r>
  <r>
    <x v="18"/>
    <x v="169"/>
    <x v="104"/>
    <m/>
    <m/>
    <m/>
    <x v="8"/>
    <m/>
    <m/>
    <x v="115"/>
    <m/>
    <m/>
    <s v="Elephant Fish"/>
    <x v="0"/>
    <m/>
    <n v="5.2519162540133522"/>
    <n v="0"/>
  </r>
  <r>
    <x v="18"/>
    <x v="169"/>
    <x v="104"/>
    <m/>
    <m/>
    <m/>
    <x v="8"/>
    <m/>
    <m/>
    <x v="116"/>
    <m/>
    <m/>
    <s v="Elephant Fish"/>
    <x v="0"/>
    <m/>
    <n v="0.83000520908183262"/>
    <n v="0"/>
  </r>
  <r>
    <x v="18"/>
    <x v="169"/>
    <x v="104"/>
    <m/>
    <m/>
    <m/>
    <x v="8"/>
    <m/>
    <m/>
    <x v="117"/>
    <m/>
    <m/>
    <s v="Elephant Fish"/>
    <x v="0"/>
    <m/>
    <n v="5.8796760928015601"/>
    <n v="0"/>
  </r>
  <r>
    <x v="18"/>
    <x v="169"/>
    <x v="104"/>
    <m/>
    <m/>
    <m/>
    <x v="8"/>
    <m/>
    <m/>
    <x v="118"/>
    <m/>
    <m/>
    <s v="Elephant Fish"/>
    <x v="0"/>
    <m/>
    <n v="-34763.436737654643"/>
    <n v="8.7999999999999998E-5"/>
  </r>
  <r>
    <x v="18"/>
    <x v="169"/>
    <x v="104"/>
    <m/>
    <m/>
    <m/>
    <x v="8"/>
    <m/>
    <m/>
    <x v="119"/>
    <m/>
    <m/>
    <s v="Elephant Fish"/>
    <x v="0"/>
    <m/>
    <n v="-5.1944900312610116"/>
    <n v="6.9999999999999999E-6"/>
  </r>
  <r>
    <x v="18"/>
    <x v="169"/>
    <x v="104"/>
    <m/>
    <m/>
    <m/>
    <x v="8"/>
    <m/>
    <m/>
    <x v="120"/>
    <m/>
    <m/>
    <s v="Elephant Fish"/>
    <x v="0"/>
    <m/>
    <n v="40.43995118244311"/>
    <n v="3.0000000000000001E-6"/>
  </r>
  <r>
    <x v="18"/>
    <x v="169"/>
    <x v="104"/>
    <m/>
    <m/>
    <m/>
    <x v="8"/>
    <m/>
    <m/>
    <x v="121"/>
    <m/>
    <m/>
    <s v="Blue Mackerel"/>
    <x v="0"/>
    <m/>
    <n v="-12125.124601203715"/>
    <n v="1.3899999999999999E-4"/>
  </r>
  <r>
    <x v="18"/>
    <x v="169"/>
    <x v="104"/>
    <m/>
    <m/>
    <m/>
    <x v="8"/>
    <m/>
    <m/>
    <x v="122"/>
    <m/>
    <m/>
    <s v="Blue Mackerel"/>
    <x v="0"/>
    <m/>
    <n v="0"/>
    <n v="0"/>
  </r>
  <r>
    <x v="18"/>
    <x v="169"/>
    <x v="104"/>
    <m/>
    <m/>
    <m/>
    <x v="8"/>
    <m/>
    <m/>
    <x v="123"/>
    <m/>
    <m/>
    <s v="Blue Mackerel"/>
    <x v="0"/>
    <m/>
    <n v="-5.4435657612634714"/>
    <n v="9.9999999999999995E-7"/>
  </r>
  <r>
    <x v="18"/>
    <x v="169"/>
    <x v="104"/>
    <m/>
    <m/>
    <m/>
    <x v="8"/>
    <m/>
    <m/>
    <x v="124"/>
    <m/>
    <m/>
    <s v="Blue Mackerel"/>
    <x v="2"/>
    <m/>
    <n v="-13.294070239917346"/>
    <n v="1.9999999999999999E-6"/>
  </r>
  <r>
    <x v="18"/>
    <x v="169"/>
    <x v="104"/>
    <m/>
    <m/>
    <m/>
    <x v="8"/>
    <m/>
    <m/>
    <x v="125"/>
    <m/>
    <m/>
    <s v="Blue Mackerel"/>
    <x v="2"/>
    <m/>
    <n v="-159.5756225369696"/>
    <n v="6.8999999999999997E-5"/>
  </r>
  <r>
    <x v="18"/>
    <x v="169"/>
    <x v="104"/>
    <m/>
    <m/>
    <m/>
    <x v="8"/>
    <m/>
    <m/>
    <x v="126"/>
    <m/>
    <m/>
    <s v="Flatfish"/>
    <x v="0"/>
    <m/>
    <n v="1970.2055343795219"/>
    <n v="1.46E-4"/>
  </r>
  <r>
    <x v="18"/>
    <x v="169"/>
    <x v="104"/>
    <m/>
    <m/>
    <m/>
    <x v="8"/>
    <m/>
    <m/>
    <x v="127"/>
    <m/>
    <m/>
    <s v="Flatfish"/>
    <x v="0"/>
    <m/>
    <n v="8.4708583507600679"/>
    <n v="9.9999999999999995E-7"/>
  </r>
  <r>
    <x v="18"/>
    <x v="169"/>
    <x v="104"/>
    <m/>
    <m/>
    <m/>
    <x v="8"/>
    <m/>
    <m/>
    <x v="128"/>
    <m/>
    <m/>
    <s v="Flatfish"/>
    <x v="0"/>
    <m/>
    <n v="1734.6886025841268"/>
    <n v="1.2E-5"/>
  </r>
  <r>
    <x v="18"/>
    <x v="169"/>
    <x v="104"/>
    <m/>
    <m/>
    <m/>
    <x v="8"/>
    <m/>
    <m/>
    <x v="129"/>
    <m/>
    <m/>
    <s v="Flatfish"/>
    <x v="0"/>
    <m/>
    <n v="-30179.580325208735"/>
    <n v="1E-4"/>
  </r>
  <r>
    <x v="18"/>
    <x v="169"/>
    <x v="104"/>
    <m/>
    <m/>
    <m/>
    <x v="8"/>
    <m/>
    <m/>
    <x v="130"/>
    <m/>
    <m/>
    <s v="Flatfish"/>
    <x v="0"/>
    <m/>
    <n v="2524.0104219004461"/>
    <n v="2.6999999999999999E-5"/>
  </r>
  <r>
    <x v="18"/>
    <x v="169"/>
    <x v="104"/>
    <m/>
    <m/>
    <m/>
    <x v="8"/>
    <m/>
    <m/>
    <x v="131"/>
    <m/>
    <m/>
    <s v="Frostfish"/>
    <x v="0"/>
    <m/>
    <n v="-4.5054034976615185"/>
    <n v="9.9999999999999995E-7"/>
  </r>
  <r>
    <x v="18"/>
    <x v="169"/>
    <x v="104"/>
    <m/>
    <m/>
    <m/>
    <x v="8"/>
    <m/>
    <m/>
    <x v="132"/>
    <m/>
    <m/>
    <s v="Frostfish"/>
    <x v="2"/>
    <m/>
    <n v="0"/>
    <n v="0"/>
  </r>
  <r>
    <x v="18"/>
    <x v="169"/>
    <x v="104"/>
    <m/>
    <m/>
    <m/>
    <x v="8"/>
    <m/>
    <m/>
    <x v="133"/>
    <m/>
    <m/>
    <s v="Frostfish"/>
    <x v="0"/>
    <m/>
    <n v="-2.496798142023863"/>
    <n v="9.9999999999999995E-7"/>
  </r>
  <r>
    <x v="18"/>
    <x v="169"/>
    <x v="104"/>
    <m/>
    <m/>
    <m/>
    <x v="8"/>
    <m/>
    <m/>
    <x v="134"/>
    <m/>
    <m/>
    <s v="Frostfish"/>
    <x v="2"/>
    <m/>
    <n v="-1.6413077396571225"/>
    <n v="9.9999999999999995E-7"/>
  </r>
  <r>
    <x v="18"/>
    <x v="169"/>
    <x v="104"/>
    <m/>
    <m/>
    <m/>
    <x v="8"/>
    <m/>
    <m/>
    <x v="135"/>
    <m/>
    <m/>
    <s v="Frostfish"/>
    <x v="2"/>
    <m/>
    <n v="-2.0640269964642357"/>
    <n v="9.9999999999999995E-7"/>
  </r>
  <r>
    <x v="18"/>
    <x v="169"/>
    <x v="104"/>
    <m/>
    <m/>
    <m/>
    <x v="8"/>
    <m/>
    <m/>
    <x v="136"/>
    <m/>
    <m/>
    <s v="Frostfish"/>
    <x v="2"/>
    <m/>
    <n v="-2.7697068106714369"/>
    <n v="9.9999999999999995E-7"/>
  </r>
  <r>
    <x v="18"/>
    <x v="169"/>
    <x v="104"/>
    <m/>
    <m/>
    <m/>
    <x v="8"/>
    <m/>
    <m/>
    <x v="137"/>
    <m/>
    <m/>
    <s v="Frostfish"/>
    <x v="2"/>
    <m/>
    <n v="-0.3252444381158881"/>
    <n v="0"/>
  </r>
  <r>
    <x v="18"/>
    <x v="169"/>
    <x v="104"/>
    <m/>
    <m/>
    <m/>
    <x v="8"/>
    <m/>
    <m/>
    <x v="138"/>
    <m/>
    <m/>
    <s v="Frostfish"/>
    <x v="2"/>
    <m/>
    <n v="-43.529491633442376"/>
    <n v="1.0000000000000001E-5"/>
  </r>
  <r>
    <x v="18"/>
    <x v="169"/>
    <x v="104"/>
    <m/>
    <m/>
    <m/>
    <x v="8"/>
    <m/>
    <m/>
    <x v="139"/>
    <m/>
    <m/>
    <s v="Frostfish"/>
    <x v="2"/>
    <m/>
    <n v="-18.224712071143585"/>
    <n v="6.0000000000000002E-6"/>
  </r>
  <r>
    <x v="18"/>
    <x v="169"/>
    <x v="104"/>
    <m/>
    <m/>
    <m/>
    <x v="8"/>
    <m/>
    <m/>
    <x v="140"/>
    <m/>
    <m/>
    <s v="Frostfish"/>
    <x v="2"/>
    <m/>
    <n v="-8.4465386982806194"/>
    <n v="1.9999999999999999E-6"/>
  </r>
  <r>
    <x v="18"/>
    <x v="169"/>
    <x v="104"/>
    <m/>
    <m/>
    <m/>
    <x v="8"/>
    <m/>
    <m/>
    <x v="141"/>
    <m/>
    <m/>
    <s v="Garfish"/>
    <x v="0"/>
    <m/>
    <n v="-15.357088961130103"/>
    <n v="3.9999999999999998E-6"/>
  </r>
  <r>
    <x v="18"/>
    <x v="169"/>
    <x v="104"/>
    <m/>
    <m/>
    <m/>
    <x v="8"/>
    <m/>
    <m/>
    <x v="142"/>
    <m/>
    <m/>
    <s v="Garfish"/>
    <x v="0"/>
    <m/>
    <n v="0"/>
    <n v="0"/>
  </r>
  <r>
    <x v="18"/>
    <x v="169"/>
    <x v="104"/>
    <m/>
    <m/>
    <m/>
    <x v="8"/>
    <m/>
    <m/>
    <x v="143"/>
    <m/>
    <m/>
    <s v="Garfish"/>
    <x v="0"/>
    <m/>
    <n v="-2.440157448155901"/>
    <n v="9.9999999999999995E-7"/>
  </r>
  <r>
    <x v="18"/>
    <x v="169"/>
    <x v="104"/>
    <m/>
    <m/>
    <m/>
    <x v="8"/>
    <m/>
    <m/>
    <x v="144"/>
    <m/>
    <m/>
    <s v="Garfish"/>
    <x v="0"/>
    <m/>
    <n v="-2.3201574481551006"/>
    <n v="9.9999999999999995E-7"/>
  </r>
  <r>
    <x v="18"/>
    <x v="169"/>
    <x v="104"/>
    <m/>
    <m/>
    <m/>
    <x v="8"/>
    <m/>
    <m/>
    <x v="145"/>
    <m/>
    <m/>
    <s v="Garfish"/>
    <x v="0"/>
    <m/>
    <n v="-0.92806297926205161"/>
    <n v="0"/>
  </r>
  <r>
    <x v="18"/>
    <x v="169"/>
    <x v="104"/>
    <m/>
    <m/>
    <m/>
    <x v="8"/>
    <m/>
    <m/>
    <x v="146"/>
    <m/>
    <m/>
    <s v="Garfish"/>
    <x v="0"/>
    <m/>
    <n v="-3.9522519170470787"/>
    <n v="9.9999999999999995E-7"/>
  </r>
  <r>
    <x v="18"/>
    <x v="169"/>
    <x v="104"/>
    <m/>
    <m/>
    <m/>
    <x v="8"/>
    <m/>
    <m/>
    <x v="147"/>
    <m/>
    <m/>
    <s v="Garfish"/>
    <x v="0"/>
    <m/>
    <n v="-2.3201574481551006"/>
    <n v="9.9999999999999995E-7"/>
  </r>
  <r>
    <x v="18"/>
    <x v="169"/>
    <x v="104"/>
    <m/>
    <m/>
    <m/>
    <x v="8"/>
    <m/>
    <m/>
    <x v="148"/>
    <m/>
    <m/>
    <s v="Green Lipped Mussell"/>
    <x v="4"/>
    <m/>
    <n v="-0.14482127114622045"/>
    <n v="0"/>
  </r>
  <r>
    <x v="18"/>
    <x v="169"/>
    <x v="104"/>
    <m/>
    <m/>
    <m/>
    <x v="8"/>
    <m/>
    <m/>
    <x v="149"/>
    <m/>
    <m/>
    <s v="Green Lipped Mussell"/>
    <x v="4"/>
    <m/>
    <n v="0"/>
    <n v="0"/>
  </r>
  <r>
    <x v="18"/>
    <x v="169"/>
    <x v="104"/>
    <m/>
    <m/>
    <m/>
    <x v="8"/>
    <m/>
    <m/>
    <x v="150"/>
    <m/>
    <m/>
    <s v="Green Lipped Mussell"/>
    <x v="4"/>
    <m/>
    <n v="-0.14482127114622045"/>
    <n v="0"/>
  </r>
  <r>
    <x v="18"/>
    <x v="169"/>
    <x v="104"/>
    <m/>
    <m/>
    <m/>
    <x v="8"/>
    <m/>
    <m/>
    <x v="151"/>
    <m/>
    <m/>
    <s v="Green Lipped Mussell"/>
    <x v="4"/>
    <m/>
    <n v="-0.14482127114622045"/>
    <n v="0"/>
  </r>
  <r>
    <x v="18"/>
    <x v="169"/>
    <x v="104"/>
    <m/>
    <m/>
    <m/>
    <x v="8"/>
    <m/>
    <m/>
    <x v="152"/>
    <m/>
    <m/>
    <s v="Green Lipped Mussell"/>
    <x v="4"/>
    <m/>
    <n v="-21.963190671931443"/>
    <n v="5.0000000000000004E-6"/>
  </r>
  <r>
    <x v="18"/>
    <x v="169"/>
    <x v="104"/>
    <m/>
    <m/>
    <m/>
    <x v="8"/>
    <m/>
    <m/>
    <x v="153"/>
    <m/>
    <m/>
    <s v="Green Lipped Mussell"/>
    <x v="4"/>
    <m/>
    <n v="-0.14482127114622045"/>
    <n v="0"/>
  </r>
  <r>
    <x v="18"/>
    <x v="169"/>
    <x v="104"/>
    <m/>
    <m/>
    <m/>
    <x v="8"/>
    <m/>
    <m/>
    <x v="154"/>
    <m/>
    <m/>
    <s v="Green Lipped Mussell"/>
    <x v="4"/>
    <m/>
    <n v="0"/>
    <n v="0"/>
  </r>
  <r>
    <x v="18"/>
    <x v="169"/>
    <x v="104"/>
    <m/>
    <m/>
    <m/>
    <x v="8"/>
    <m/>
    <m/>
    <x v="155"/>
    <m/>
    <m/>
    <s v="Green Lipped Mussell"/>
    <x v="4"/>
    <m/>
    <n v="-44.724607705322342"/>
    <n v="1.0000000000000001E-5"/>
  </r>
  <r>
    <x v="18"/>
    <x v="169"/>
    <x v="104"/>
    <m/>
    <m/>
    <m/>
    <x v="8"/>
    <m/>
    <m/>
    <x v="156"/>
    <m/>
    <m/>
    <s v="Grey Mullet"/>
    <x v="0"/>
    <m/>
    <n v="-247.1889012560132"/>
    <n v="9.3999999999999994E-5"/>
  </r>
  <r>
    <x v="18"/>
    <x v="169"/>
    <x v="104"/>
    <m/>
    <m/>
    <m/>
    <x v="8"/>
    <m/>
    <m/>
    <x v="157"/>
    <m/>
    <m/>
    <s v="Grey Mullet"/>
    <x v="0"/>
    <m/>
    <n v="-2.721433053622718"/>
    <n v="9.9999999999999995E-7"/>
  </r>
  <r>
    <x v="18"/>
    <x v="169"/>
    <x v="104"/>
    <m/>
    <m/>
    <m/>
    <x v="8"/>
    <m/>
    <m/>
    <x v="158"/>
    <m/>
    <m/>
    <s v="Grey Mullet"/>
    <x v="0"/>
    <m/>
    <n v="-4.8463613250589788"/>
    <n v="9.9999999999999995E-7"/>
  </r>
  <r>
    <x v="18"/>
    <x v="169"/>
    <x v="104"/>
    <m/>
    <m/>
    <m/>
    <x v="8"/>
    <m/>
    <m/>
    <x v="159"/>
    <m/>
    <m/>
    <s v="Grey Mullet"/>
    <x v="0"/>
    <m/>
    <n v="-6.5669572015801805"/>
    <n v="1.9999999999999999E-6"/>
  </r>
  <r>
    <x v="18"/>
    <x v="169"/>
    <x v="104"/>
    <m/>
    <m/>
    <m/>
    <x v="8"/>
    <m/>
    <m/>
    <x v="160"/>
    <m/>
    <m/>
    <s v="Grey Mullet"/>
    <x v="0"/>
    <m/>
    <n v="-4.7046381343837993"/>
    <n v="0"/>
  </r>
  <r>
    <x v="18"/>
    <x v="169"/>
    <x v="104"/>
    <m/>
    <m/>
    <m/>
    <x v="8"/>
    <m/>
    <m/>
    <x v="161"/>
    <m/>
    <m/>
    <s v="Giant spider crab"/>
    <x v="2"/>
    <m/>
    <n v="-1.2068439262185038E-2"/>
    <n v="0"/>
  </r>
  <r>
    <x v="18"/>
    <x v="169"/>
    <x v="104"/>
    <m/>
    <m/>
    <m/>
    <x v="8"/>
    <m/>
    <m/>
    <x v="162"/>
    <m/>
    <m/>
    <s v="Giant spider crab"/>
    <x v="2"/>
    <m/>
    <n v="0"/>
    <n v="0"/>
  </r>
  <r>
    <x v="18"/>
    <x v="169"/>
    <x v="104"/>
    <m/>
    <m/>
    <m/>
    <x v="8"/>
    <m/>
    <m/>
    <x v="163"/>
    <m/>
    <m/>
    <s v="Giant spider crab"/>
    <x v="2"/>
    <m/>
    <n v="-0.22930034598151394"/>
    <n v="0"/>
  </r>
  <r>
    <x v="18"/>
    <x v="169"/>
    <x v="104"/>
    <m/>
    <m/>
    <m/>
    <x v="8"/>
    <m/>
    <m/>
    <x v="164"/>
    <m/>
    <m/>
    <s v="Giant spider crab"/>
    <x v="2"/>
    <m/>
    <n v="-1.0378857765479097"/>
    <n v="0"/>
  </r>
  <r>
    <x v="18"/>
    <x v="169"/>
    <x v="104"/>
    <m/>
    <m/>
    <m/>
    <x v="8"/>
    <m/>
    <m/>
    <x v="165"/>
    <m/>
    <m/>
    <s v="Giant spider crab"/>
    <x v="2"/>
    <m/>
    <n v="-59.837915824088029"/>
    <n v="0"/>
  </r>
  <r>
    <x v="18"/>
    <x v="169"/>
    <x v="104"/>
    <m/>
    <m/>
    <m/>
    <x v="8"/>
    <m/>
    <m/>
    <x v="166"/>
    <m/>
    <m/>
    <s v="Giant spider crab"/>
    <x v="2"/>
    <m/>
    <n v="-3.220220105133194"/>
    <n v="9.9999999999999995E-7"/>
  </r>
  <r>
    <x v="18"/>
    <x v="169"/>
    <x v="104"/>
    <m/>
    <m/>
    <m/>
    <x v="8"/>
    <m/>
    <m/>
    <x v="167"/>
    <m/>
    <m/>
    <s v="Ghost Shark dark"/>
    <x v="0"/>
    <m/>
    <n v="-0.57928508458488182"/>
    <n v="0"/>
  </r>
  <r>
    <x v="18"/>
    <x v="169"/>
    <x v="104"/>
    <m/>
    <m/>
    <m/>
    <x v="8"/>
    <m/>
    <m/>
    <x v="168"/>
    <m/>
    <m/>
    <s v="Ghost Shark dark"/>
    <x v="0"/>
    <m/>
    <n v="0"/>
    <n v="0"/>
  </r>
  <r>
    <x v="18"/>
    <x v="169"/>
    <x v="104"/>
    <m/>
    <m/>
    <m/>
    <x v="8"/>
    <m/>
    <m/>
    <x v="169"/>
    <m/>
    <m/>
    <s v="Ghost Shark dark"/>
    <x v="0"/>
    <m/>
    <n v="-1.9333639698020306"/>
    <n v="9.9999999999999995E-7"/>
  </r>
  <r>
    <x v="18"/>
    <x v="169"/>
    <x v="104"/>
    <m/>
    <m/>
    <m/>
    <x v="8"/>
    <m/>
    <m/>
    <x v="170"/>
    <m/>
    <m/>
    <s v="Ghost Shark dark"/>
    <x v="0"/>
    <m/>
    <n v="-29.792311103963584"/>
    <n v="3.8000000000000002E-5"/>
  </r>
  <r>
    <x v="18"/>
    <x v="169"/>
    <x v="104"/>
    <m/>
    <m/>
    <m/>
    <x v="8"/>
    <m/>
    <m/>
    <x v="171"/>
    <m/>
    <m/>
    <s v="Ghost Shark dark"/>
    <x v="2"/>
    <m/>
    <n v="-10.046975685769212"/>
    <n v="1.9999999999999999E-6"/>
  </r>
  <r>
    <x v="18"/>
    <x v="169"/>
    <x v="104"/>
    <m/>
    <m/>
    <m/>
    <x v="8"/>
    <m/>
    <m/>
    <x v="172"/>
    <m/>
    <m/>
    <s v="Ghost Shark dark"/>
    <x v="2"/>
    <m/>
    <n v="-2.445146765172808"/>
    <n v="9.9999999999999995E-7"/>
  </r>
  <r>
    <x v="18"/>
    <x v="169"/>
    <x v="104"/>
    <m/>
    <m/>
    <m/>
    <x v="8"/>
    <m/>
    <m/>
    <x v="173"/>
    <m/>
    <m/>
    <s v="Ghost Shark dark"/>
    <x v="2"/>
    <m/>
    <n v="-3.0949787192970462"/>
    <n v="9.9999999999999995E-7"/>
  </r>
  <r>
    <x v="18"/>
    <x v="169"/>
    <x v="104"/>
    <m/>
    <m/>
    <m/>
    <x v="8"/>
    <m/>
    <m/>
    <x v="174"/>
    <m/>
    <m/>
    <s v="Ghost Shark dark"/>
    <x v="0"/>
    <m/>
    <n v="-29.426748887761278"/>
    <n v="6.9999999999999999E-6"/>
  </r>
  <r>
    <x v="18"/>
    <x v="169"/>
    <x v="104"/>
    <m/>
    <m/>
    <m/>
    <x v="8"/>
    <m/>
    <m/>
    <x v="175"/>
    <m/>
    <m/>
    <s v="Ghost Shark dark"/>
    <x v="0"/>
    <m/>
    <n v="-0.98478464379428488"/>
    <n v="0"/>
  </r>
  <r>
    <x v="18"/>
    <x v="169"/>
    <x v="104"/>
    <m/>
    <m/>
    <m/>
    <x v="8"/>
    <m/>
    <m/>
    <x v="176"/>
    <m/>
    <m/>
    <s v="Ghost Shark dark"/>
    <x v="0"/>
    <m/>
    <n v="-0.41153377884051423"/>
    <n v="0"/>
  </r>
  <r>
    <x v="18"/>
    <x v="169"/>
    <x v="104"/>
    <m/>
    <m/>
    <m/>
    <x v="8"/>
    <m/>
    <m/>
    <x v="177"/>
    <m/>
    <m/>
    <s v="Ghost Shark pale"/>
    <x v="2"/>
    <m/>
    <n v="-37.018568651497844"/>
    <n v="6.9999999999999999E-6"/>
  </r>
  <r>
    <x v="18"/>
    <x v="169"/>
    <x v="104"/>
    <m/>
    <m/>
    <m/>
    <x v="8"/>
    <m/>
    <m/>
    <x v="178"/>
    <m/>
    <m/>
    <s v="Ghost Shark pale"/>
    <x v="2"/>
    <m/>
    <n v="-15.525353561335578"/>
    <n v="3.9999999999999998E-6"/>
  </r>
  <r>
    <x v="18"/>
    <x v="169"/>
    <x v="104"/>
    <m/>
    <m/>
    <m/>
    <x v="8"/>
    <m/>
    <m/>
    <x v="179"/>
    <m/>
    <m/>
    <s v="Ghost Shark pale"/>
    <x v="2"/>
    <m/>
    <n v="-5.6087200718809527"/>
    <n v="9.9999999999999995E-7"/>
  </r>
  <r>
    <x v="18"/>
    <x v="169"/>
    <x v="104"/>
    <m/>
    <m/>
    <m/>
    <x v="8"/>
    <m/>
    <m/>
    <x v="180"/>
    <m/>
    <m/>
    <s v="Gurnard"/>
    <x v="0"/>
    <m/>
    <n v="-16125.621885439876"/>
    <n v="1.08E-4"/>
  </r>
  <r>
    <x v="18"/>
    <x v="169"/>
    <x v="104"/>
    <m/>
    <m/>
    <m/>
    <x v="8"/>
    <m/>
    <m/>
    <x v="181"/>
    <m/>
    <m/>
    <s v="Gurnard"/>
    <x v="0"/>
    <m/>
    <n v="0.78504659358992512"/>
    <n v="0"/>
  </r>
  <r>
    <x v="18"/>
    <x v="169"/>
    <x v="104"/>
    <m/>
    <m/>
    <m/>
    <x v="8"/>
    <m/>
    <m/>
    <x v="182"/>
    <m/>
    <m/>
    <s v="Gurnard"/>
    <x v="0"/>
    <m/>
    <n v="1138.9655004641681"/>
    <n v="6.6000000000000005E-5"/>
  </r>
  <r>
    <x v="18"/>
    <x v="169"/>
    <x v="104"/>
    <m/>
    <m/>
    <m/>
    <x v="8"/>
    <m/>
    <m/>
    <x v="183"/>
    <m/>
    <m/>
    <s v="Gurnard"/>
    <x v="0"/>
    <m/>
    <n v="-44347.210769153317"/>
    <n v="4.7199999999999998E-4"/>
  </r>
  <r>
    <x v="18"/>
    <x v="169"/>
    <x v="104"/>
    <m/>
    <m/>
    <m/>
    <x v="8"/>
    <m/>
    <m/>
    <x v="184"/>
    <m/>
    <m/>
    <s v="Gurnard"/>
    <x v="0"/>
    <m/>
    <n v="15141.575524790562"/>
    <n v="1.36E-4"/>
  </r>
  <r>
    <x v="18"/>
    <x v="169"/>
    <x v="104"/>
    <m/>
    <m/>
    <m/>
    <x v="8"/>
    <m/>
    <m/>
    <x v="185"/>
    <m/>
    <m/>
    <s v="Gurnard"/>
    <x v="0"/>
    <m/>
    <n v="-7701.6107645314696"/>
    <n v="3.4999999999999997E-5"/>
  </r>
  <r>
    <x v="18"/>
    <x v="169"/>
    <x v="104"/>
    <m/>
    <m/>
    <m/>
    <x v="8"/>
    <m/>
    <m/>
    <x v="186"/>
    <m/>
    <m/>
    <s v="Hake"/>
    <x v="2"/>
    <m/>
    <n v="4256.916689431062"/>
    <n v="2.23E-4"/>
  </r>
  <r>
    <x v="18"/>
    <x v="169"/>
    <x v="104"/>
    <m/>
    <m/>
    <m/>
    <x v="8"/>
    <m/>
    <m/>
    <x v="187"/>
    <m/>
    <m/>
    <s v="Hake"/>
    <x v="2"/>
    <m/>
    <n v="0.40808589446524479"/>
    <n v="0"/>
  </r>
  <r>
    <x v="18"/>
    <x v="169"/>
    <x v="104"/>
    <m/>
    <m/>
    <m/>
    <x v="8"/>
    <m/>
    <m/>
    <x v="188"/>
    <m/>
    <m/>
    <s v="Hake"/>
    <x v="2"/>
    <m/>
    <n v="497.89075918868184"/>
    <n v="2.3000000000000001E-4"/>
  </r>
  <r>
    <x v="18"/>
    <x v="169"/>
    <x v="104"/>
    <m/>
    <m/>
    <m/>
    <x v="8"/>
    <m/>
    <m/>
    <x v="189"/>
    <m/>
    <m/>
    <s v="Hake"/>
    <x v="2"/>
    <m/>
    <n v="2204.8502155160822"/>
    <n v="2.14E-4"/>
  </r>
  <r>
    <x v="18"/>
    <x v="169"/>
    <x v="104"/>
    <m/>
    <m/>
    <m/>
    <x v="8"/>
    <m/>
    <m/>
    <x v="190"/>
    <m/>
    <m/>
    <s v="Hoki"/>
    <x v="2"/>
    <m/>
    <n v="22541.583063047379"/>
    <n v="3.96E-3"/>
  </r>
  <r>
    <x v="18"/>
    <x v="169"/>
    <x v="104"/>
    <m/>
    <m/>
    <m/>
    <x v="8"/>
    <m/>
    <m/>
    <x v="191"/>
    <m/>
    <m/>
    <s v="Hoki"/>
    <x v="2"/>
    <m/>
    <n v="0.27666840302728701"/>
    <n v="0"/>
  </r>
  <r>
    <x v="18"/>
    <x v="169"/>
    <x v="104"/>
    <m/>
    <m/>
    <m/>
    <x v="8"/>
    <m/>
    <m/>
    <x v="192"/>
    <m/>
    <m/>
    <s v="Horse mussel"/>
    <x v="4"/>
    <m/>
    <n v="-2.8964254229244091E-2"/>
    <n v="0"/>
  </r>
  <r>
    <x v="18"/>
    <x v="169"/>
    <x v="104"/>
    <m/>
    <m/>
    <m/>
    <x v="8"/>
    <m/>
    <m/>
    <x v="193"/>
    <m/>
    <m/>
    <s v="Horse mussel"/>
    <x v="4"/>
    <m/>
    <n v="0"/>
    <n v="0"/>
  </r>
  <r>
    <x v="18"/>
    <x v="169"/>
    <x v="104"/>
    <m/>
    <m/>
    <m/>
    <x v="8"/>
    <m/>
    <m/>
    <x v="194"/>
    <m/>
    <m/>
    <s v="Horse mussel"/>
    <x v="4"/>
    <m/>
    <n v="-1.4482127114622045E-2"/>
    <n v="0"/>
  </r>
  <r>
    <x v="18"/>
    <x v="169"/>
    <x v="104"/>
    <m/>
    <m/>
    <m/>
    <x v="8"/>
    <m/>
    <m/>
    <x v="195"/>
    <m/>
    <m/>
    <s v="Horse mussel"/>
    <x v="4"/>
    <m/>
    <n v="-1.4482127114622045E-2"/>
    <n v="0"/>
  </r>
  <r>
    <x v="18"/>
    <x v="169"/>
    <x v="104"/>
    <m/>
    <m/>
    <m/>
    <x v="8"/>
    <m/>
    <m/>
    <x v="196"/>
    <m/>
    <m/>
    <s v="Horse mussel"/>
    <x v="4"/>
    <m/>
    <n v="-7.2410635573110227E-3"/>
    <n v="0"/>
  </r>
  <r>
    <x v="18"/>
    <x v="169"/>
    <x v="104"/>
    <m/>
    <m/>
    <m/>
    <x v="8"/>
    <m/>
    <m/>
    <x v="197"/>
    <m/>
    <m/>
    <s v="Horse mussel"/>
    <x v="4"/>
    <m/>
    <n v="-7.2410635573110227E-3"/>
    <n v="0"/>
  </r>
  <r>
    <x v="18"/>
    <x v="169"/>
    <x v="104"/>
    <m/>
    <m/>
    <m/>
    <x v="8"/>
    <m/>
    <m/>
    <x v="198"/>
    <m/>
    <m/>
    <s v="Horse mussel"/>
    <x v="4"/>
    <m/>
    <n v="-7.2410635573110227E-3"/>
    <n v="0"/>
  </r>
  <r>
    <x v="18"/>
    <x v="169"/>
    <x v="104"/>
    <m/>
    <m/>
    <m/>
    <x v="8"/>
    <m/>
    <m/>
    <x v="199"/>
    <m/>
    <m/>
    <s v="Horse mussel"/>
    <x v="4"/>
    <m/>
    <n v="-0.11585701691697636"/>
    <n v="0"/>
  </r>
  <r>
    <x v="18"/>
    <x v="169"/>
    <x v="104"/>
    <m/>
    <m/>
    <m/>
    <x v="8"/>
    <m/>
    <m/>
    <x v="200"/>
    <m/>
    <m/>
    <s v="Horse mussel"/>
    <x v="4"/>
    <m/>
    <n v="-7.2410635573110227E-3"/>
    <n v="0"/>
  </r>
  <r>
    <x v="18"/>
    <x v="169"/>
    <x v="104"/>
    <m/>
    <m/>
    <m/>
    <x v="8"/>
    <m/>
    <m/>
    <x v="201"/>
    <m/>
    <m/>
    <s v="Horse mussel"/>
    <x v="4"/>
    <m/>
    <n v="-7.2410635573110227E-3"/>
    <n v="0"/>
  </r>
  <r>
    <x v="18"/>
    <x v="169"/>
    <x v="104"/>
    <m/>
    <m/>
    <m/>
    <x v="8"/>
    <m/>
    <m/>
    <x v="202"/>
    <m/>
    <m/>
    <s v="Hapuku and Bass"/>
    <x v="0"/>
    <m/>
    <n v="-3299.0870506877691"/>
    <n v="4.8000000000000001E-5"/>
  </r>
  <r>
    <x v="18"/>
    <x v="169"/>
    <x v="104"/>
    <m/>
    <m/>
    <m/>
    <x v="8"/>
    <m/>
    <m/>
    <x v="203"/>
    <m/>
    <m/>
    <s v="Hapuku and Bass"/>
    <x v="0"/>
    <m/>
    <n v="1.5355096368014074"/>
    <n v="9.9999999999999995E-7"/>
  </r>
  <r>
    <x v="18"/>
    <x v="169"/>
    <x v="104"/>
    <m/>
    <m/>
    <m/>
    <x v="8"/>
    <m/>
    <m/>
    <x v="204"/>
    <m/>
    <m/>
    <s v="Hapuku and Bass"/>
    <x v="0"/>
    <m/>
    <n v="-975.32404447429144"/>
    <n v="9.0000000000000002E-6"/>
  </r>
  <r>
    <x v="18"/>
    <x v="169"/>
    <x v="104"/>
    <m/>
    <m/>
    <m/>
    <x v="8"/>
    <m/>
    <m/>
    <x v="205"/>
    <m/>
    <m/>
    <s v="Hapuku and Bass"/>
    <x v="0"/>
    <m/>
    <n v="-5932.9185504485686"/>
    <n v="2.5999999999999998E-5"/>
  </r>
  <r>
    <x v="18"/>
    <x v="169"/>
    <x v="104"/>
    <m/>
    <m/>
    <m/>
    <x v="8"/>
    <m/>
    <m/>
    <x v="206"/>
    <m/>
    <m/>
    <s v="Hapuku and Bass"/>
    <x v="0"/>
    <m/>
    <n v="268.48675304561766"/>
    <n v="3.6000000000000001E-5"/>
  </r>
  <r>
    <x v="18"/>
    <x v="169"/>
    <x v="104"/>
    <m/>
    <m/>
    <m/>
    <x v="8"/>
    <m/>
    <m/>
    <x v="207"/>
    <m/>
    <m/>
    <s v="Hapuku and Bass"/>
    <x v="0"/>
    <m/>
    <n v="186.58294121704967"/>
    <n v="2.9E-5"/>
  </r>
  <r>
    <x v="18"/>
    <x v="169"/>
    <x v="104"/>
    <m/>
    <m/>
    <m/>
    <x v="8"/>
    <m/>
    <m/>
    <x v="208"/>
    <m/>
    <m/>
    <s v="Hapuku and Bass"/>
    <x v="0"/>
    <m/>
    <n v="186.3768434593112"/>
    <n v="7.9999999999999996E-6"/>
  </r>
  <r>
    <x v="18"/>
    <x v="169"/>
    <x v="104"/>
    <m/>
    <m/>
    <m/>
    <x v="8"/>
    <m/>
    <m/>
    <x v="209"/>
    <m/>
    <m/>
    <s v="Hapuku and Bass"/>
    <x v="0"/>
    <m/>
    <n v="75.225125769060469"/>
    <n v="3.9999999999999998E-6"/>
  </r>
  <r>
    <x v="18"/>
    <x v="169"/>
    <x v="104"/>
    <m/>
    <m/>
    <m/>
    <x v="8"/>
    <m/>
    <m/>
    <x v="210"/>
    <m/>
    <m/>
    <s v="John Dory"/>
    <x v="0"/>
    <m/>
    <n v="-4575.1046961872489"/>
    <n v="1.1E-4"/>
  </r>
  <r>
    <x v="18"/>
    <x v="169"/>
    <x v="104"/>
    <m/>
    <m/>
    <m/>
    <x v="8"/>
    <m/>
    <m/>
    <x v="211"/>
    <m/>
    <m/>
    <s v="John Dory"/>
    <x v="0"/>
    <m/>
    <n v="2.2340973544453391"/>
    <n v="9.9999999999999995E-7"/>
  </r>
  <r>
    <x v="18"/>
    <x v="169"/>
    <x v="104"/>
    <m/>
    <m/>
    <m/>
    <x v="8"/>
    <m/>
    <m/>
    <x v="212"/>
    <m/>
    <m/>
    <s v="John Dory"/>
    <x v="0"/>
    <m/>
    <n v="934.37460666327024"/>
    <n v="1.5999999999999999E-5"/>
  </r>
  <r>
    <x v="18"/>
    <x v="169"/>
    <x v="104"/>
    <m/>
    <m/>
    <m/>
    <x v="8"/>
    <m/>
    <m/>
    <x v="213"/>
    <m/>
    <m/>
    <s v="John Dory"/>
    <x v="0"/>
    <m/>
    <n v="99.018753583784928"/>
    <n v="3.9999999999999998E-6"/>
  </r>
  <r>
    <x v="18"/>
    <x v="169"/>
    <x v="104"/>
    <m/>
    <m/>
    <m/>
    <x v="8"/>
    <m/>
    <m/>
    <x v="214"/>
    <m/>
    <m/>
    <s v="John Dory"/>
    <x v="0"/>
    <m/>
    <n v="4288.9747852668806"/>
    <n v="4.5000000000000003E-5"/>
  </r>
  <r>
    <x v="18"/>
    <x v="169"/>
    <x v="104"/>
    <m/>
    <m/>
    <m/>
    <x v="8"/>
    <m/>
    <m/>
    <x v="215"/>
    <m/>
    <m/>
    <s v="Jack Mackerel"/>
    <x v="0"/>
    <m/>
    <n v="-9456.664047346334"/>
    <n v="8.8999999999999995E-5"/>
  </r>
  <r>
    <x v="18"/>
    <x v="169"/>
    <x v="104"/>
    <m/>
    <m/>
    <m/>
    <x v="8"/>
    <m/>
    <m/>
    <x v="216"/>
    <m/>
    <m/>
    <s v="Jack Mackerel"/>
    <x v="2"/>
    <m/>
    <n v="0.15216762166500075"/>
    <n v="0"/>
  </r>
  <r>
    <x v="18"/>
    <x v="169"/>
    <x v="104"/>
    <m/>
    <m/>
    <m/>
    <x v="8"/>
    <m/>
    <m/>
    <x v="217"/>
    <m/>
    <m/>
    <s v="Jack Mackerel"/>
    <x v="2"/>
    <m/>
    <n v="5496.0523556789121"/>
    <n v="6.4999999999999994E-5"/>
  </r>
  <r>
    <x v="18"/>
    <x v="169"/>
    <x v="104"/>
    <m/>
    <m/>
    <m/>
    <x v="8"/>
    <m/>
    <m/>
    <x v="218"/>
    <m/>
    <m/>
    <s v="Jack Mackerel"/>
    <x v="2"/>
    <m/>
    <n v="-11105.194574331108"/>
    <n v="3.2899999999999997E-4"/>
  </r>
  <r>
    <x v="18"/>
    <x v="169"/>
    <x v="104"/>
    <m/>
    <m/>
    <m/>
    <x v="8"/>
    <m/>
    <m/>
    <x v="219"/>
    <m/>
    <m/>
    <s v="Kahawai"/>
    <x v="0"/>
    <m/>
    <n v="1272.323191420357"/>
    <n v="3.6000000000000001E-5"/>
  </r>
  <r>
    <x v="18"/>
    <x v="169"/>
    <x v="104"/>
    <m/>
    <m/>
    <m/>
    <x v="8"/>
    <m/>
    <m/>
    <x v="220"/>
    <m/>
    <m/>
    <s v="Kahawai"/>
    <x v="0"/>
    <m/>
    <n v="-0.38558663442681507"/>
    <n v="0"/>
  </r>
  <r>
    <x v="18"/>
    <x v="169"/>
    <x v="104"/>
    <m/>
    <m/>
    <m/>
    <x v="8"/>
    <m/>
    <m/>
    <x v="221"/>
    <m/>
    <m/>
    <s v="Kahawai"/>
    <x v="0"/>
    <m/>
    <n v="-21.863924071538349"/>
    <n v="1.7E-5"/>
  </r>
  <r>
    <x v="18"/>
    <x v="169"/>
    <x v="104"/>
    <m/>
    <m/>
    <m/>
    <x v="8"/>
    <m/>
    <m/>
    <x v="222"/>
    <m/>
    <m/>
    <s v="Kahawai"/>
    <x v="0"/>
    <m/>
    <n v="-13.354568272995493"/>
    <n v="3.0000000000000001E-6"/>
  </r>
  <r>
    <x v="18"/>
    <x v="169"/>
    <x v="104"/>
    <m/>
    <m/>
    <m/>
    <x v="8"/>
    <m/>
    <m/>
    <x v="223"/>
    <m/>
    <m/>
    <s v="Kahawai"/>
    <x v="0"/>
    <m/>
    <n v="-0.38558663442681507"/>
    <n v="0"/>
  </r>
  <r>
    <x v="18"/>
    <x v="169"/>
    <x v="104"/>
    <m/>
    <m/>
    <m/>
    <x v="8"/>
    <m/>
    <m/>
    <x v="224"/>
    <m/>
    <m/>
    <s v="Kahawai"/>
    <x v="0"/>
    <m/>
    <n v="-33.304398027388743"/>
    <n v="1.1E-5"/>
  </r>
  <r>
    <x v="18"/>
    <x v="169"/>
    <x v="104"/>
    <m/>
    <m/>
    <m/>
    <x v="8"/>
    <m/>
    <m/>
    <x v="225"/>
    <m/>
    <m/>
    <s v="Bladder Kelp"/>
    <x v="0"/>
    <m/>
    <n v="0"/>
    <n v="3.0000000000000001E-6"/>
  </r>
  <r>
    <x v="18"/>
    <x v="169"/>
    <x v="104"/>
    <m/>
    <m/>
    <m/>
    <x v="8"/>
    <m/>
    <m/>
    <x v="226"/>
    <m/>
    <m/>
    <s v="Bladder Kelp"/>
    <x v="0"/>
    <m/>
    <n v="-2.4692026730430143"/>
    <n v="9.9999999999999995E-7"/>
  </r>
  <r>
    <x v="18"/>
    <x v="169"/>
    <x v="104"/>
    <m/>
    <m/>
    <m/>
    <x v="8"/>
    <m/>
    <m/>
    <x v="227"/>
    <m/>
    <m/>
    <s v="King crab"/>
    <x v="2"/>
    <m/>
    <n v="-0.12068439262185393"/>
    <n v="0"/>
  </r>
  <r>
    <x v="18"/>
    <x v="169"/>
    <x v="104"/>
    <m/>
    <m/>
    <m/>
    <x v="8"/>
    <m/>
    <m/>
    <x v="228"/>
    <m/>
    <m/>
    <s v="King crab"/>
    <x v="2"/>
    <m/>
    <n v="0"/>
    <n v="0"/>
  </r>
  <r>
    <x v="18"/>
    <x v="169"/>
    <x v="104"/>
    <m/>
    <m/>
    <m/>
    <x v="8"/>
    <m/>
    <m/>
    <x v="229"/>
    <m/>
    <m/>
    <s v="King crab"/>
    <x v="2"/>
    <m/>
    <n v="-0.12068439262185393"/>
    <n v="0"/>
  </r>
  <r>
    <x v="18"/>
    <x v="169"/>
    <x v="104"/>
    <m/>
    <m/>
    <m/>
    <x v="8"/>
    <m/>
    <m/>
    <x v="230"/>
    <m/>
    <m/>
    <s v="King crab"/>
    <x v="2"/>
    <m/>
    <n v="-0.12068439262185393"/>
    <n v="0"/>
  </r>
  <r>
    <x v="18"/>
    <x v="169"/>
    <x v="104"/>
    <m/>
    <m/>
    <m/>
    <x v="8"/>
    <m/>
    <m/>
    <x v="231"/>
    <m/>
    <m/>
    <s v="King crab"/>
    <x v="2"/>
    <m/>
    <n v="-3.6205317786555113E-2"/>
    <n v="0"/>
  </r>
  <r>
    <x v="18"/>
    <x v="169"/>
    <x v="104"/>
    <m/>
    <m/>
    <m/>
    <x v="8"/>
    <m/>
    <m/>
    <x v="232"/>
    <m/>
    <m/>
    <s v="King crab"/>
    <x v="2"/>
    <m/>
    <n v="-0.12068439262185393"/>
    <n v="0"/>
  </r>
  <r>
    <x v="18"/>
    <x v="169"/>
    <x v="104"/>
    <m/>
    <m/>
    <m/>
    <x v="8"/>
    <m/>
    <m/>
    <x v="233"/>
    <m/>
    <m/>
    <s v="King crab"/>
    <x v="2"/>
    <m/>
    <n v="-0.12068439262185393"/>
    <n v="0"/>
  </r>
  <r>
    <x v="18"/>
    <x v="169"/>
    <x v="104"/>
    <m/>
    <m/>
    <m/>
    <x v="8"/>
    <m/>
    <m/>
    <x v="234"/>
    <m/>
    <m/>
    <s v="King crab"/>
    <x v="2"/>
    <m/>
    <n v="-0.12068439262185393"/>
    <n v="0"/>
  </r>
  <r>
    <x v="18"/>
    <x v="169"/>
    <x v="104"/>
    <m/>
    <m/>
    <m/>
    <x v="8"/>
    <m/>
    <m/>
    <x v="235"/>
    <m/>
    <m/>
    <s v="King crab"/>
    <x v="2"/>
    <m/>
    <n v="-0.12068439262185393"/>
    <n v="0"/>
  </r>
  <r>
    <x v="18"/>
    <x v="169"/>
    <x v="104"/>
    <m/>
    <m/>
    <m/>
    <x v="8"/>
    <m/>
    <m/>
    <x v="236"/>
    <m/>
    <m/>
    <s v="King crab"/>
    <x v="2"/>
    <m/>
    <n v="-0.12068439262185393"/>
    <n v="0"/>
  </r>
  <r>
    <x v="18"/>
    <x v="169"/>
    <x v="104"/>
    <m/>
    <m/>
    <m/>
    <x v="8"/>
    <m/>
    <m/>
    <x v="237"/>
    <m/>
    <m/>
    <s v="Kingfish"/>
    <x v="0"/>
    <m/>
    <n v="-21.060079111968662"/>
    <n v="7.9999999999999996E-6"/>
  </r>
  <r>
    <x v="18"/>
    <x v="169"/>
    <x v="104"/>
    <m/>
    <m/>
    <m/>
    <x v="8"/>
    <m/>
    <m/>
    <x v="238"/>
    <m/>
    <m/>
    <s v="Kingfish"/>
    <x v="0"/>
    <m/>
    <n v="-0.30774520118572468"/>
    <n v="0"/>
  </r>
  <r>
    <x v="18"/>
    <x v="169"/>
    <x v="104"/>
    <m/>
    <m/>
    <m/>
    <x v="8"/>
    <m/>
    <m/>
    <x v="239"/>
    <m/>
    <m/>
    <s v="Kingfish"/>
    <x v="0"/>
    <m/>
    <n v="-23.216224654544931"/>
    <n v="5.0000000000000004E-6"/>
  </r>
  <r>
    <x v="18"/>
    <x v="169"/>
    <x v="104"/>
    <m/>
    <m/>
    <m/>
    <x v="8"/>
    <m/>
    <m/>
    <x v="240"/>
    <m/>
    <m/>
    <s v="Kingfish"/>
    <x v="0"/>
    <m/>
    <n v="-4.479885624781673"/>
    <n v="1.9999999999999999E-6"/>
  </r>
  <r>
    <x v="18"/>
    <x v="169"/>
    <x v="104"/>
    <m/>
    <m/>
    <m/>
    <x v="8"/>
    <m/>
    <m/>
    <x v="241"/>
    <m/>
    <m/>
    <s v="Kingfish"/>
    <x v="0"/>
    <m/>
    <n v="-0.27153988339917134"/>
    <n v="0"/>
  </r>
  <r>
    <x v="18"/>
    <x v="169"/>
    <x v="104"/>
    <m/>
    <m/>
    <m/>
    <x v="8"/>
    <m/>
    <m/>
    <x v="242"/>
    <m/>
    <m/>
    <s v="Kingfish"/>
    <x v="0"/>
    <m/>
    <n v="-3.6515400539119582"/>
    <n v="1.9999999999999999E-6"/>
  </r>
  <r>
    <x v="18"/>
    <x v="169"/>
    <x v="104"/>
    <m/>
    <m/>
    <m/>
    <x v="8"/>
    <m/>
    <m/>
    <x v="243"/>
    <m/>
    <m/>
    <s v="Kingfish"/>
    <x v="0"/>
    <m/>
    <n v="-11.707427934655243"/>
    <n v="5.0000000000000004E-6"/>
  </r>
  <r>
    <x v="18"/>
    <x v="169"/>
    <x v="104"/>
    <m/>
    <m/>
    <m/>
    <x v="8"/>
    <m/>
    <m/>
    <x v="244"/>
    <m/>
    <m/>
    <s v="Knobbed Whelk"/>
    <x v="4"/>
    <m/>
    <n v="-4.284295938075644E-2"/>
    <n v="0"/>
  </r>
  <r>
    <x v="18"/>
    <x v="169"/>
    <x v="104"/>
    <m/>
    <m/>
    <m/>
    <x v="8"/>
    <m/>
    <m/>
    <x v="245"/>
    <m/>
    <m/>
    <s v="Knobbed Whelk"/>
    <x v="4"/>
    <m/>
    <n v="-4.284295938075644E-2"/>
    <n v="0"/>
  </r>
  <r>
    <x v="18"/>
    <x v="169"/>
    <x v="104"/>
    <m/>
    <m/>
    <m/>
    <x v="8"/>
    <m/>
    <m/>
    <x v="246"/>
    <m/>
    <m/>
    <s v="Knobbed Whelk"/>
    <x v="4"/>
    <m/>
    <n v="-0.12852887814226932"/>
    <n v="0"/>
  </r>
  <r>
    <x v="18"/>
    <x v="169"/>
    <x v="104"/>
    <m/>
    <m/>
    <m/>
    <x v="8"/>
    <m/>
    <m/>
    <x v="247"/>
    <m/>
    <m/>
    <s v="Knobbed Whelk"/>
    <x v="4"/>
    <m/>
    <n v="-0.25705775628453864"/>
    <n v="0"/>
  </r>
  <r>
    <x v="18"/>
    <x v="169"/>
    <x v="104"/>
    <m/>
    <m/>
    <m/>
    <x v="8"/>
    <m/>
    <m/>
    <x v="248"/>
    <m/>
    <m/>
    <s v="Knobbed Whelk"/>
    <x v="4"/>
    <m/>
    <n v="-4.284295938075644E-2"/>
    <n v="0"/>
  </r>
  <r>
    <x v="18"/>
    <x v="169"/>
    <x v="104"/>
    <m/>
    <m/>
    <m/>
    <x v="8"/>
    <m/>
    <m/>
    <x v="249"/>
    <m/>
    <m/>
    <s v="Knobbed Whelk"/>
    <x v="4"/>
    <m/>
    <n v="-8.568591876151288E-2"/>
    <n v="0"/>
  </r>
  <r>
    <x v="18"/>
    <x v="169"/>
    <x v="104"/>
    <m/>
    <m/>
    <m/>
    <x v="8"/>
    <m/>
    <m/>
    <x v="250"/>
    <m/>
    <m/>
    <s v="Knobbed Whelk"/>
    <x v="4"/>
    <m/>
    <n v="-2.0221479690366095"/>
    <n v="0"/>
  </r>
  <r>
    <x v="18"/>
    <x v="169"/>
    <x v="104"/>
    <m/>
    <m/>
    <m/>
    <x v="8"/>
    <m/>
    <m/>
    <x v="251"/>
    <m/>
    <m/>
    <s v="Knobbed Whelk"/>
    <x v="4"/>
    <m/>
    <n v="-4.284295938075644E-2"/>
    <n v="0"/>
  </r>
  <r>
    <x v="18"/>
    <x v="169"/>
    <x v="104"/>
    <m/>
    <m/>
    <m/>
    <x v="8"/>
    <m/>
    <m/>
    <x v="252"/>
    <m/>
    <m/>
    <s v="Knobbed Whelk"/>
    <x v="4"/>
    <m/>
    <n v="-4.284295938075644E-2"/>
    <n v="0"/>
  </r>
  <r>
    <x v="18"/>
    <x v="169"/>
    <x v="104"/>
    <m/>
    <m/>
    <m/>
    <x v="8"/>
    <m/>
    <m/>
    <x v="253"/>
    <m/>
    <m/>
    <s v="Knobbed Whelk"/>
    <x v="4"/>
    <m/>
    <n v="-4.284295938075644E-2"/>
    <n v="0"/>
  </r>
  <r>
    <x v="18"/>
    <x v="169"/>
    <x v="104"/>
    <m/>
    <m/>
    <m/>
    <x v="8"/>
    <m/>
    <m/>
    <x v="254"/>
    <m/>
    <m/>
    <s v="Look Down Dory"/>
    <x v="2"/>
    <m/>
    <n v="-17.079606596992562"/>
    <n v="6.0000000000000002E-6"/>
  </r>
  <r>
    <x v="18"/>
    <x v="169"/>
    <x v="104"/>
    <m/>
    <m/>
    <m/>
    <x v="8"/>
    <m/>
    <m/>
    <x v="255"/>
    <m/>
    <m/>
    <s v="Look Down Dory"/>
    <x v="2"/>
    <m/>
    <n v="-9.0513294466386895E-2"/>
    <n v="0"/>
  </r>
  <r>
    <x v="18"/>
    <x v="169"/>
    <x v="104"/>
    <m/>
    <m/>
    <m/>
    <x v="8"/>
    <m/>
    <m/>
    <x v="256"/>
    <m/>
    <m/>
    <s v="Look Down Dory"/>
    <x v="2"/>
    <m/>
    <n v="-57.888670399799594"/>
    <n v="1.4E-5"/>
  </r>
  <r>
    <x v="18"/>
    <x v="169"/>
    <x v="104"/>
    <m/>
    <m/>
    <m/>
    <x v="8"/>
    <m/>
    <m/>
    <x v="257"/>
    <m/>
    <m/>
    <s v="Leather Jacket"/>
    <x v="0"/>
    <m/>
    <n v="22.271706612615617"/>
    <n v="1.9999999999999999E-6"/>
  </r>
  <r>
    <x v="18"/>
    <x v="169"/>
    <x v="104"/>
    <m/>
    <m/>
    <m/>
    <x v="8"/>
    <m/>
    <m/>
    <x v="258"/>
    <m/>
    <m/>
    <s v="Leather Jacket"/>
    <x v="0"/>
    <m/>
    <n v="0"/>
    <n v="0"/>
  </r>
  <r>
    <x v="18"/>
    <x v="169"/>
    <x v="104"/>
    <m/>
    <m/>
    <m/>
    <x v="8"/>
    <m/>
    <m/>
    <x v="259"/>
    <m/>
    <m/>
    <s v="Leather Jacket"/>
    <x v="0"/>
    <m/>
    <n v="137.61413959333368"/>
    <n v="1.2E-5"/>
  </r>
  <r>
    <x v="18"/>
    <x v="169"/>
    <x v="104"/>
    <m/>
    <m/>
    <m/>
    <x v="8"/>
    <m/>
    <m/>
    <x v="260"/>
    <m/>
    <m/>
    <s v="Leather Jacket"/>
    <x v="0"/>
    <m/>
    <n v="12.43513269473533"/>
    <n v="3.0000000000000001E-6"/>
  </r>
  <r>
    <x v="18"/>
    <x v="169"/>
    <x v="104"/>
    <m/>
    <m/>
    <m/>
    <x v="8"/>
    <m/>
    <m/>
    <x v="261"/>
    <m/>
    <m/>
    <s v="Leather Jacket"/>
    <x v="0"/>
    <m/>
    <n v="0.93278104368376091"/>
    <n v="0"/>
  </r>
  <r>
    <x v="18"/>
    <x v="169"/>
    <x v="104"/>
    <m/>
    <m/>
    <m/>
    <x v="8"/>
    <m/>
    <m/>
    <x v="262"/>
    <m/>
    <m/>
    <s v="Longfinned eel"/>
    <x v="1"/>
    <m/>
    <n v="-0.14783838096175828"/>
    <n v="0"/>
  </r>
  <r>
    <x v="18"/>
    <x v="169"/>
    <x v="104"/>
    <m/>
    <m/>
    <m/>
    <x v="8"/>
    <m/>
    <m/>
    <x v="263"/>
    <m/>
    <m/>
    <s v="Longfinned eel"/>
    <x v="1"/>
    <m/>
    <n v="-0.29929729370219604"/>
    <n v="0"/>
  </r>
  <r>
    <x v="18"/>
    <x v="169"/>
    <x v="104"/>
    <m/>
    <m/>
    <m/>
    <x v="8"/>
    <m/>
    <m/>
    <x v="264"/>
    <m/>
    <m/>
    <s v="Longfinned eel"/>
    <x v="1"/>
    <m/>
    <n v="-0.29929729370219604"/>
    <n v="0"/>
  </r>
  <r>
    <x v="18"/>
    <x v="169"/>
    <x v="104"/>
    <m/>
    <m/>
    <m/>
    <x v="8"/>
    <m/>
    <m/>
    <x v="265"/>
    <m/>
    <m/>
    <s v="Longfinned eel"/>
    <x v="1"/>
    <m/>
    <n v="-0.29929729370218183"/>
    <n v="0"/>
  </r>
  <r>
    <x v="18"/>
    <x v="169"/>
    <x v="104"/>
    <m/>
    <m/>
    <m/>
    <x v="8"/>
    <m/>
    <m/>
    <x v="266"/>
    <m/>
    <m/>
    <s v="Longfinned eel"/>
    <x v="1"/>
    <m/>
    <n v="-15.563459272513683"/>
    <n v="3.9999999999999998E-6"/>
  </r>
  <r>
    <x v="18"/>
    <x v="169"/>
    <x v="104"/>
    <m/>
    <m/>
    <m/>
    <x v="8"/>
    <m/>
    <m/>
    <x v="267"/>
    <m/>
    <m/>
    <s v="Longfinned eel"/>
    <x v="1"/>
    <m/>
    <n v="-6.6684970849805723"/>
    <n v="1.9999999999999999E-6"/>
  </r>
  <r>
    <x v="18"/>
    <x v="169"/>
    <x v="104"/>
    <m/>
    <m/>
    <m/>
    <x v="8"/>
    <m/>
    <m/>
    <x v="268"/>
    <m/>
    <m/>
    <s v="Longfinned eel"/>
    <x v="1"/>
    <m/>
    <n v="-0.29929729370219604"/>
    <n v="0"/>
  </r>
  <r>
    <x v="18"/>
    <x v="169"/>
    <x v="104"/>
    <m/>
    <m/>
    <m/>
    <x v="8"/>
    <m/>
    <m/>
    <x v="269"/>
    <m/>
    <m/>
    <s v="Longfinned eel"/>
    <x v="1"/>
    <m/>
    <n v="-2.7033303947293916"/>
    <n v="1.9999999999999999E-6"/>
  </r>
  <r>
    <x v="18"/>
    <x v="169"/>
    <x v="104"/>
    <m/>
    <m/>
    <m/>
    <x v="8"/>
    <m/>
    <m/>
    <x v="270"/>
    <m/>
    <m/>
    <s v="Longfinned eel"/>
    <x v="1"/>
    <m/>
    <n v="-5.6714820606043759"/>
    <n v="3.0000000000000001E-6"/>
  </r>
  <r>
    <x v="18"/>
    <x v="169"/>
    <x v="104"/>
    <m/>
    <m/>
    <m/>
    <x v="8"/>
    <m/>
    <m/>
    <x v="271"/>
    <m/>
    <m/>
    <s v="Longfinned eel"/>
    <x v="1"/>
    <m/>
    <n v="-3.3402353665344435"/>
    <n v="9.9999999999999995E-7"/>
  </r>
  <r>
    <x v="18"/>
    <x v="169"/>
    <x v="104"/>
    <m/>
    <m/>
    <m/>
    <x v="8"/>
    <m/>
    <m/>
    <x v="272"/>
    <m/>
    <m/>
    <s v="Longfinned eel"/>
    <x v="1"/>
    <m/>
    <n v="-0.96547514097483145"/>
    <n v="9.9999999999999995E-7"/>
  </r>
  <r>
    <x v="18"/>
    <x v="169"/>
    <x v="104"/>
    <m/>
    <m/>
    <m/>
    <x v="8"/>
    <m/>
    <m/>
    <x v="273"/>
    <m/>
    <m/>
    <s v="Ling"/>
    <x v="0"/>
    <m/>
    <n v="-4607.983989115135"/>
    <n v="2.0999999999999999E-5"/>
  </r>
  <r>
    <x v="18"/>
    <x v="169"/>
    <x v="104"/>
    <m/>
    <m/>
    <m/>
    <x v="8"/>
    <m/>
    <m/>
    <x v="274"/>
    <m/>
    <m/>
    <s v="Ling"/>
    <x v="2"/>
    <m/>
    <n v="0.8784221796116185"/>
    <n v="0"/>
  </r>
  <r>
    <x v="18"/>
    <x v="169"/>
    <x v="104"/>
    <m/>
    <m/>
    <m/>
    <x v="8"/>
    <m/>
    <m/>
    <x v="275"/>
    <m/>
    <m/>
    <s v="Ling"/>
    <x v="0"/>
    <m/>
    <n v="-7988.3380294317176"/>
    <n v="7.3999999999999996E-5"/>
  </r>
  <r>
    <x v="18"/>
    <x v="169"/>
    <x v="104"/>
    <m/>
    <m/>
    <m/>
    <x v="8"/>
    <m/>
    <m/>
    <x v="276"/>
    <m/>
    <m/>
    <s v="Ling"/>
    <x v="2"/>
    <m/>
    <n v="-1037.5643616541056"/>
    <n v="3.7800000000000003E-4"/>
  </r>
  <r>
    <x v="18"/>
    <x v="169"/>
    <x v="104"/>
    <m/>
    <m/>
    <m/>
    <x v="8"/>
    <m/>
    <m/>
    <x v="277"/>
    <m/>
    <m/>
    <s v="Ling"/>
    <x v="2"/>
    <m/>
    <n v="-1902.5057094185613"/>
    <n v="5.6999999999999998E-4"/>
  </r>
  <r>
    <x v="18"/>
    <x v="169"/>
    <x v="104"/>
    <m/>
    <m/>
    <m/>
    <x v="8"/>
    <m/>
    <m/>
    <x v="278"/>
    <m/>
    <m/>
    <s v="Ling"/>
    <x v="2"/>
    <m/>
    <n v="-21964.406644047122"/>
    <n v="4.7100000000000001E-4"/>
  </r>
  <r>
    <x v="18"/>
    <x v="169"/>
    <x v="104"/>
    <m/>
    <m/>
    <m/>
    <x v="8"/>
    <m/>
    <m/>
    <x v="279"/>
    <m/>
    <m/>
    <s v="Ling"/>
    <x v="2"/>
    <m/>
    <n v="11368.618473313516"/>
    <n v="7.0899999999999999E-4"/>
  </r>
  <r>
    <x v="18"/>
    <x v="169"/>
    <x v="104"/>
    <m/>
    <m/>
    <m/>
    <x v="8"/>
    <m/>
    <m/>
    <x v="280"/>
    <m/>
    <m/>
    <s v="Ling"/>
    <x v="2"/>
    <m/>
    <n v="-10196.325094271335"/>
    <n v="5.8600000000000004E-4"/>
  </r>
  <r>
    <x v="18"/>
    <x v="169"/>
    <x v="104"/>
    <m/>
    <m/>
    <m/>
    <x v="8"/>
    <m/>
    <m/>
    <x v="281"/>
    <m/>
    <m/>
    <s v="Mako Shark"/>
    <x v="3"/>
    <m/>
    <n v="-987.23454685275919"/>
    <n v="0"/>
  </r>
  <r>
    <x v="18"/>
    <x v="169"/>
    <x v="104"/>
    <m/>
    <m/>
    <m/>
    <x v="8"/>
    <m/>
    <m/>
    <x v="282"/>
    <m/>
    <m/>
    <s v="Surf Clam - trough shell"/>
    <x v="4"/>
    <m/>
    <n v="-0.12309808047428561"/>
    <n v="0"/>
  </r>
  <r>
    <x v="18"/>
    <x v="169"/>
    <x v="104"/>
    <m/>
    <m/>
    <m/>
    <x v="8"/>
    <m/>
    <m/>
    <x v="283"/>
    <m/>
    <m/>
    <s v="Surf Clam - trough shell"/>
    <x v="4"/>
    <m/>
    <n v="-7.5151790698801051"/>
    <n v="1.9999999999999999E-6"/>
  </r>
  <r>
    <x v="18"/>
    <x v="169"/>
    <x v="104"/>
    <m/>
    <m/>
    <m/>
    <x v="8"/>
    <m/>
    <m/>
    <x v="284"/>
    <m/>
    <m/>
    <s v="Surf Clam - trough shell"/>
    <x v="4"/>
    <m/>
    <n v="-0.12309808047428561"/>
    <n v="0"/>
  </r>
  <r>
    <x v="18"/>
    <x v="169"/>
    <x v="104"/>
    <m/>
    <m/>
    <m/>
    <x v="8"/>
    <m/>
    <m/>
    <x v="285"/>
    <m/>
    <m/>
    <s v="Surf Clam - trough shell"/>
    <x v="4"/>
    <m/>
    <n v="-0.12309808047428561"/>
    <n v="0"/>
  </r>
  <r>
    <x v="18"/>
    <x v="169"/>
    <x v="104"/>
    <m/>
    <m/>
    <m/>
    <x v="8"/>
    <m/>
    <m/>
    <x v="286"/>
    <m/>
    <m/>
    <s v="Surf Clam - trough shell"/>
    <x v="4"/>
    <m/>
    <n v="-1.7233731266400127"/>
    <n v="0"/>
  </r>
  <r>
    <x v="18"/>
    <x v="169"/>
    <x v="104"/>
    <m/>
    <m/>
    <m/>
    <x v="8"/>
    <m/>
    <m/>
    <x v="287"/>
    <m/>
    <m/>
    <s v="Surf Clam - trough shell"/>
    <x v="4"/>
    <m/>
    <n v="-2.8405500923320233"/>
    <n v="9.9999999999999995E-7"/>
  </r>
  <r>
    <x v="18"/>
    <x v="169"/>
    <x v="104"/>
    <m/>
    <m/>
    <m/>
    <x v="8"/>
    <m/>
    <m/>
    <x v="288"/>
    <m/>
    <m/>
    <s v="Surf Clam - trough shell"/>
    <x v="4"/>
    <m/>
    <n v="-3.4436481728060926"/>
    <n v="9.9999999999999995E-7"/>
  </r>
  <r>
    <x v="18"/>
    <x v="169"/>
    <x v="104"/>
    <m/>
    <m/>
    <m/>
    <x v="8"/>
    <m/>
    <m/>
    <x v="289"/>
    <m/>
    <m/>
    <s v="Surf Clam - trough shell"/>
    <x v="4"/>
    <m/>
    <n v="-3.323648172805747"/>
    <n v="9.9999999999999995E-7"/>
  </r>
  <r>
    <x v="18"/>
    <x v="169"/>
    <x v="104"/>
    <m/>
    <m/>
    <m/>
    <x v="8"/>
    <m/>
    <m/>
    <x v="290"/>
    <m/>
    <m/>
    <s v="Surf Clam - large trough shell"/>
    <x v="4"/>
    <m/>
    <n v="-0.10016804587613493"/>
    <n v="0"/>
  </r>
  <r>
    <x v="18"/>
    <x v="169"/>
    <x v="104"/>
    <m/>
    <m/>
    <m/>
    <x v="8"/>
    <m/>
    <m/>
    <x v="291"/>
    <m/>
    <m/>
    <s v="Surf Clam - large trough shell"/>
    <x v="4"/>
    <m/>
    <n v="-0.15025206881420416"/>
    <n v="0"/>
  </r>
  <r>
    <x v="18"/>
    <x v="169"/>
    <x v="104"/>
    <m/>
    <m/>
    <m/>
    <x v="8"/>
    <m/>
    <m/>
    <x v="292"/>
    <m/>
    <m/>
    <s v="Surf Clam - large trough shell"/>
    <x v="4"/>
    <m/>
    <n v="-11.223648513832359"/>
    <n v="3.0000000000000001E-6"/>
  </r>
  <r>
    <x v="18"/>
    <x v="169"/>
    <x v="104"/>
    <m/>
    <m/>
    <m/>
    <x v="8"/>
    <m/>
    <m/>
    <x v="293"/>
    <m/>
    <m/>
    <s v="Surf Clam - large trough shell"/>
    <x v="4"/>
    <m/>
    <n v="-5.0084022938067463E-2"/>
    <n v="0"/>
  </r>
  <r>
    <x v="18"/>
    <x v="169"/>
    <x v="104"/>
    <m/>
    <m/>
    <m/>
    <x v="8"/>
    <m/>
    <m/>
    <x v="294"/>
    <m/>
    <m/>
    <s v="Surf Clam - large trough shell"/>
    <x v="4"/>
    <m/>
    <n v="-5.0084022938067463E-2"/>
    <n v="0"/>
  </r>
  <r>
    <x v="18"/>
    <x v="169"/>
    <x v="104"/>
    <m/>
    <m/>
    <m/>
    <x v="8"/>
    <m/>
    <m/>
    <x v="295"/>
    <m/>
    <m/>
    <s v="Surf Clam - large trough shell"/>
    <x v="4"/>
    <m/>
    <n v="-23.834483150199958"/>
    <n v="6.0000000000000002E-6"/>
  </r>
  <r>
    <x v="18"/>
    <x v="169"/>
    <x v="104"/>
    <m/>
    <m/>
    <m/>
    <x v="8"/>
    <m/>
    <m/>
    <x v="296"/>
    <m/>
    <m/>
    <s v="Surf Clam - large trough shell"/>
    <x v="4"/>
    <m/>
    <n v="-88.733884067831241"/>
    <n v="2.3E-5"/>
  </r>
  <r>
    <x v="18"/>
    <x v="169"/>
    <x v="104"/>
    <m/>
    <m/>
    <m/>
    <x v="8"/>
    <m/>
    <m/>
    <x v="297"/>
    <m/>
    <m/>
    <s v="Surf Clam - large trough shell"/>
    <x v="4"/>
    <m/>
    <n v="-1.2521005734516848"/>
    <n v="0"/>
  </r>
  <r>
    <x v="18"/>
    <x v="169"/>
    <x v="104"/>
    <m/>
    <m/>
    <m/>
    <x v="8"/>
    <m/>
    <m/>
    <x v="298"/>
    <m/>
    <m/>
    <s v="Blue Moki"/>
    <x v="0"/>
    <m/>
    <n v="-61.823996962764795"/>
    <n v="2.4000000000000001E-5"/>
  </r>
  <r>
    <x v="18"/>
    <x v="169"/>
    <x v="104"/>
    <m/>
    <m/>
    <m/>
    <x v="8"/>
    <m/>
    <m/>
    <x v="299"/>
    <m/>
    <m/>
    <s v="Blue Moki"/>
    <x v="0"/>
    <m/>
    <n v="-0.91720138392605577"/>
    <n v="0"/>
  </r>
  <r>
    <x v="18"/>
    <x v="169"/>
    <x v="104"/>
    <m/>
    <m/>
    <m/>
    <x v="8"/>
    <m/>
    <m/>
    <x v="300"/>
    <m/>
    <m/>
    <s v="Blue Moki"/>
    <x v="0"/>
    <m/>
    <n v="-1945.058929825349"/>
    <n v="6.9999999999999999E-6"/>
  </r>
  <r>
    <x v="18"/>
    <x v="169"/>
    <x v="104"/>
    <m/>
    <m/>
    <m/>
    <x v="8"/>
    <m/>
    <m/>
    <x v="301"/>
    <m/>
    <m/>
    <s v="Blue Moki"/>
    <x v="0"/>
    <m/>
    <n v="-0.33127079684254568"/>
    <n v="9.9999999999999995E-7"/>
  </r>
  <r>
    <x v="18"/>
    <x v="169"/>
    <x v="104"/>
    <m/>
    <m/>
    <m/>
    <x v="8"/>
    <m/>
    <m/>
    <x v="302"/>
    <m/>
    <m/>
    <s v="Blue Moki"/>
    <x v="0"/>
    <m/>
    <n v="-6.1543462375900617"/>
    <n v="9.9999999999999995E-7"/>
  </r>
  <r>
    <x v="18"/>
    <x v="169"/>
    <x v="104"/>
    <m/>
    <m/>
    <m/>
    <x v="8"/>
    <m/>
    <m/>
    <x v="303"/>
    <m/>
    <m/>
    <s v="Moonfish"/>
    <x v="3"/>
    <m/>
    <n v="168.62093117371842"/>
    <n v="1.5E-5"/>
  </r>
  <r>
    <x v="18"/>
    <x v="169"/>
    <x v="104"/>
    <m/>
    <m/>
    <m/>
    <x v="8"/>
    <m/>
    <m/>
    <x v="304"/>
    <m/>
    <m/>
    <s v="Oreo"/>
    <x v="2"/>
    <m/>
    <n v="-8177.6165579779044"/>
    <n v="2.6999999999999999E-5"/>
  </r>
  <r>
    <x v="18"/>
    <x v="169"/>
    <x v="104"/>
    <m/>
    <m/>
    <m/>
    <x v="8"/>
    <m/>
    <m/>
    <x v="305"/>
    <m/>
    <m/>
    <s v="Oreo"/>
    <x v="2"/>
    <m/>
    <n v="1.3830672864243354"/>
    <n v="0"/>
  </r>
  <r>
    <x v="18"/>
    <x v="169"/>
    <x v="104"/>
    <m/>
    <m/>
    <m/>
    <x v="8"/>
    <m/>
    <m/>
    <x v="306"/>
    <m/>
    <m/>
    <s v="Oreo"/>
    <x v="2"/>
    <m/>
    <n v="561.38332571840147"/>
    <n v="1.3100000000000001E-4"/>
  </r>
  <r>
    <x v="18"/>
    <x v="169"/>
    <x v="104"/>
    <m/>
    <m/>
    <m/>
    <x v="8"/>
    <m/>
    <m/>
    <x v="307"/>
    <m/>
    <m/>
    <s v="Oreo"/>
    <x v="2"/>
    <m/>
    <n v="673.96659828780685"/>
    <n v="1.37E-4"/>
  </r>
  <r>
    <x v="18"/>
    <x v="169"/>
    <x v="104"/>
    <m/>
    <m/>
    <m/>
    <x v="8"/>
    <m/>
    <m/>
    <x v="308"/>
    <m/>
    <m/>
    <s v="Oreo"/>
    <x v="2"/>
    <m/>
    <n v="-5290.7083493305981"/>
    <n v="7.7000000000000001E-5"/>
  </r>
  <r>
    <x v="18"/>
    <x v="169"/>
    <x v="104"/>
    <m/>
    <m/>
    <m/>
    <x v="8"/>
    <m/>
    <m/>
    <x v="309"/>
    <m/>
    <m/>
    <s v="Orange Roughy"/>
    <x v="2"/>
    <m/>
    <n v="-16820.168128207268"/>
    <n v="1.2300000000000001E-4"/>
  </r>
  <r>
    <x v="18"/>
    <x v="169"/>
    <x v="104"/>
    <m/>
    <m/>
    <m/>
    <x v="8"/>
    <m/>
    <m/>
    <x v="310"/>
    <m/>
    <m/>
    <s v="Orange Roughy"/>
    <x v="2"/>
    <m/>
    <n v="0.85767204938457553"/>
    <n v="0"/>
  </r>
  <r>
    <x v="18"/>
    <x v="169"/>
    <x v="104"/>
    <m/>
    <m/>
    <m/>
    <x v="8"/>
    <m/>
    <m/>
    <x v="311"/>
    <m/>
    <m/>
    <s v="Orange Roughy"/>
    <x v="2"/>
    <m/>
    <n v="-49549.307891457946"/>
    <n v="0"/>
  </r>
  <r>
    <x v="18"/>
    <x v="169"/>
    <x v="104"/>
    <m/>
    <m/>
    <m/>
    <x v="8"/>
    <m/>
    <m/>
    <x v="312"/>
    <m/>
    <m/>
    <s v="Orange Roughy"/>
    <x v="2"/>
    <m/>
    <n v="-5447.2484654137361"/>
    <n v="0"/>
  </r>
  <r>
    <x v="18"/>
    <x v="169"/>
    <x v="104"/>
    <m/>
    <m/>
    <m/>
    <x v="8"/>
    <m/>
    <m/>
    <x v="313"/>
    <m/>
    <m/>
    <s v="Orange Roughy"/>
    <x v="2"/>
    <m/>
    <n v="-11090.534004606903"/>
    <n v="0"/>
  </r>
  <r>
    <x v="18"/>
    <x v="169"/>
    <x v="104"/>
    <m/>
    <m/>
    <m/>
    <x v="8"/>
    <m/>
    <m/>
    <x v="314"/>
    <m/>
    <m/>
    <s v="Orange Roughy"/>
    <x v="2"/>
    <m/>
    <n v="-50759.421729017398"/>
    <n v="5.1000000000000004E-4"/>
  </r>
  <r>
    <x v="18"/>
    <x v="169"/>
    <x v="104"/>
    <m/>
    <m/>
    <m/>
    <x v="8"/>
    <m/>
    <m/>
    <x v="315"/>
    <m/>
    <m/>
    <s v="Orange Roughy"/>
    <x v="2"/>
    <m/>
    <n v="-139167.7903139111"/>
    <n v="0"/>
  </r>
  <r>
    <x v="18"/>
    <x v="169"/>
    <x v="104"/>
    <m/>
    <m/>
    <m/>
    <x v="8"/>
    <m/>
    <m/>
    <x v="316"/>
    <m/>
    <m/>
    <s v="Orange Roughy"/>
    <x v="2"/>
    <m/>
    <n v="-28.061803900266781"/>
    <n v="0"/>
  </r>
  <r>
    <x v="18"/>
    <x v="169"/>
    <x v="104"/>
    <m/>
    <m/>
    <m/>
    <x v="8"/>
    <m/>
    <m/>
    <x v="317"/>
    <m/>
    <m/>
    <s v="Oyster - Other than Foveaux Strait"/>
    <x v="4"/>
    <m/>
    <n v="1.4781838384214723"/>
    <n v="0"/>
  </r>
  <r>
    <x v="18"/>
    <x v="169"/>
    <x v="104"/>
    <m/>
    <m/>
    <m/>
    <x v="8"/>
    <m/>
    <m/>
    <x v="318"/>
    <m/>
    <m/>
    <s v="Oyster - Other than Foveaux Strait"/>
    <x v="4"/>
    <m/>
    <n v="1.4781838384214723"/>
    <n v="0"/>
  </r>
  <r>
    <x v="18"/>
    <x v="169"/>
    <x v="104"/>
    <m/>
    <m/>
    <m/>
    <x v="8"/>
    <m/>
    <m/>
    <x v="319"/>
    <m/>
    <m/>
    <s v="Oyster - Other than Foveaux Strait"/>
    <x v="4"/>
    <m/>
    <n v="2.9563676768429445"/>
    <n v="0"/>
  </r>
  <r>
    <x v="18"/>
    <x v="169"/>
    <x v="104"/>
    <m/>
    <m/>
    <m/>
    <x v="8"/>
    <m/>
    <m/>
    <x v="320"/>
    <m/>
    <m/>
    <s v="Oyster - Other than Foveaux Strait"/>
    <x v="4"/>
    <m/>
    <n v="64.300996971333916"/>
    <n v="3.0000000000000001E-6"/>
  </r>
  <r>
    <x v="18"/>
    <x v="169"/>
    <x v="104"/>
    <m/>
    <m/>
    <m/>
    <x v="8"/>
    <m/>
    <m/>
    <x v="321"/>
    <m/>
    <m/>
    <s v="Oyster - Other than Foveaux Strait"/>
    <x v="4"/>
    <m/>
    <n v="4.4345515152644168"/>
    <n v="0"/>
  </r>
  <r>
    <x v="18"/>
    <x v="169"/>
    <x v="104"/>
    <m/>
    <m/>
    <m/>
    <x v="8"/>
    <m/>
    <m/>
    <x v="322"/>
    <m/>
    <m/>
    <s v="Oyster - Other than Foveaux Strait"/>
    <x v="4"/>
    <m/>
    <n v="684.40526348368439"/>
    <n v="3.1999999999999999E-5"/>
  </r>
  <r>
    <x v="18"/>
    <x v="169"/>
    <x v="104"/>
    <m/>
    <m/>
    <m/>
    <x v="8"/>
    <m/>
    <m/>
    <x v="323"/>
    <m/>
    <m/>
    <s v="Oyster - Other than Foveaux Strait"/>
    <x v="4"/>
    <m/>
    <n v="1.4781838384214723"/>
    <n v="0"/>
  </r>
  <r>
    <x v="18"/>
    <x v="169"/>
    <x v="104"/>
    <m/>
    <m/>
    <m/>
    <x v="8"/>
    <m/>
    <m/>
    <x v="324"/>
    <m/>
    <m/>
    <s v="Oyster - Other than Foveaux Strait"/>
    <x v="4"/>
    <m/>
    <n v="1.4781838384214723"/>
    <n v="0"/>
  </r>
  <r>
    <x v="18"/>
    <x v="169"/>
    <x v="104"/>
    <m/>
    <m/>
    <m/>
    <x v="8"/>
    <m/>
    <m/>
    <x v="325"/>
    <m/>
    <m/>
    <s v="Oyster - Other than Foveaux Strait"/>
    <x v="4"/>
    <m/>
    <n v="92.645581820556799"/>
    <n v="3.9999999999999998E-6"/>
  </r>
  <r>
    <x v="18"/>
    <x v="169"/>
    <x v="104"/>
    <m/>
    <m/>
    <m/>
    <x v="8"/>
    <m/>
    <m/>
    <x v="326"/>
    <m/>
    <m/>
    <s v="Oyster - Other than Foveaux Strait"/>
    <x v="4"/>
    <m/>
    <n v="1.4781838384214723"/>
    <n v="0"/>
  </r>
  <r>
    <x v="18"/>
    <x v="169"/>
    <x v="104"/>
    <m/>
    <m/>
    <m/>
    <x v="8"/>
    <m/>
    <m/>
    <x v="327"/>
    <m/>
    <m/>
    <s v="Oyster - Other than Foveaux Strait"/>
    <x v="4"/>
    <m/>
    <n v="1.4781838384214723"/>
    <n v="0"/>
  </r>
  <r>
    <x v="18"/>
    <x v="169"/>
    <x v="104"/>
    <m/>
    <m/>
    <m/>
    <x v="8"/>
    <m/>
    <m/>
    <x v="328"/>
    <m/>
    <m/>
    <s v="Oyster - Foveuax Strait"/>
    <x v="4"/>
    <m/>
    <n v="3050.3632071547327"/>
    <n v="2.3800000000000001E-4"/>
  </r>
  <r>
    <x v="18"/>
    <x v="169"/>
    <x v="104"/>
    <m/>
    <m/>
    <m/>
    <x v="8"/>
    <m/>
    <m/>
    <x v="329"/>
    <m/>
    <m/>
    <s v="Paddle Crab"/>
    <x v="4"/>
    <m/>
    <n v="-65.845404614483414"/>
    <n v="1.5E-5"/>
  </r>
  <r>
    <x v="18"/>
    <x v="169"/>
    <x v="104"/>
    <m/>
    <m/>
    <m/>
    <x v="8"/>
    <m/>
    <m/>
    <x v="330"/>
    <m/>
    <m/>
    <s v="Paddle Crab"/>
    <x v="4"/>
    <m/>
    <n v="0"/>
    <n v="0"/>
  </r>
  <r>
    <x v="18"/>
    <x v="169"/>
    <x v="104"/>
    <m/>
    <m/>
    <m/>
    <x v="8"/>
    <m/>
    <m/>
    <x v="331"/>
    <m/>
    <m/>
    <s v="Paddle Crab"/>
    <x v="4"/>
    <m/>
    <n v="-65.472651782623871"/>
    <n v="1.5E-5"/>
  </r>
  <r>
    <x v="18"/>
    <x v="169"/>
    <x v="104"/>
    <m/>
    <m/>
    <m/>
    <x v="8"/>
    <m/>
    <m/>
    <x v="332"/>
    <m/>
    <m/>
    <s v="Paddle Crab"/>
    <x v="4"/>
    <m/>
    <n v="-30.16972937022183"/>
    <n v="6.9999999999999999E-6"/>
  </r>
  <r>
    <x v="18"/>
    <x v="169"/>
    <x v="104"/>
    <m/>
    <m/>
    <m/>
    <x v="8"/>
    <m/>
    <m/>
    <x v="333"/>
    <m/>
    <m/>
    <s v="Paddle Crab"/>
    <x v="4"/>
    <m/>
    <n v="-7.4824323425546027"/>
    <n v="1.9999999999999999E-6"/>
  </r>
  <r>
    <x v="18"/>
    <x v="169"/>
    <x v="104"/>
    <m/>
    <m/>
    <m/>
    <x v="8"/>
    <m/>
    <m/>
    <x v="334"/>
    <m/>
    <m/>
    <s v="Paddle Crab"/>
    <x v="4"/>
    <m/>
    <n v="-10.499542158101121"/>
    <n v="1.9999999999999999E-6"/>
  </r>
  <r>
    <x v="18"/>
    <x v="169"/>
    <x v="104"/>
    <m/>
    <m/>
    <m/>
    <x v="8"/>
    <m/>
    <m/>
    <x v="335"/>
    <m/>
    <m/>
    <s v="Paddle Crab"/>
    <x v="4"/>
    <m/>
    <n v="0"/>
    <n v="0"/>
  </r>
  <r>
    <x v="18"/>
    <x v="169"/>
    <x v="104"/>
    <m/>
    <m/>
    <m/>
    <x v="8"/>
    <m/>
    <m/>
    <x v="336"/>
    <m/>
    <m/>
    <s v="Paddle Crab"/>
    <x v="4"/>
    <m/>
    <n v="-47.612730459810336"/>
    <n v="1.1E-5"/>
  </r>
  <r>
    <x v="18"/>
    <x v="169"/>
    <x v="104"/>
    <m/>
    <m/>
    <m/>
    <x v="8"/>
    <m/>
    <m/>
    <x v="337"/>
    <m/>
    <m/>
    <s v="Paddle Crab"/>
    <x v="4"/>
    <m/>
    <n v="-17.957837622131592"/>
    <n v="3.9999999999999998E-6"/>
  </r>
  <r>
    <x v="18"/>
    <x v="169"/>
    <x v="104"/>
    <m/>
    <m/>
    <m/>
    <x v="8"/>
    <m/>
    <m/>
    <x v="338"/>
    <m/>
    <m/>
    <s v="Paddle Crab"/>
    <x v="4"/>
    <m/>
    <n v="-30.169729370230925"/>
    <n v="6.9999999999999999E-6"/>
  </r>
  <r>
    <x v="18"/>
    <x v="169"/>
    <x v="104"/>
    <m/>
    <m/>
    <m/>
    <x v="8"/>
    <m/>
    <m/>
    <x v="339"/>
    <m/>
    <m/>
    <s v="Parore"/>
    <x v="0"/>
    <m/>
    <n v="-8.2268625809197147"/>
    <n v="1.9999999999999999E-6"/>
  </r>
  <r>
    <x v="18"/>
    <x v="169"/>
    <x v="104"/>
    <m/>
    <m/>
    <m/>
    <x v="8"/>
    <m/>
    <m/>
    <x v="340"/>
    <m/>
    <m/>
    <s v="Parore"/>
    <x v="0"/>
    <m/>
    <n v="0"/>
    <n v="0"/>
  </r>
  <r>
    <x v="18"/>
    <x v="169"/>
    <x v="104"/>
    <m/>
    <m/>
    <m/>
    <x v="8"/>
    <m/>
    <m/>
    <x v="341"/>
    <m/>
    <m/>
    <s v="Parore"/>
    <x v="0"/>
    <m/>
    <n v="-0.30050413762840833"/>
    <n v="0"/>
  </r>
  <r>
    <x v="18"/>
    <x v="169"/>
    <x v="104"/>
    <m/>
    <m/>
    <m/>
    <x v="8"/>
    <m/>
    <m/>
    <x v="342"/>
    <m/>
    <m/>
    <s v="Parore"/>
    <x v="0"/>
    <m/>
    <n v="-2.7184969144649358"/>
    <n v="9.9999999999999995E-7"/>
  </r>
  <r>
    <x v="18"/>
    <x v="169"/>
    <x v="104"/>
    <m/>
    <m/>
    <m/>
    <x v="8"/>
    <m/>
    <m/>
    <x v="343"/>
    <m/>
    <m/>
    <s v="Paua"/>
    <x v="4"/>
    <m/>
    <n v="-3.2376459488198179"/>
    <n v="9.9999999999999995E-7"/>
  </r>
  <r>
    <x v="18"/>
    <x v="169"/>
    <x v="104"/>
    <m/>
    <m/>
    <m/>
    <x v="8"/>
    <m/>
    <m/>
    <x v="344"/>
    <m/>
    <m/>
    <s v="Paua"/>
    <x v="4"/>
    <m/>
    <n v="-1.6153605952434873"/>
    <n v="0"/>
  </r>
  <r>
    <x v="18"/>
    <x v="169"/>
    <x v="104"/>
    <m/>
    <m/>
    <m/>
    <x v="8"/>
    <m/>
    <m/>
    <x v="345"/>
    <m/>
    <m/>
    <s v="Paua"/>
    <x v="4"/>
    <m/>
    <n v="-195.55231981615361"/>
    <n v="7.4999999999999993E-5"/>
  </r>
  <r>
    <x v="18"/>
    <x v="169"/>
    <x v="104"/>
    <m/>
    <m/>
    <m/>
    <x v="8"/>
    <m/>
    <m/>
    <x v="346"/>
    <m/>
    <m/>
    <s v="Paua"/>
    <x v="4"/>
    <m/>
    <n v="742.32928136404371"/>
    <n v="1.13E-4"/>
  </r>
  <r>
    <x v="18"/>
    <x v="169"/>
    <x v="104"/>
    <m/>
    <m/>
    <m/>
    <x v="8"/>
    <m/>
    <m/>
    <x v="645"/>
    <m/>
    <m/>
    <s v="Paua"/>
    <x v="4"/>
    <m/>
    <n v="-74.186587381191202"/>
    <n v="3.6999999999999998E-5"/>
  </r>
  <r>
    <x v="18"/>
    <x v="169"/>
    <x v="104"/>
    <m/>
    <m/>
    <m/>
    <x v="8"/>
    <m/>
    <m/>
    <x v="347"/>
    <m/>
    <m/>
    <s v="Paua"/>
    <x v="4"/>
    <m/>
    <n v="-526.8846948526334"/>
    <n v="2.02E-4"/>
  </r>
  <r>
    <x v="18"/>
    <x v="169"/>
    <x v="104"/>
    <m/>
    <m/>
    <m/>
    <x v="8"/>
    <m/>
    <m/>
    <x v="348"/>
    <m/>
    <m/>
    <s v="Paua"/>
    <x v="4"/>
    <m/>
    <n v="-241.14126756112091"/>
    <n v="9.2E-5"/>
  </r>
  <r>
    <x v="18"/>
    <x v="169"/>
    <x v="104"/>
    <m/>
    <m/>
    <m/>
    <x v="8"/>
    <m/>
    <m/>
    <x v="349"/>
    <m/>
    <m/>
    <s v="Paua"/>
    <x v="4"/>
    <m/>
    <n v="-172.91358369105728"/>
    <n v="6.6000000000000005E-5"/>
  </r>
  <r>
    <x v="18"/>
    <x v="169"/>
    <x v="104"/>
    <m/>
    <m/>
    <m/>
    <x v="8"/>
    <m/>
    <m/>
    <x v="350"/>
    <m/>
    <m/>
    <s v="Paua"/>
    <x v="4"/>
    <m/>
    <n v="-143.67709297667898"/>
    <n v="5.0000000000000002E-5"/>
  </r>
  <r>
    <x v="18"/>
    <x v="169"/>
    <x v="104"/>
    <m/>
    <m/>
    <m/>
    <x v="8"/>
    <m/>
    <m/>
    <x v="351"/>
    <m/>
    <m/>
    <s v="Paua"/>
    <x v="4"/>
    <m/>
    <n v="-1.6153605952434873"/>
    <n v="0"/>
  </r>
  <r>
    <x v="18"/>
    <x v="169"/>
    <x v="104"/>
    <m/>
    <m/>
    <m/>
    <x v="8"/>
    <m/>
    <m/>
    <x v="352"/>
    <m/>
    <m/>
    <s v="Paua"/>
    <x v="4"/>
    <m/>
    <n v="2251.2487182475161"/>
    <n v="6.0000000000000002E-5"/>
  </r>
  <r>
    <x v="18"/>
    <x v="169"/>
    <x v="104"/>
    <m/>
    <m/>
    <m/>
    <x v="8"/>
    <m/>
    <m/>
    <x v="353"/>
    <m/>
    <m/>
    <s v="Surf Clam - Deepwater Tuatua"/>
    <x v="4"/>
    <m/>
    <n v="-5.0084022938067463E-2"/>
    <n v="0"/>
  </r>
  <r>
    <x v="18"/>
    <x v="169"/>
    <x v="104"/>
    <m/>
    <m/>
    <m/>
    <x v="8"/>
    <m/>
    <m/>
    <x v="354"/>
    <m/>
    <m/>
    <s v="Surf Clam - Deepwater Tuatua"/>
    <x v="4"/>
    <m/>
    <n v="-23.21915468914176"/>
    <n v="5.0000000000000004E-6"/>
  </r>
  <r>
    <x v="18"/>
    <x v="169"/>
    <x v="104"/>
    <m/>
    <m/>
    <m/>
    <x v="8"/>
    <m/>
    <m/>
    <x v="355"/>
    <m/>
    <m/>
    <s v="Surf Clam - Deepwater Tuatua"/>
    <x v="4"/>
    <m/>
    <n v="-16.172393003950674"/>
    <n v="3.9999999999999998E-6"/>
  </r>
  <r>
    <x v="18"/>
    <x v="169"/>
    <x v="104"/>
    <m/>
    <m/>
    <m/>
    <x v="8"/>
    <m/>
    <m/>
    <x v="356"/>
    <m/>
    <m/>
    <s v="Surf Clam - Deepwater Tuatua"/>
    <x v="4"/>
    <m/>
    <n v="-5.0084022938067463E-2"/>
    <n v="0"/>
  </r>
  <r>
    <x v="18"/>
    <x v="169"/>
    <x v="104"/>
    <m/>
    <m/>
    <m/>
    <x v="8"/>
    <m/>
    <m/>
    <x v="357"/>
    <m/>
    <m/>
    <s v="Surf Clam - Deepwater Tuatua"/>
    <x v="4"/>
    <m/>
    <n v="-5.0084022938067463E-2"/>
    <n v="0"/>
  </r>
  <r>
    <x v="18"/>
    <x v="169"/>
    <x v="104"/>
    <m/>
    <m/>
    <m/>
    <x v="8"/>
    <m/>
    <m/>
    <x v="358"/>
    <m/>
    <m/>
    <s v="Surf Clam - Deepwater Tuatua"/>
    <x v="4"/>
    <m/>
    <n v="-27.637410303022989"/>
    <n v="6.0000000000000002E-6"/>
  </r>
  <r>
    <x v="18"/>
    <x v="169"/>
    <x v="104"/>
    <m/>
    <m/>
    <m/>
    <x v="8"/>
    <m/>
    <m/>
    <x v="359"/>
    <m/>
    <m/>
    <s v="Surf Clam - Deepwater Tuatua"/>
    <x v="4"/>
    <m/>
    <n v="-39.284138583661843"/>
    <n v="1.0000000000000001E-5"/>
  </r>
  <r>
    <x v="18"/>
    <x v="169"/>
    <x v="104"/>
    <m/>
    <m/>
    <m/>
    <x v="8"/>
    <m/>
    <m/>
    <x v="360"/>
    <m/>
    <m/>
    <s v="Surf Clam - Deepwater Tuatua"/>
    <x v="4"/>
    <m/>
    <n v="-5.0084022938067463E-2"/>
    <n v="0"/>
  </r>
  <r>
    <x v="18"/>
    <x v="169"/>
    <x v="104"/>
    <m/>
    <m/>
    <m/>
    <x v="8"/>
    <m/>
    <m/>
    <x v="361"/>
    <m/>
    <m/>
    <s v="Packhorse Rock Lobster"/>
    <x v="4"/>
    <m/>
    <n v="-195.15149024523271"/>
    <n v="6.0000000000000002E-5"/>
  </r>
  <r>
    <x v="18"/>
    <x v="169"/>
    <x v="104"/>
    <m/>
    <m/>
    <m/>
    <x v="8"/>
    <m/>
    <m/>
    <x v="362"/>
    <m/>
    <m/>
    <s v="Pilchard"/>
    <x v="0"/>
    <m/>
    <n v="-9384.6968331640892"/>
    <n v="3.4999999999999997E-5"/>
  </r>
  <r>
    <x v="18"/>
    <x v="169"/>
    <x v="104"/>
    <m/>
    <m/>
    <m/>
    <x v="8"/>
    <m/>
    <m/>
    <x v="363"/>
    <m/>
    <m/>
    <s v="Pilchard"/>
    <x v="0"/>
    <m/>
    <n v="0"/>
    <n v="0"/>
  </r>
  <r>
    <x v="18"/>
    <x v="169"/>
    <x v="104"/>
    <m/>
    <m/>
    <m/>
    <x v="8"/>
    <m/>
    <m/>
    <x v="364"/>
    <m/>
    <m/>
    <s v="Pilchard"/>
    <x v="0"/>
    <m/>
    <n v="-9.7768045876132419"/>
    <n v="1.9999999999999999E-6"/>
  </r>
  <r>
    <x v="18"/>
    <x v="169"/>
    <x v="104"/>
    <m/>
    <m/>
    <m/>
    <x v="8"/>
    <m/>
    <m/>
    <x v="365"/>
    <m/>
    <m/>
    <s v="Pilchard"/>
    <x v="0"/>
    <m/>
    <n v="-3.0050413762841117"/>
    <n v="9.9999999999999995E-7"/>
  </r>
  <r>
    <x v="18"/>
    <x v="169"/>
    <x v="104"/>
    <m/>
    <m/>
    <m/>
    <x v="8"/>
    <m/>
    <m/>
    <x v="366"/>
    <m/>
    <m/>
    <s v="Pilchard"/>
    <x v="0"/>
    <m/>
    <n v="-0.50084022938068529"/>
    <n v="0"/>
  </r>
  <r>
    <x v="18"/>
    <x v="169"/>
    <x v="104"/>
    <m/>
    <m/>
    <m/>
    <x v="8"/>
    <m/>
    <m/>
    <x v="367"/>
    <m/>
    <m/>
    <s v="Pilchard"/>
    <x v="0"/>
    <m/>
    <n v="-7.7526034407112547"/>
    <n v="9.9999999999999995E-7"/>
  </r>
  <r>
    <x v="18"/>
    <x v="169"/>
    <x v="104"/>
    <m/>
    <m/>
    <m/>
    <x v="8"/>
    <m/>
    <m/>
    <x v="368"/>
    <m/>
    <m/>
    <s v="Pilchard"/>
    <x v="0"/>
    <m/>
    <n v="-3.2554614909744259"/>
    <n v="9.9999999999999995E-7"/>
  </r>
  <r>
    <x v="18"/>
    <x v="169"/>
    <x v="104"/>
    <m/>
    <m/>
    <m/>
    <x v="8"/>
    <m/>
    <m/>
    <x v="369"/>
    <m/>
    <m/>
    <s v="Porae"/>
    <x v="0"/>
    <m/>
    <n v="-14.75796581787472"/>
    <n v="3.9999999999999998E-6"/>
  </r>
  <r>
    <x v="18"/>
    <x v="169"/>
    <x v="104"/>
    <m/>
    <m/>
    <m/>
    <x v="8"/>
    <m/>
    <m/>
    <x v="370"/>
    <m/>
    <m/>
    <s v="Porae"/>
    <x v="0"/>
    <m/>
    <n v="-0.13758020758891121"/>
    <n v="0"/>
  </r>
  <r>
    <x v="18"/>
    <x v="169"/>
    <x v="104"/>
    <m/>
    <m/>
    <m/>
    <x v="8"/>
    <m/>
    <m/>
    <x v="371"/>
    <m/>
    <m/>
    <s v="Porae"/>
    <x v="0"/>
    <m/>
    <n v="-4.1501743209469169"/>
    <n v="9.9999999999999995E-7"/>
  </r>
  <r>
    <x v="18"/>
    <x v="169"/>
    <x v="104"/>
    <m/>
    <m/>
    <m/>
    <x v="8"/>
    <m/>
    <m/>
    <x v="372"/>
    <m/>
    <m/>
    <s v="Porae"/>
    <x v="0"/>
    <m/>
    <n v="-0.27516041517782241"/>
    <n v="0"/>
  </r>
  <r>
    <x v="18"/>
    <x v="169"/>
    <x v="104"/>
    <m/>
    <m/>
    <m/>
    <x v="8"/>
    <m/>
    <m/>
    <x v="373"/>
    <m/>
    <m/>
    <s v="Porbeagle Shark"/>
    <x v="3"/>
    <m/>
    <n v="-756.82347024996625"/>
    <n v="0"/>
  </r>
  <r>
    <x v="18"/>
    <x v="169"/>
    <x v="104"/>
    <m/>
    <m/>
    <m/>
    <x v="8"/>
    <m/>
    <m/>
    <x v="374"/>
    <m/>
    <m/>
    <s v="Pipi"/>
    <x v="4"/>
    <m/>
    <n v="-11.22296412121068"/>
    <n v="3.0000000000000001E-6"/>
  </r>
  <r>
    <x v="18"/>
    <x v="169"/>
    <x v="104"/>
    <m/>
    <m/>
    <m/>
    <x v="8"/>
    <m/>
    <m/>
    <x v="375"/>
    <m/>
    <m/>
    <s v="Pipi"/>
    <x v="4"/>
    <m/>
    <n v="0"/>
    <n v="0"/>
  </r>
  <r>
    <x v="18"/>
    <x v="169"/>
    <x v="104"/>
    <m/>
    <m/>
    <m/>
    <x v="8"/>
    <m/>
    <m/>
    <x v="376"/>
    <m/>
    <m/>
    <s v="Pipi"/>
    <x v="4"/>
    <m/>
    <n v="-0.1665444618181553"/>
    <n v="0"/>
  </r>
  <r>
    <x v="18"/>
    <x v="169"/>
    <x v="104"/>
    <m/>
    <m/>
    <m/>
    <x v="8"/>
    <m/>
    <m/>
    <x v="377"/>
    <m/>
    <m/>
    <s v="Pipi"/>
    <x v="4"/>
    <m/>
    <n v="0"/>
    <n v="0"/>
  </r>
  <r>
    <x v="18"/>
    <x v="169"/>
    <x v="104"/>
    <m/>
    <m/>
    <m/>
    <x v="8"/>
    <m/>
    <m/>
    <x v="378"/>
    <m/>
    <m/>
    <s v="Pipi"/>
    <x v="4"/>
    <m/>
    <n v="0"/>
    <n v="0"/>
  </r>
  <r>
    <x v="18"/>
    <x v="169"/>
    <x v="104"/>
    <m/>
    <m/>
    <m/>
    <x v="8"/>
    <m/>
    <m/>
    <x v="379"/>
    <m/>
    <m/>
    <s v="Pipi"/>
    <x v="4"/>
    <m/>
    <n v="0"/>
    <n v="0"/>
  </r>
  <r>
    <x v="18"/>
    <x v="169"/>
    <x v="104"/>
    <m/>
    <m/>
    <m/>
    <x v="8"/>
    <m/>
    <m/>
    <x v="380"/>
    <m/>
    <m/>
    <s v="Pipi"/>
    <x v="4"/>
    <m/>
    <n v="0"/>
    <n v="0"/>
  </r>
  <r>
    <x v="18"/>
    <x v="169"/>
    <x v="104"/>
    <m/>
    <m/>
    <m/>
    <x v="8"/>
    <m/>
    <m/>
    <x v="381"/>
    <m/>
    <m/>
    <s v="Pipi"/>
    <x v="4"/>
    <m/>
    <n v="-5.5514820606051174E-2"/>
    <n v="0"/>
  </r>
  <r>
    <x v="18"/>
    <x v="169"/>
    <x v="104"/>
    <m/>
    <m/>
    <m/>
    <x v="8"/>
    <m/>
    <m/>
    <x v="382"/>
    <m/>
    <m/>
    <s v="Pipi"/>
    <x v="4"/>
    <m/>
    <n v="0"/>
    <n v="0"/>
  </r>
  <r>
    <x v="18"/>
    <x v="169"/>
    <x v="104"/>
    <m/>
    <m/>
    <m/>
    <x v="8"/>
    <m/>
    <m/>
    <x v="383"/>
    <m/>
    <m/>
    <s v="Pipi"/>
    <x v="4"/>
    <m/>
    <n v="0"/>
    <n v="0"/>
  </r>
  <r>
    <x v="18"/>
    <x v="169"/>
    <x v="104"/>
    <m/>
    <m/>
    <m/>
    <x v="8"/>
    <m/>
    <m/>
    <x v="384"/>
    <m/>
    <m/>
    <s v="Prawn Killer"/>
    <x v="2"/>
    <m/>
    <n v="-4.9360726288873593"/>
    <n v="9.9999999999999995E-7"/>
  </r>
  <r>
    <x v="18"/>
    <x v="169"/>
    <x v="104"/>
    <m/>
    <m/>
    <m/>
    <x v="8"/>
    <m/>
    <m/>
    <x v="385"/>
    <m/>
    <m/>
    <s v="Prawn Killer"/>
    <x v="2"/>
    <m/>
    <n v="0"/>
    <n v="0"/>
  </r>
  <r>
    <x v="18"/>
    <x v="169"/>
    <x v="104"/>
    <m/>
    <m/>
    <m/>
    <x v="8"/>
    <m/>
    <m/>
    <x v="386"/>
    <m/>
    <m/>
    <s v="Prawn Killer"/>
    <x v="2"/>
    <m/>
    <n v="-0.72229608984179094"/>
    <n v="0"/>
  </r>
  <r>
    <x v="18"/>
    <x v="169"/>
    <x v="104"/>
    <m/>
    <m/>
    <m/>
    <x v="8"/>
    <m/>
    <m/>
    <x v="387"/>
    <m/>
    <m/>
    <s v="Prawn Killer"/>
    <x v="2"/>
    <m/>
    <n v="-0.20637031138336681"/>
    <n v="0"/>
  </r>
  <r>
    <x v="18"/>
    <x v="169"/>
    <x v="104"/>
    <m/>
    <m/>
    <m/>
    <x v="8"/>
    <m/>
    <m/>
    <x v="388"/>
    <m/>
    <m/>
    <s v="Prawn Killer"/>
    <x v="2"/>
    <m/>
    <n v="-0.20637031138336681"/>
    <n v="0"/>
  </r>
  <r>
    <x v="18"/>
    <x v="169"/>
    <x v="104"/>
    <m/>
    <m/>
    <m/>
    <x v="8"/>
    <m/>
    <m/>
    <x v="389"/>
    <m/>
    <m/>
    <s v="Prawn Killer"/>
    <x v="2"/>
    <m/>
    <n v="-0.20637031138336681"/>
    <n v="0"/>
  </r>
  <r>
    <x v="18"/>
    <x v="169"/>
    <x v="104"/>
    <m/>
    <m/>
    <m/>
    <x v="8"/>
    <m/>
    <m/>
    <x v="390"/>
    <m/>
    <m/>
    <s v="Prawn Killer"/>
    <x v="2"/>
    <m/>
    <n v="-0.20637031138336681"/>
    <n v="0"/>
  </r>
  <r>
    <x v="18"/>
    <x v="169"/>
    <x v="104"/>
    <m/>
    <m/>
    <m/>
    <x v="8"/>
    <m/>
    <m/>
    <x v="391"/>
    <m/>
    <m/>
    <s v="Prawn Killer"/>
    <x v="2"/>
    <m/>
    <n v="-0.20637031138336681"/>
    <n v="0"/>
  </r>
  <r>
    <x v="18"/>
    <x v="169"/>
    <x v="104"/>
    <m/>
    <m/>
    <m/>
    <x v="8"/>
    <m/>
    <m/>
    <x v="392"/>
    <m/>
    <m/>
    <s v="Prawn Killer"/>
    <x v="2"/>
    <m/>
    <n v="-3.258478600790049E-2"/>
    <n v="0"/>
  </r>
  <r>
    <x v="18"/>
    <x v="169"/>
    <x v="104"/>
    <m/>
    <m/>
    <m/>
    <x v="8"/>
    <m/>
    <m/>
    <x v="393"/>
    <m/>
    <m/>
    <s v="Prawn Killer"/>
    <x v="2"/>
    <m/>
    <n v="-0.20637031138336681"/>
    <n v="0"/>
  </r>
  <r>
    <x v="18"/>
    <x v="169"/>
    <x v="104"/>
    <m/>
    <m/>
    <m/>
    <x v="8"/>
    <m/>
    <m/>
    <x v="394"/>
    <m/>
    <m/>
    <s v="Prawn Killer"/>
    <x v="2"/>
    <m/>
    <n v="-0.20637031138336681"/>
    <n v="0"/>
  </r>
  <r>
    <x v="18"/>
    <x v="169"/>
    <x v="104"/>
    <m/>
    <m/>
    <m/>
    <x v="8"/>
    <m/>
    <m/>
    <x v="395"/>
    <m/>
    <m/>
    <s v="Patagonian Toothfish"/>
    <x v="2"/>
    <m/>
    <n v="-30.109387173910363"/>
    <n v="6.9999999999999999E-6"/>
  </r>
  <r>
    <x v="18"/>
    <x v="169"/>
    <x v="104"/>
    <m/>
    <m/>
    <m/>
    <x v="8"/>
    <m/>
    <m/>
    <x v="396"/>
    <m/>
    <m/>
    <s v="King Clam"/>
    <x v="4"/>
    <m/>
    <n v="-1.73930346646614"/>
    <n v="0"/>
  </r>
  <r>
    <x v="18"/>
    <x v="169"/>
    <x v="104"/>
    <m/>
    <m/>
    <m/>
    <x v="8"/>
    <m/>
    <m/>
    <x v="397"/>
    <m/>
    <m/>
    <s v="King Clam"/>
    <x v="4"/>
    <m/>
    <n v="-1.73930346646614"/>
    <n v="0"/>
  </r>
  <r>
    <x v="18"/>
    <x v="169"/>
    <x v="104"/>
    <m/>
    <m/>
    <m/>
    <x v="8"/>
    <m/>
    <m/>
    <x v="398"/>
    <m/>
    <m/>
    <s v="King Clam"/>
    <x v="4"/>
    <m/>
    <n v="-1.73930346646614"/>
    <n v="0"/>
  </r>
  <r>
    <x v="18"/>
    <x v="169"/>
    <x v="104"/>
    <m/>
    <m/>
    <m/>
    <x v="8"/>
    <m/>
    <m/>
    <x v="399"/>
    <m/>
    <m/>
    <s v="King Clam"/>
    <x v="4"/>
    <m/>
    <n v="-1.73930346646614"/>
    <n v="0"/>
  </r>
  <r>
    <x v="18"/>
    <x v="169"/>
    <x v="104"/>
    <m/>
    <m/>
    <m/>
    <x v="8"/>
    <m/>
    <m/>
    <x v="400"/>
    <m/>
    <m/>
    <s v="King Clam"/>
    <x v="4"/>
    <m/>
    <n v="-1.73930346646614"/>
    <n v="0"/>
  </r>
  <r>
    <x v="18"/>
    <x v="169"/>
    <x v="104"/>
    <m/>
    <m/>
    <m/>
    <x v="8"/>
    <m/>
    <m/>
    <x v="401"/>
    <m/>
    <m/>
    <s v="King Clam"/>
    <x v="4"/>
    <m/>
    <n v="-92.419423477214877"/>
    <n v="2.0999999999999999E-5"/>
  </r>
  <r>
    <x v="18"/>
    <x v="169"/>
    <x v="104"/>
    <m/>
    <m/>
    <m/>
    <x v="8"/>
    <m/>
    <m/>
    <x v="402"/>
    <m/>
    <m/>
    <s v="King Clam"/>
    <x v="4"/>
    <m/>
    <n v="-1.73930346646614"/>
    <n v="0"/>
  </r>
  <r>
    <x v="18"/>
    <x v="169"/>
    <x v="104"/>
    <m/>
    <m/>
    <m/>
    <x v="8"/>
    <m/>
    <m/>
    <x v="403"/>
    <m/>
    <m/>
    <s v="King Clam"/>
    <x v="4"/>
    <m/>
    <n v="-1.73930346646614"/>
    <n v="0"/>
  </r>
  <r>
    <x v="18"/>
    <x v="169"/>
    <x v="104"/>
    <m/>
    <m/>
    <m/>
    <x v="8"/>
    <m/>
    <m/>
    <x v="404"/>
    <m/>
    <m/>
    <s v="Queen Scallop"/>
    <x v="4"/>
    <m/>
    <n v="-91.720138392607623"/>
    <n v="2.0999999999999999E-5"/>
  </r>
  <r>
    <x v="18"/>
    <x v="169"/>
    <x v="104"/>
    <m/>
    <m/>
    <m/>
    <x v="8"/>
    <m/>
    <m/>
    <x v="405"/>
    <m/>
    <m/>
    <s v="Ray's Bream"/>
    <x v="3"/>
    <m/>
    <n v="232.33371137850918"/>
    <n v="7.9999999999999996E-6"/>
  </r>
  <r>
    <x v="18"/>
    <x v="169"/>
    <x v="104"/>
    <m/>
    <m/>
    <m/>
    <x v="8"/>
    <m/>
    <m/>
    <x v="406"/>
    <m/>
    <m/>
    <s v="Red Bait"/>
    <x v="2"/>
    <m/>
    <n v="-0.44713567466395432"/>
    <n v="0"/>
  </r>
  <r>
    <x v="18"/>
    <x v="169"/>
    <x v="104"/>
    <m/>
    <m/>
    <m/>
    <x v="8"/>
    <m/>
    <m/>
    <x v="407"/>
    <m/>
    <m/>
    <s v="Red Bait"/>
    <x v="2"/>
    <m/>
    <n v="0"/>
    <n v="0"/>
  </r>
  <r>
    <x v="18"/>
    <x v="169"/>
    <x v="104"/>
    <m/>
    <m/>
    <m/>
    <x v="8"/>
    <m/>
    <m/>
    <x v="408"/>
    <m/>
    <m/>
    <s v="Red Bait"/>
    <x v="2"/>
    <m/>
    <n v="-118.90446892883483"/>
    <n v="3.0000000000000001E-5"/>
  </r>
  <r>
    <x v="18"/>
    <x v="169"/>
    <x v="104"/>
    <m/>
    <m/>
    <m/>
    <x v="8"/>
    <m/>
    <m/>
    <x v="409"/>
    <m/>
    <m/>
    <s v="Red Bait"/>
    <x v="2"/>
    <m/>
    <n v="-21.001821886695325"/>
    <n v="5.0000000000000004E-6"/>
  </r>
  <r>
    <x v="18"/>
    <x v="169"/>
    <x v="104"/>
    <m/>
    <m/>
    <m/>
    <x v="8"/>
    <m/>
    <m/>
    <x v="410"/>
    <m/>
    <m/>
    <s v="Ruby Fish"/>
    <x v="2"/>
    <m/>
    <n v="-9.0513294466391017"/>
    <n v="6.0000000000000002E-6"/>
  </r>
  <r>
    <x v="18"/>
    <x v="169"/>
    <x v="104"/>
    <m/>
    <m/>
    <m/>
    <x v="8"/>
    <m/>
    <m/>
    <x v="411"/>
    <m/>
    <m/>
    <s v="Ruby Fish"/>
    <x v="2"/>
    <m/>
    <n v="0"/>
    <n v="0"/>
  </r>
  <r>
    <x v="18"/>
    <x v="169"/>
    <x v="104"/>
    <m/>
    <m/>
    <m/>
    <x v="8"/>
    <m/>
    <m/>
    <x v="412"/>
    <m/>
    <m/>
    <s v="Ruby Fish"/>
    <x v="2"/>
    <m/>
    <n v="-8.4810147208395392"/>
    <n v="1.9999999999999999E-6"/>
  </r>
  <r>
    <x v="18"/>
    <x v="169"/>
    <x v="104"/>
    <m/>
    <m/>
    <m/>
    <x v="8"/>
    <m/>
    <m/>
    <x v="413"/>
    <m/>
    <m/>
    <s v="Ruby Fish"/>
    <x v="2"/>
    <m/>
    <n v="-0.54307976679831427"/>
    <n v="0"/>
  </r>
  <r>
    <x v="18"/>
    <x v="169"/>
    <x v="104"/>
    <m/>
    <m/>
    <m/>
    <x v="8"/>
    <m/>
    <m/>
    <x v="414"/>
    <m/>
    <m/>
    <s v="Ruby Fish"/>
    <x v="2"/>
    <m/>
    <n v="-0.36205317786556179"/>
    <n v="0"/>
  </r>
  <r>
    <x v="18"/>
    <x v="169"/>
    <x v="104"/>
    <m/>
    <m/>
    <m/>
    <x v="8"/>
    <m/>
    <m/>
    <x v="415"/>
    <m/>
    <m/>
    <s v="Ruby Fish"/>
    <x v="2"/>
    <m/>
    <n v="-3.6205317786555113E-2"/>
    <n v="0"/>
  </r>
  <r>
    <x v="18"/>
    <x v="169"/>
    <x v="104"/>
    <m/>
    <m/>
    <m/>
    <x v="8"/>
    <m/>
    <m/>
    <x v="416"/>
    <m/>
    <m/>
    <s v="Ruby Fish"/>
    <x v="2"/>
    <m/>
    <n v="-9.2926982318825679E-2"/>
    <n v="0"/>
  </r>
  <r>
    <x v="18"/>
    <x v="169"/>
    <x v="104"/>
    <m/>
    <m/>
    <m/>
    <x v="8"/>
    <m/>
    <m/>
    <x v="417"/>
    <m/>
    <m/>
    <s v="Ruby Fish"/>
    <x v="2"/>
    <m/>
    <n v="-0.41817142043471733"/>
    <n v="0"/>
  </r>
  <r>
    <x v="18"/>
    <x v="169"/>
    <x v="104"/>
    <m/>
    <m/>
    <m/>
    <x v="8"/>
    <m/>
    <m/>
    <x v="418"/>
    <m/>
    <m/>
    <s v="Ruby Fish"/>
    <x v="2"/>
    <m/>
    <n v="-0.41274062276673362"/>
    <n v="0"/>
  </r>
  <r>
    <x v="18"/>
    <x v="169"/>
    <x v="104"/>
    <m/>
    <m/>
    <m/>
    <x v="8"/>
    <m/>
    <m/>
    <x v="419"/>
    <m/>
    <m/>
    <s v="Ruby Fish"/>
    <x v="2"/>
    <m/>
    <n v="-0.57325086495382038"/>
    <n v="0"/>
  </r>
  <r>
    <x v="18"/>
    <x v="169"/>
    <x v="104"/>
    <m/>
    <m/>
    <m/>
    <x v="8"/>
    <m/>
    <m/>
    <x v="420"/>
    <m/>
    <m/>
    <s v="Red Cod"/>
    <x v="0"/>
    <m/>
    <n v="10.815338415460133"/>
    <n v="0"/>
  </r>
  <r>
    <x v="18"/>
    <x v="169"/>
    <x v="104"/>
    <m/>
    <m/>
    <m/>
    <x v="8"/>
    <m/>
    <m/>
    <x v="421"/>
    <m/>
    <m/>
    <s v="Red Cod"/>
    <x v="0"/>
    <m/>
    <n v="0.21441801234614388"/>
    <n v="0"/>
  </r>
  <r>
    <x v="18"/>
    <x v="169"/>
    <x v="104"/>
    <m/>
    <m/>
    <m/>
    <x v="8"/>
    <m/>
    <m/>
    <x v="422"/>
    <m/>
    <m/>
    <s v="Red Cod"/>
    <x v="0"/>
    <m/>
    <n v="186.37719211382864"/>
    <n v="5.0000000000000004E-6"/>
  </r>
  <r>
    <x v="18"/>
    <x v="169"/>
    <x v="104"/>
    <m/>
    <m/>
    <m/>
    <x v="8"/>
    <m/>
    <m/>
    <x v="423"/>
    <m/>
    <m/>
    <s v="Red Cod"/>
    <x v="0"/>
    <m/>
    <n v="-10443.291494963632"/>
    <n v="2.81E-4"/>
  </r>
  <r>
    <x v="18"/>
    <x v="169"/>
    <x v="104"/>
    <m/>
    <m/>
    <m/>
    <x v="8"/>
    <m/>
    <m/>
    <x v="424"/>
    <m/>
    <m/>
    <s v="Red Cod"/>
    <x v="0"/>
    <m/>
    <n v="13719.723757402542"/>
    <n v="4.1E-5"/>
  </r>
  <r>
    <x v="18"/>
    <x v="169"/>
    <x v="104"/>
    <m/>
    <m/>
    <m/>
    <x v="8"/>
    <m/>
    <m/>
    <x v="425"/>
    <m/>
    <m/>
    <s v="Ribaldo"/>
    <x v="0"/>
    <m/>
    <n v="32.073326506094872"/>
    <n v="9.9999999999999995E-7"/>
  </r>
  <r>
    <x v="18"/>
    <x v="169"/>
    <x v="104"/>
    <m/>
    <m/>
    <m/>
    <x v="8"/>
    <m/>
    <m/>
    <x v="426"/>
    <m/>
    <m/>
    <s v="Ribaldo"/>
    <x v="2"/>
    <m/>
    <n v="0"/>
    <n v="0"/>
  </r>
  <r>
    <x v="18"/>
    <x v="169"/>
    <x v="104"/>
    <m/>
    <m/>
    <m/>
    <x v="8"/>
    <m/>
    <m/>
    <x v="427"/>
    <m/>
    <m/>
    <s v="Ribaldo"/>
    <x v="0"/>
    <m/>
    <n v="42.502911492471867"/>
    <n v="1.9999999999999999E-6"/>
  </r>
  <r>
    <x v="18"/>
    <x v="169"/>
    <x v="104"/>
    <m/>
    <m/>
    <m/>
    <x v="8"/>
    <m/>
    <m/>
    <x v="428"/>
    <m/>
    <m/>
    <s v="Ribaldo"/>
    <x v="2"/>
    <m/>
    <n v="56.844387948173789"/>
    <n v="5.0000000000000004E-6"/>
  </r>
  <r>
    <x v="18"/>
    <x v="169"/>
    <x v="104"/>
    <m/>
    <m/>
    <m/>
    <x v="8"/>
    <m/>
    <m/>
    <x v="429"/>
    <m/>
    <m/>
    <s v="Ribaldo"/>
    <x v="2"/>
    <m/>
    <n v="32.739119190805468"/>
    <n v="3.9999999999999998E-6"/>
  </r>
  <r>
    <x v="18"/>
    <x v="169"/>
    <x v="104"/>
    <m/>
    <m/>
    <m/>
    <x v="8"/>
    <m/>
    <m/>
    <x v="430"/>
    <m/>
    <m/>
    <s v="Ribaldo"/>
    <x v="2"/>
    <m/>
    <n v="5.6973739243826458"/>
    <n v="9.9999999999999995E-7"/>
  </r>
  <r>
    <x v="18"/>
    <x v="169"/>
    <x v="104"/>
    <m/>
    <m/>
    <m/>
    <x v="8"/>
    <m/>
    <m/>
    <x v="431"/>
    <m/>
    <m/>
    <s v="Ribaldo"/>
    <x v="2"/>
    <m/>
    <n v="13.694938609512519"/>
    <n v="3.0000000000000001E-6"/>
  </r>
  <r>
    <x v="18"/>
    <x v="169"/>
    <x v="104"/>
    <m/>
    <m/>
    <m/>
    <x v="8"/>
    <m/>
    <m/>
    <x v="432"/>
    <m/>
    <m/>
    <s v="Ribaldo"/>
    <x v="2"/>
    <m/>
    <n v="55.48456304480078"/>
    <n v="6.0000000000000002E-6"/>
  </r>
  <r>
    <x v="18"/>
    <x v="169"/>
    <x v="104"/>
    <m/>
    <m/>
    <m/>
    <x v="8"/>
    <m/>
    <m/>
    <x v="433"/>
    <m/>
    <m/>
    <s v="Ribaldo"/>
    <x v="2"/>
    <m/>
    <n v="0.12266672840569193"/>
    <n v="0"/>
  </r>
  <r>
    <x v="18"/>
    <x v="169"/>
    <x v="104"/>
    <m/>
    <m/>
    <m/>
    <x v="8"/>
    <m/>
    <m/>
    <x v="434"/>
    <m/>
    <m/>
    <s v="Ribaldo"/>
    <x v="0"/>
    <m/>
    <n v="4.5153892415762584"/>
    <n v="9.9999999999999995E-7"/>
  </r>
  <r>
    <x v="18"/>
    <x v="169"/>
    <x v="104"/>
    <m/>
    <m/>
    <m/>
    <x v="8"/>
    <m/>
    <m/>
    <x v="435"/>
    <m/>
    <m/>
    <s v="Rough Skate"/>
    <x v="0"/>
    <m/>
    <n v="-1.9982540024863056"/>
    <n v="9.9999999999999995E-7"/>
  </r>
  <r>
    <x v="18"/>
    <x v="169"/>
    <x v="104"/>
    <m/>
    <m/>
    <m/>
    <x v="8"/>
    <m/>
    <m/>
    <x v="436"/>
    <m/>
    <m/>
    <s v="Rough Skate"/>
    <x v="0"/>
    <m/>
    <n v="0"/>
    <n v="0"/>
  </r>
  <r>
    <x v="18"/>
    <x v="169"/>
    <x v="104"/>
    <m/>
    <m/>
    <m/>
    <x v="8"/>
    <m/>
    <m/>
    <x v="437"/>
    <m/>
    <m/>
    <s v="Rough Skate"/>
    <x v="0"/>
    <m/>
    <n v="-203.28188675103593"/>
    <n v="6.3999999999999997E-5"/>
  </r>
  <r>
    <x v="18"/>
    <x v="169"/>
    <x v="104"/>
    <m/>
    <m/>
    <m/>
    <x v="8"/>
    <m/>
    <m/>
    <x v="438"/>
    <m/>
    <m/>
    <s v="Rough Skate"/>
    <x v="0"/>
    <m/>
    <n v="912.60038752613946"/>
    <n v="1.9999999999999999E-6"/>
  </r>
  <r>
    <x v="18"/>
    <x v="169"/>
    <x v="104"/>
    <m/>
    <m/>
    <m/>
    <x v="8"/>
    <m/>
    <m/>
    <x v="439"/>
    <m/>
    <m/>
    <s v="Rough Skate"/>
    <x v="0"/>
    <m/>
    <n v="-0.71445160432136845"/>
    <n v="0"/>
  </r>
  <r>
    <x v="18"/>
    <x v="169"/>
    <x v="104"/>
    <m/>
    <m/>
    <m/>
    <x v="8"/>
    <m/>
    <m/>
    <x v="440"/>
    <m/>
    <m/>
    <s v="Red Snapper"/>
    <x v="0"/>
    <m/>
    <n v="209.73864120343205"/>
    <n v="7.9999999999999996E-6"/>
  </r>
  <r>
    <x v="18"/>
    <x v="169"/>
    <x v="104"/>
    <m/>
    <m/>
    <m/>
    <x v="8"/>
    <m/>
    <m/>
    <x v="441"/>
    <m/>
    <m/>
    <s v="Red Snapper"/>
    <x v="0"/>
    <m/>
    <n v="0.25384325977752553"/>
    <n v="0"/>
  </r>
  <r>
    <x v="18"/>
    <x v="169"/>
    <x v="104"/>
    <m/>
    <m/>
    <m/>
    <x v="8"/>
    <m/>
    <m/>
    <x v="442"/>
    <m/>
    <m/>
    <s v="Red Snapper"/>
    <x v="0"/>
    <m/>
    <n v="-5272.5231414614809"/>
    <n v="3.0000000000000001E-6"/>
  </r>
  <r>
    <x v="18"/>
    <x v="169"/>
    <x v="104"/>
    <m/>
    <m/>
    <m/>
    <x v="8"/>
    <m/>
    <m/>
    <x v="443"/>
    <m/>
    <m/>
    <s v="Surf Clam - triangle shell"/>
    <x v="4"/>
    <m/>
    <n v="-0.4507562064426196"/>
    <n v="0"/>
  </r>
  <r>
    <x v="18"/>
    <x v="169"/>
    <x v="104"/>
    <m/>
    <m/>
    <m/>
    <x v="8"/>
    <m/>
    <m/>
    <x v="444"/>
    <m/>
    <m/>
    <s v="Surf Clam - triangle shell"/>
    <x v="4"/>
    <m/>
    <n v="-6.3805028672591106"/>
    <n v="9.9999999999999995E-7"/>
  </r>
  <r>
    <x v="18"/>
    <x v="169"/>
    <x v="104"/>
    <m/>
    <m/>
    <m/>
    <x v="8"/>
    <m/>
    <m/>
    <x v="445"/>
    <m/>
    <m/>
    <s v="Surf Clam - triangle shell"/>
    <x v="4"/>
    <m/>
    <n v="-69.242670266787172"/>
    <n v="1.5999999999999999E-5"/>
  </r>
  <r>
    <x v="18"/>
    <x v="169"/>
    <x v="104"/>
    <m/>
    <m/>
    <m/>
    <x v="8"/>
    <m/>
    <m/>
    <x v="446"/>
    <m/>
    <m/>
    <s v="Surf Clam - triangle shell"/>
    <x v="4"/>
    <m/>
    <n v="-5.0084022938067463E-2"/>
    <n v="0"/>
  </r>
  <r>
    <x v="18"/>
    <x v="169"/>
    <x v="104"/>
    <m/>
    <m/>
    <m/>
    <x v="8"/>
    <m/>
    <m/>
    <x v="447"/>
    <m/>
    <m/>
    <s v="Surf Clam - triangle shell"/>
    <x v="4"/>
    <m/>
    <n v="-0.15025206881420416"/>
    <n v="0"/>
  </r>
  <r>
    <x v="18"/>
    <x v="169"/>
    <x v="104"/>
    <m/>
    <m/>
    <m/>
    <x v="8"/>
    <m/>
    <m/>
    <x v="448"/>
    <m/>
    <m/>
    <s v="Surf Clam - triangle shell"/>
    <x v="4"/>
    <m/>
    <n v="-33.215641498665718"/>
    <n v="7.9999999999999996E-6"/>
  </r>
  <r>
    <x v="18"/>
    <x v="169"/>
    <x v="104"/>
    <m/>
    <m/>
    <m/>
    <x v="8"/>
    <m/>
    <m/>
    <x v="449"/>
    <m/>
    <m/>
    <s v="Surf Clam - triangle shell"/>
    <x v="4"/>
    <m/>
    <n v="-259.47144413697242"/>
    <n v="6.6000000000000005E-5"/>
  </r>
  <r>
    <x v="18"/>
    <x v="169"/>
    <x v="104"/>
    <m/>
    <m/>
    <m/>
    <x v="8"/>
    <m/>
    <m/>
    <x v="450"/>
    <m/>
    <m/>
    <s v="Surf Clam - triangle shell"/>
    <x v="4"/>
    <m/>
    <n v="-0.4006721835045397"/>
    <n v="0"/>
  </r>
  <r>
    <x v="18"/>
    <x v="169"/>
    <x v="104"/>
    <m/>
    <m/>
    <m/>
    <x v="8"/>
    <m/>
    <m/>
    <x v="451"/>
    <m/>
    <m/>
    <s v="Southern Blue Whiting"/>
    <x v="2"/>
    <m/>
    <n v="-0.71526372668455451"/>
    <n v="0"/>
  </r>
  <r>
    <x v="18"/>
    <x v="169"/>
    <x v="104"/>
    <m/>
    <m/>
    <m/>
    <x v="8"/>
    <m/>
    <m/>
    <x v="452"/>
    <m/>
    <m/>
    <s v="Southern Blue Whiting"/>
    <x v="2"/>
    <m/>
    <n v="120.86631007775941"/>
    <n v="1.0000000000000001E-5"/>
  </r>
  <r>
    <x v="18"/>
    <x v="169"/>
    <x v="104"/>
    <m/>
    <m/>
    <m/>
    <x v="8"/>
    <m/>
    <m/>
    <x v="453"/>
    <m/>
    <m/>
    <s v="Southern Blue Whiting"/>
    <x v="2"/>
    <m/>
    <n v="-34576.306013993686"/>
    <n v="7.2000000000000002E-5"/>
  </r>
  <r>
    <x v="18"/>
    <x v="169"/>
    <x v="104"/>
    <m/>
    <m/>
    <m/>
    <x v="8"/>
    <m/>
    <m/>
    <x v="454"/>
    <m/>
    <m/>
    <s v="Southern Blue Whiting"/>
    <x v="2"/>
    <m/>
    <n v="204813.12941413058"/>
    <n v="5.2800000000000004E-4"/>
  </r>
  <r>
    <x v="18"/>
    <x v="169"/>
    <x v="104"/>
    <m/>
    <m/>
    <m/>
    <x v="8"/>
    <m/>
    <m/>
    <x v="455"/>
    <m/>
    <m/>
    <s v="Southern Blue Whiting"/>
    <x v="2"/>
    <m/>
    <n v="541.918866201333"/>
    <n v="4.3999999999999999E-5"/>
  </r>
  <r>
    <x v="18"/>
    <x v="169"/>
    <x v="104"/>
    <m/>
    <m/>
    <m/>
    <x v="8"/>
    <m/>
    <m/>
    <x v="456"/>
    <m/>
    <m/>
    <s v="Scallop"/>
    <x v="4"/>
    <m/>
    <n v="0"/>
    <n v="0"/>
  </r>
  <r>
    <x v="18"/>
    <x v="169"/>
    <x v="104"/>
    <m/>
    <m/>
    <m/>
    <x v="8"/>
    <m/>
    <m/>
    <x v="457"/>
    <m/>
    <m/>
    <s v="Scallop"/>
    <x v="4"/>
    <m/>
    <n v="4.8863041644285659"/>
    <n v="0"/>
  </r>
  <r>
    <x v="18"/>
    <x v="169"/>
    <x v="104"/>
    <m/>
    <m/>
    <m/>
    <x v="8"/>
    <m/>
    <m/>
    <x v="458"/>
    <m/>
    <m/>
    <s v="Scallop"/>
    <x v="4"/>
    <m/>
    <n v="4.8863041644285659"/>
    <n v="0"/>
  </r>
  <r>
    <x v="18"/>
    <x v="169"/>
    <x v="104"/>
    <m/>
    <m/>
    <m/>
    <x v="8"/>
    <m/>
    <m/>
    <x v="459"/>
    <m/>
    <m/>
    <s v="Scallop"/>
    <x v="4"/>
    <m/>
    <n v="1.8767346967962339"/>
    <n v="0"/>
  </r>
  <r>
    <x v="18"/>
    <x v="169"/>
    <x v="104"/>
    <m/>
    <m/>
    <m/>
    <x v="8"/>
    <m/>
    <m/>
    <x v="460"/>
    <m/>
    <m/>
    <s v="Scallop"/>
    <x v="4"/>
    <m/>
    <n v="112.26499578185576"/>
    <n v="5.0000000000000004E-6"/>
  </r>
  <r>
    <x v="18"/>
    <x v="169"/>
    <x v="104"/>
    <m/>
    <m/>
    <m/>
    <x v="8"/>
    <m/>
    <m/>
    <x v="461"/>
    <m/>
    <m/>
    <s v="Scallop"/>
    <x v="4"/>
    <m/>
    <n v="1.8767346967962339"/>
    <n v="0"/>
  </r>
  <r>
    <x v="18"/>
    <x v="169"/>
    <x v="104"/>
    <m/>
    <m/>
    <m/>
    <x v="8"/>
    <m/>
    <m/>
    <x v="462"/>
    <m/>
    <m/>
    <s v="Scallop"/>
    <x v="4"/>
    <m/>
    <n v="1860.9302119376607"/>
    <n v="1.9999999999999999E-6"/>
  </r>
  <r>
    <x v="18"/>
    <x v="169"/>
    <x v="104"/>
    <m/>
    <m/>
    <m/>
    <x v="8"/>
    <m/>
    <m/>
    <x v="463"/>
    <m/>
    <m/>
    <s v="Scallop"/>
    <x v="4"/>
    <m/>
    <n v="4.8863041644285659"/>
    <n v="0"/>
  </r>
  <r>
    <x v="18"/>
    <x v="169"/>
    <x v="104"/>
    <m/>
    <m/>
    <m/>
    <x v="8"/>
    <m/>
    <m/>
    <x v="464"/>
    <m/>
    <m/>
    <s v="Scallop"/>
    <x v="4"/>
    <m/>
    <n v="4.8863041644285659"/>
    <n v="0"/>
  </r>
  <r>
    <x v="18"/>
    <x v="169"/>
    <x v="104"/>
    <m/>
    <m/>
    <m/>
    <x v="8"/>
    <m/>
    <m/>
    <x v="465"/>
    <m/>
    <m/>
    <s v="Scallop"/>
    <x v="4"/>
    <m/>
    <n v="4.8863041644285659"/>
    <n v="0"/>
  </r>
  <r>
    <x v="18"/>
    <x v="169"/>
    <x v="104"/>
    <m/>
    <m/>
    <m/>
    <x v="8"/>
    <m/>
    <m/>
    <x v="466"/>
    <m/>
    <m/>
    <s v="Scallop"/>
    <x v="4"/>
    <m/>
    <n v="1.8767346967962339"/>
    <n v="0"/>
  </r>
  <r>
    <x v="18"/>
    <x v="169"/>
    <x v="104"/>
    <m/>
    <m/>
    <m/>
    <x v="8"/>
    <m/>
    <m/>
    <x v="467"/>
    <m/>
    <m/>
    <s v="Scallop"/>
    <x v="4"/>
    <m/>
    <n v="1.8767346967962339"/>
    <n v="0"/>
  </r>
  <r>
    <x v="18"/>
    <x v="169"/>
    <x v="104"/>
    <m/>
    <m/>
    <m/>
    <x v="8"/>
    <m/>
    <m/>
    <x v="468"/>
    <m/>
    <m/>
    <s v="Scallop"/>
    <x v="4"/>
    <m/>
    <n v="292.28725428861367"/>
    <n v="0"/>
  </r>
  <r>
    <x v="18"/>
    <x v="169"/>
    <x v="104"/>
    <m/>
    <m/>
    <m/>
    <x v="8"/>
    <m/>
    <m/>
    <x v="469"/>
    <m/>
    <m/>
    <s v="Sea Cucumber"/>
    <x v="4"/>
    <m/>
    <n v="0"/>
    <n v="0"/>
  </r>
  <r>
    <x v="18"/>
    <x v="169"/>
    <x v="104"/>
    <m/>
    <m/>
    <m/>
    <x v="8"/>
    <m/>
    <m/>
    <x v="470"/>
    <m/>
    <m/>
    <s v="Sea Cucumber"/>
    <x v="4"/>
    <m/>
    <n v="-0.14482127114622045"/>
    <n v="0"/>
  </r>
  <r>
    <x v="18"/>
    <x v="169"/>
    <x v="104"/>
    <m/>
    <m/>
    <m/>
    <x v="8"/>
    <m/>
    <m/>
    <x v="471"/>
    <m/>
    <m/>
    <s v="Sea Cucumber"/>
    <x v="4"/>
    <m/>
    <n v="-0.14482127114622045"/>
    <n v="0"/>
  </r>
  <r>
    <x v="18"/>
    <x v="169"/>
    <x v="104"/>
    <m/>
    <m/>
    <m/>
    <x v="8"/>
    <m/>
    <m/>
    <x v="472"/>
    <m/>
    <m/>
    <s v="Sea Cucumber"/>
    <x v="4"/>
    <m/>
    <n v="-0.14482127114622045"/>
    <n v="0"/>
  </r>
  <r>
    <x v="18"/>
    <x v="169"/>
    <x v="104"/>
    <m/>
    <m/>
    <m/>
    <x v="8"/>
    <m/>
    <m/>
    <x v="473"/>
    <m/>
    <m/>
    <s v="Sea Cucumber"/>
    <x v="4"/>
    <m/>
    <n v="-0.36205317786554758"/>
    <n v="0"/>
  </r>
  <r>
    <x v="18"/>
    <x v="169"/>
    <x v="104"/>
    <m/>
    <m/>
    <m/>
    <x v="8"/>
    <m/>
    <m/>
    <x v="474"/>
    <m/>
    <m/>
    <s v="Sea Cucumber"/>
    <x v="4"/>
    <m/>
    <n v="-3.4757105075095751"/>
    <n v="1.2E-5"/>
  </r>
  <r>
    <x v="18"/>
    <x v="169"/>
    <x v="104"/>
    <m/>
    <m/>
    <m/>
    <x v="8"/>
    <m/>
    <m/>
    <x v="475"/>
    <m/>
    <m/>
    <s v="Sea Cucumber"/>
    <x v="4"/>
    <m/>
    <n v="-0.14482127114622045"/>
    <n v="0"/>
  </r>
  <r>
    <x v="18"/>
    <x v="169"/>
    <x v="104"/>
    <m/>
    <m/>
    <m/>
    <x v="8"/>
    <m/>
    <m/>
    <x v="476"/>
    <m/>
    <m/>
    <s v="Sea Cucumber"/>
    <x v="4"/>
    <m/>
    <n v="-0.14482127114621335"/>
    <n v="0"/>
  </r>
  <r>
    <x v="18"/>
    <x v="169"/>
    <x v="104"/>
    <m/>
    <m/>
    <m/>
    <x v="8"/>
    <m/>
    <m/>
    <x v="477"/>
    <m/>
    <m/>
    <s v="Sea Cucumber"/>
    <x v="4"/>
    <m/>
    <n v="-0.14482127114622045"/>
    <n v="0"/>
  </r>
  <r>
    <x v="18"/>
    <x v="169"/>
    <x v="104"/>
    <m/>
    <m/>
    <m/>
    <x v="8"/>
    <m/>
    <m/>
    <x v="478"/>
    <m/>
    <m/>
    <s v="Sea Cucumber"/>
    <x v="4"/>
    <m/>
    <n v="0"/>
    <n v="0"/>
  </r>
  <r>
    <x v="18"/>
    <x v="169"/>
    <x v="104"/>
    <m/>
    <m/>
    <m/>
    <x v="8"/>
    <m/>
    <m/>
    <x v="479"/>
    <m/>
    <m/>
    <s v="Sea Cucumber"/>
    <x v="4"/>
    <m/>
    <n v="-1.4210587231223144"/>
    <n v="0"/>
  </r>
  <r>
    <x v="18"/>
    <x v="169"/>
    <x v="104"/>
    <m/>
    <m/>
    <m/>
    <x v="8"/>
    <m/>
    <m/>
    <x v="480"/>
    <m/>
    <m/>
    <s v="Sea Cucumber"/>
    <x v="4"/>
    <m/>
    <n v="-1.0137488980235503"/>
    <n v="0"/>
  </r>
  <r>
    <x v="18"/>
    <x v="169"/>
    <x v="104"/>
    <m/>
    <m/>
    <m/>
    <x v="8"/>
    <m/>
    <m/>
    <x v="481"/>
    <m/>
    <m/>
    <s v="Sea Cucumber"/>
    <x v="4"/>
    <m/>
    <n v="-0.14482127114622045"/>
    <n v="0"/>
  </r>
  <r>
    <x v="18"/>
    <x v="169"/>
    <x v="104"/>
    <m/>
    <m/>
    <m/>
    <x v="8"/>
    <m/>
    <m/>
    <x v="482"/>
    <m/>
    <m/>
    <s v="Sea Cucumber"/>
    <x v="4"/>
    <m/>
    <n v="-0.63721359304338421"/>
    <n v="0"/>
  </r>
  <r>
    <x v="18"/>
    <x v="169"/>
    <x v="104"/>
    <m/>
    <m/>
    <m/>
    <x v="8"/>
    <m/>
    <m/>
    <x v="483"/>
    <m/>
    <m/>
    <s v="Sea Cucumber"/>
    <x v="4"/>
    <m/>
    <n v="-0.14482127114622045"/>
    <n v="0"/>
  </r>
  <r>
    <x v="18"/>
    <x v="169"/>
    <x v="104"/>
    <m/>
    <m/>
    <m/>
    <x v="8"/>
    <m/>
    <m/>
    <x v="484"/>
    <m/>
    <m/>
    <s v="School Shark"/>
    <x v="0"/>
    <m/>
    <n v="-5529.2970676966288"/>
    <n v="3.8999999999999999E-5"/>
  </r>
  <r>
    <x v="18"/>
    <x v="169"/>
    <x v="104"/>
    <m/>
    <m/>
    <m/>
    <x v="8"/>
    <m/>
    <m/>
    <x v="485"/>
    <m/>
    <m/>
    <s v="School Shark"/>
    <x v="0"/>
    <m/>
    <n v="0.80925507885478964"/>
    <n v="0"/>
  </r>
  <r>
    <x v="18"/>
    <x v="169"/>
    <x v="104"/>
    <m/>
    <m/>
    <m/>
    <x v="8"/>
    <m/>
    <m/>
    <x v="486"/>
    <m/>
    <m/>
    <s v="School Shark"/>
    <x v="0"/>
    <m/>
    <n v="72.390931426496536"/>
    <n v="1.5E-5"/>
  </r>
  <r>
    <x v="18"/>
    <x v="169"/>
    <x v="104"/>
    <m/>
    <m/>
    <m/>
    <x v="8"/>
    <m/>
    <m/>
    <x v="487"/>
    <m/>
    <m/>
    <s v="School Shark"/>
    <x v="0"/>
    <m/>
    <n v="-5100.9151903700695"/>
    <n v="8.7999999999999998E-5"/>
  </r>
  <r>
    <x v="18"/>
    <x v="169"/>
    <x v="104"/>
    <m/>
    <m/>
    <m/>
    <x v="8"/>
    <m/>
    <m/>
    <x v="488"/>
    <m/>
    <m/>
    <s v="School Shark"/>
    <x v="0"/>
    <m/>
    <n v="85.394248370736022"/>
    <n v="1.2E-5"/>
  </r>
  <r>
    <x v="18"/>
    <x v="169"/>
    <x v="104"/>
    <m/>
    <m/>
    <m/>
    <x v="8"/>
    <m/>
    <m/>
    <x v="489"/>
    <m/>
    <m/>
    <s v="School Shark"/>
    <x v="0"/>
    <m/>
    <n v="-21325.546863993182"/>
    <n v="2.5999999999999998E-5"/>
  </r>
  <r>
    <x v="18"/>
    <x v="169"/>
    <x v="104"/>
    <m/>
    <m/>
    <m/>
    <x v="8"/>
    <m/>
    <m/>
    <x v="490"/>
    <m/>
    <m/>
    <s v="School Shark"/>
    <x v="0"/>
    <m/>
    <n v="9776.1924640592551"/>
    <n v="5.7000000000000003E-5"/>
  </r>
  <r>
    <x v="18"/>
    <x v="169"/>
    <x v="104"/>
    <m/>
    <m/>
    <m/>
    <x v="8"/>
    <m/>
    <m/>
    <x v="491"/>
    <m/>
    <m/>
    <s v="School Shark"/>
    <x v="0"/>
    <m/>
    <n v="-6327.1545850929542"/>
    <n v="4.1E-5"/>
  </r>
  <r>
    <x v="18"/>
    <x v="169"/>
    <x v="104"/>
    <m/>
    <m/>
    <m/>
    <x v="8"/>
    <m/>
    <m/>
    <x v="492"/>
    <m/>
    <m/>
    <s v="Scampi"/>
    <x v="2"/>
    <m/>
    <n v="1110.5431991798541"/>
    <n v="8.2000000000000001E-5"/>
  </r>
  <r>
    <x v="18"/>
    <x v="169"/>
    <x v="104"/>
    <m/>
    <m/>
    <m/>
    <x v="8"/>
    <m/>
    <m/>
    <x v="493"/>
    <m/>
    <m/>
    <s v="Scampi"/>
    <x v="2"/>
    <m/>
    <n v="0"/>
    <n v="0"/>
  </r>
  <r>
    <x v="18"/>
    <x v="169"/>
    <x v="104"/>
    <m/>
    <m/>
    <m/>
    <x v="8"/>
    <m/>
    <m/>
    <x v="494"/>
    <m/>
    <m/>
    <s v="Scampi"/>
    <x v="2"/>
    <m/>
    <n v="1104.1226613262843"/>
    <n v="8.2000000000000001E-5"/>
  </r>
  <r>
    <x v="18"/>
    <x v="169"/>
    <x v="104"/>
    <m/>
    <m/>
    <m/>
    <x v="8"/>
    <m/>
    <m/>
    <x v="495"/>
    <m/>
    <m/>
    <s v="Scampi"/>
    <x v="2"/>
    <m/>
    <n v="114307.32510178891"/>
    <n v="3.4699999999999998E-4"/>
  </r>
  <r>
    <x v="18"/>
    <x v="169"/>
    <x v="104"/>
    <m/>
    <m/>
    <m/>
    <x v="8"/>
    <m/>
    <m/>
    <x v="496"/>
    <m/>
    <m/>
    <s v="Scampi"/>
    <x v="2"/>
    <m/>
    <n v="32497.150934633071"/>
    <n v="9.3999999999999994E-5"/>
  </r>
  <r>
    <x v="18"/>
    <x v="169"/>
    <x v="104"/>
    <m/>
    <m/>
    <m/>
    <x v="8"/>
    <m/>
    <m/>
    <x v="497"/>
    <m/>
    <m/>
    <s v="Scampi"/>
    <x v="2"/>
    <m/>
    <n v="108.49368308934936"/>
    <n v="7.9999999999999996E-6"/>
  </r>
  <r>
    <x v="18"/>
    <x v="169"/>
    <x v="104"/>
    <m/>
    <m/>
    <m/>
    <x v="8"/>
    <m/>
    <m/>
    <x v="498"/>
    <m/>
    <m/>
    <s v="Scampi"/>
    <x v="2"/>
    <m/>
    <n v="30715.849623839254"/>
    <n v="4.9299999999999995E-4"/>
  </r>
  <r>
    <x v="18"/>
    <x v="169"/>
    <x v="104"/>
    <m/>
    <m/>
    <m/>
    <x v="8"/>
    <m/>
    <m/>
    <x v="499"/>
    <m/>
    <m/>
    <s v="Scampi"/>
    <x v="2"/>
    <m/>
    <n v="135.51948578295014"/>
    <n v="1.0000000000000001E-5"/>
  </r>
  <r>
    <x v="18"/>
    <x v="169"/>
    <x v="104"/>
    <m/>
    <m/>
    <m/>
    <x v="8"/>
    <m/>
    <m/>
    <x v="500"/>
    <m/>
    <m/>
    <s v="Scampi"/>
    <x v="2"/>
    <m/>
    <n v="271.87055118518674"/>
    <n v="6.9999999999999999E-6"/>
  </r>
  <r>
    <x v="18"/>
    <x v="169"/>
    <x v="104"/>
    <m/>
    <m/>
    <m/>
    <x v="8"/>
    <m/>
    <m/>
    <x v="501"/>
    <m/>
    <m/>
    <s v="Scampi"/>
    <x v="2"/>
    <m/>
    <n v="13.69358531187163"/>
    <n v="9.9999999999999995E-7"/>
  </r>
  <r>
    <x v="18"/>
    <x v="169"/>
    <x v="104"/>
    <m/>
    <m/>
    <m/>
    <x v="8"/>
    <m/>
    <m/>
    <x v="502"/>
    <m/>
    <m/>
    <s v="Scampi"/>
    <x v="2"/>
    <m/>
    <n v="94.799118043711132"/>
    <n v="6.9999999999999999E-6"/>
  </r>
  <r>
    <x v="18"/>
    <x v="169"/>
    <x v="104"/>
    <m/>
    <m/>
    <m/>
    <x v="8"/>
    <m/>
    <m/>
    <x v="7"/>
    <m/>
    <m/>
    <s v="Freshwater Eels"/>
    <x v="1"/>
    <m/>
    <n v="-6.1681793069028572"/>
    <n v="9.9999999999999995E-7"/>
  </r>
  <r>
    <x v="18"/>
    <x v="169"/>
    <x v="104"/>
    <m/>
    <m/>
    <m/>
    <x v="8"/>
    <m/>
    <m/>
    <x v="8"/>
    <m/>
    <m/>
    <s v="Freshwater Eels"/>
    <x v="1"/>
    <m/>
    <n v="-6.4807518837933458"/>
    <n v="9.9999999999999995E-7"/>
  </r>
  <r>
    <x v="18"/>
    <x v="169"/>
    <x v="104"/>
    <m/>
    <m/>
    <m/>
    <x v="8"/>
    <m/>
    <m/>
    <x v="9"/>
    <m/>
    <m/>
    <s v="Freshwater Eels"/>
    <x v="1"/>
    <m/>
    <n v="-50.539984150254895"/>
    <n v="9.0000000000000002E-6"/>
  </r>
  <r>
    <x v="18"/>
    <x v="169"/>
    <x v="104"/>
    <m/>
    <m/>
    <m/>
    <x v="8"/>
    <m/>
    <m/>
    <x v="10"/>
    <m/>
    <m/>
    <s v="Freshwater Eels"/>
    <x v="1"/>
    <m/>
    <n v="-3.2403759418966729"/>
    <n v="9.9999999999999995E-7"/>
  </r>
  <r>
    <x v="18"/>
    <x v="169"/>
    <x v="104"/>
    <m/>
    <m/>
    <m/>
    <x v="8"/>
    <m/>
    <m/>
    <x v="11"/>
    <m/>
    <m/>
    <s v="Freshwater Eels"/>
    <x v="1"/>
    <m/>
    <n v="-12.357090231501388"/>
    <n v="3.0000000000000001E-6"/>
  </r>
  <r>
    <x v="18"/>
    <x v="169"/>
    <x v="104"/>
    <m/>
    <m/>
    <m/>
    <x v="8"/>
    <m/>
    <m/>
    <x v="12"/>
    <m/>
    <m/>
    <s v="Freshwater Eels"/>
    <x v="1"/>
    <m/>
    <n v="-8.0986071375496067"/>
    <n v="1.9999999999999999E-6"/>
  </r>
  <r>
    <x v="18"/>
    <x v="169"/>
    <x v="104"/>
    <m/>
    <m/>
    <m/>
    <x v="8"/>
    <m/>
    <m/>
    <x v="503"/>
    <m/>
    <m/>
    <s v="Shortfinned eel"/>
    <x v="1"/>
    <m/>
    <n v="-3.2403759418966729"/>
    <n v="9.9999999999999995E-7"/>
  </r>
  <r>
    <x v="18"/>
    <x v="169"/>
    <x v="104"/>
    <m/>
    <m/>
    <m/>
    <x v="8"/>
    <m/>
    <m/>
    <x v="504"/>
    <m/>
    <m/>
    <s v="Shortfinned eel"/>
    <x v="1"/>
    <m/>
    <n v="-25.7752501248724"/>
    <n v="1.5999999999999999E-5"/>
  </r>
  <r>
    <x v="18"/>
    <x v="169"/>
    <x v="104"/>
    <m/>
    <m/>
    <m/>
    <x v="8"/>
    <m/>
    <m/>
    <x v="505"/>
    <m/>
    <m/>
    <s v="Shortfinned eel"/>
    <x v="1"/>
    <m/>
    <n v="-42.450735104735941"/>
    <n v="2.1999999999999999E-5"/>
  </r>
  <r>
    <x v="18"/>
    <x v="169"/>
    <x v="104"/>
    <m/>
    <m/>
    <m/>
    <x v="8"/>
    <m/>
    <m/>
    <x v="506"/>
    <m/>
    <m/>
    <s v="Shortfinned eel"/>
    <x v="1"/>
    <m/>
    <n v="-33.06873042231382"/>
    <n v="1.5E-5"/>
  </r>
  <r>
    <x v="18"/>
    <x v="169"/>
    <x v="104"/>
    <m/>
    <m/>
    <m/>
    <x v="8"/>
    <m/>
    <m/>
    <x v="507"/>
    <m/>
    <m/>
    <s v="Shortfinned eel"/>
    <x v="1"/>
    <m/>
    <n v="-7.9712851033309562"/>
    <n v="3.9999999999999998E-6"/>
  </r>
  <r>
    <x v="18"/>
    <x v="169"/>
    <x v="104"/>
    <m/>
    <m/>
    <m/>
    <x v="8"/>
    <m/>
    <m/>
    <x v="508"/>
    <m/>
    <m/>
    <s v="Gemfish"/>
    <x v="0"/>
    <m/>
    <n v="-33.60577596947951"/>
    <n v="1.0000000000000001E-5"/>
  </r>
  <r>
    <x v="18"/>
    <x v="169"/>
    <x v="104"/>
    <m/>
    <m/>
    <m/>
    <x v="8"/>
    <m/>
    <m/>
    <x v="509"/>
    <m/>
    <m/>
    <s v="Gemfish"/>
    <x v="2"/>
    <m/>
    <n v="-0.97754358023701116"/>
    <n v="0"/>
  </r>
  <r>
    <x v="18"/>
    <x v="169"/>
    <x v="104"/>
    <m/>
    <m/>
    <m/>
    <x v="8"/>
    <m/>
    <m/>
    <x v="510"/>
    <m/>
    <m/>
    <s v="Gemfish"/>
    <x v="0"/>
    <m/>
    <n v="-38.544172158737638"/>
    <n v="1.0000000000000001E-5"/>
  </r>
  <r>
    <x v="18"/>
    <x v="169"/>
    <x v="104"/>
    <m/>
    <m/>
    <m/>
    <x v="8"/>
    <m/>
    <m/>
    <x v="511"/>
    <m/>
    <m/>
    <s v="Gemfish"/>
    <x v="2"/>
    <m/>
    <n v="-79.786670133777079"/>
    <n v="4.8000000000000001E-5"/>
  </r>
  <r>
    <x v="18"/>
    <x v="169"/>
    <x v="104"/>
    <m/>
    <m/>
    <m/>
    <x v="8"/>
    <m/>
    <m/>
    <x v="512"/>
    <m/>
    <m/>
    <s v="Gemfish"/>
    <x v="2"/>
    <m/>
    <n v="-87.020003751349577"/>
    <n v="5.0000000000000002E-5"/>
  </r>
  <r>
    <x v="18"/>
    <x v="169"/>
    <x v="104"/>
    <m/>
    <m/>
    <m/>
    <x v="8"/>
    <m/>
    <m/>
    <x v="513"/>
    <m/>
    <m/>
    <s v="Snapper"/>
    <x v="0"/>
    <m/>
    <n v="-356143.87969923695"/>
    <n v="9.5E-4"/>
  </r>
  <r>
    <x v="18"/>
    <x v="169"/>
    <x v="104"/>
    <m/>
    <m/>
    <m/>
    <x v="8"/>
    <m/>
    <m/>
    <x v="514"/>
    <m/>
    <m/>
    <s v="Snapper"/>
    <x v="0"/>
    <m/>
    <n v="1.9712623715694235"/>
    <n v="9.9999999999999995E-7"/>
  </r>
  <r>
    <x v="18"/>
    <x v="169"/>
    <x v="104"/>
    <m/>
    <m/>
    <m/>
    <x v="8"/>
    <m/>
    <m/>
    <x v="515"/>
    <m/>
    <m/>
    <s v="Snapper"/>
    <x v="0"/>
    <m/>
    <n v="1008.8443347021966"/>
    <n v="8.8999999999999995E-5"/>
  </r>
  <r>
    <x v="18"/>
    <x v="169"/>
    <x v="104"/>
    <m/>
    <m/>
    <m/>
    <x v="8"/>
    <m/>
    <m/>
    <x v="516"/>
    <m/>
    <m/>
    <s v="Snapper"/>
    <x v="0"/>
    <m/>
    <n v="94.813743537349183"/>
    <n v="3.0000000000000001E-6"/>
  </r>
  <r>
    <x v="18"/>
    <x v="169"/>
    <x v="104"/>
    <m/>
    <m/>
    <m/>
    <x v="8"/>
    <m/>
    <m/>
    <x v="517"/>
    <m/>
    <m/>
    <s v="Snapper"/>
    <x v="0"/>
    <m/>
    <n v="-1843.510272630112"/>
    <n v="7.3999999999999996E-5"/>
  </r>
  <r>
    <x v="18"/>
    <x v="169"/>
    <x v="104"/>
    <m/>
    <m/>
    <m/>
    <x v="8"/>
    <m/>
    <m/>
    <x v="518"/>
    <m/>
    <m/>
    <s v="Snapper"/>
    <x v="0"/>
    <m/>
    <n v="-117001.84750077967"/>
    <n v="6.4400000000000004E-4"/>
  </r>
  <r>
    <x v="18"/>
    <x v="169"/>
    <x v="104"/>
    <m/>
    <m/>
    <m/>
    <x v="8"/>
    <m/>
    <m/>
    <x v="519"/>
    <m/>
    <m/>
    <s v="Spiny Dogfish"/>
    <x v="0"/>
    <m/>
    <n v="-10.95449484777464"/>
    <n v="3.0000000000000001E-6"/>
  </r>
  <r>
    <x v="18"/>
    <x v="169"/>
    <x v="104"/>
    <m/>
    <m/>
    <m/>
    <x v="8"/>
    <m/>
    <m/>
    <x v="520"/>
    <m/>
    <m/>
    <s v="Spiny Dogfish"/>
    <x v="2"/>
    <m/>
    <n v="0"/>
    <n v="0"/>
  </r>
  <r>
    <x v="18"/>
    <x v="169"/>
    <x v="104"/>
    <m/>
    <m/>
    <m/>
    <x v="8"/>
    <m/>
    <m/>
    <x v="521"/>
    <m/>
    <m/>
    <s v="Spiny Dogfish"/>
    <x v="0"/>
    <m/>
    <n v="-203.16799288088259"/>
    <n v="1.1E-5"/>
  </r>
  <r>
    <x v="18"/>
    <x v="169"/>
    <x v="104"/>
    <m/>
    <m/>
    <m/>
    <x v="8"/>
    <m/>
    <m/>
    <x v="522"/>
    <m/>
    <m/>
    <s v="Spiny Dogfish"/>
    <x v="2"/>
    <m/>
    <n v="-8.8304770081408606"/>
    <n v="1.9999999999999999E-6"/>
  </r>
  <r>
    <x v="18"/>
    <x v="169"/>
    <x v="104"/>
    <m/>
    <m/>
    <m/>
    <x v="8"/>
    <m/>
    <m/>
    <x v="523"/>
    <m/>
    <m/>
    <s v="Spiny Dogfish"/>
    <x v="2"/>
    <m/>
    <n v="-157.01305249471261"/>
    <n v="9.0000000000000002E-6"/>
  </r>
  <r>
    <x v="18"/>
    <x v="169"/>
    <x v="104"/>
    <m/>
    <m/>
    <m/>
    <x v="8"/>
    <m/>
    <m/>
    <x v="524"/>
    <m/>
    <m/>
    <s v="Spiny Dogfish"/>
    <x v="0"/>
    <m/>
    <n v="2488.2297712116006"/>
    <n v="6.9999999999999999E-6"/>
  </r>
  <r>
    <x v="18"/>
    <x v="169"/>
    <x v="104"/>
    <m/>
    <m/>
    <m/>
    <x v="8"/>
    <m/>
    <m/>
    <x v="525"/>
    <m/>
    <m/>
    <s v="Spiny Dogfish"/>
    <x v="0"/>
    <m/>
    <n v="-5.6880173655849831"/>
    <n v="9.9999999999999995E-7"/>
  </r>
  <r>
    <x v="18"/>
    <x v="169"/>
    <x v="104"/>
    <m/>
    <m/>
    <m/>
    <x v="8"/>
    <m/>
    <m/>
    <x v="526"/>
    <m/>
    <m/>
    <s v="Sea Perch"/>
    <x v="0"/>
    <m/>
    <n v="-2.2765277595362932"/>
    <n v="9.9999999999999995E-7"/>
  </r>
  <r>
    <x v="18"/>
    <x v="169"/>
    <x v="104"/>
    <m/>
    <m/>
    <m/>
    <x v="8"/>
    <m/>
    <m/>
    <x v="527"/>
    <m/>
    <m/>
    <s v="Sea Perch"/>
    <x v="2"/>
    <m/>
    <n v="0"/>
    <n v="0"/>
  </r>
  <r>
    <x v="18"/>
    <x v="169"/>
    <x v="104"/>
    <m/>
    <m/>
    <m/>
    <x v="8"/>
    <m/>
    <m/>
    <x v="528"/>
    <m/>
    <m/>
    <s v="Sea Perch"/>
    <x v="0"/>
    <m/>
    <n v="-5.5527698751909611"/>
    <n v="9.9999999999999995E-7"/>
  </r>
  <r>
    <x v="18"/>
    <x v="169"/>
    <x v="104"/>
    <m/>
    <m/>
    <m/>
    <x v="8"/>
    <m/>
    <m/>
    <x v="529"/>
    <m/>
    <m/>
    <s v="Sea Perch"/>
    <x v="2"/>
    <m/>
    <n v="-60.705618273912478"/>
    <n v="1.2E-5"/>
  </r>
  <r>
    <x v="18"/>
    <x v="169"/>
    <x v="104"/>
    <m/>
    <m/>
    <m/>
    <x v="8"/>
    <m/>
    <m/>
    <x v="530"/>
    <m/>
    <m/>
    <s v="Sea Perch"/>
    <x v="2"/>
    <m/>
    <n v="-65.704564385054255"/>
    <n v="1.1E-5"/>
  </r>
  <r>
    <x v="18"/>
    <x v="169"/>
    <x v="104"/>
    <m/>
    <m/>
    <m/>
    <x v="8"/>
    <m/>
    <m/>
    <x v="531"/>
    <m/>
    <m/>
    <s v="Sea Perch"/>
    <x v="2"/>
    <m/>
    <n v="-1.8681943977862261"/>
    <n v="0"/>
  </r>
  <r>
    <x v="18"/>
    <x v="169"/>
    <x v="104"/>
    <m/>
    <m/>
    <m/>
    <x v="8"/>
    <m/>
    <m/>
    <x v="532"/>
    <m/>
    <m/>
    <s v="Sea Perch"/>
    <x v="2"/>
    <m/>
    <n v="-0.39101743209479878"/>
    <n v="0"/>
  </r>
  <r>
    <x v="18"/>
    <x v="169"/>
    <x v="104"/>
    <m/>
    <m/>
    <m/>
    <x v="8"/>
    <m/>
    <m/>
    <x v="533"/>
    <m/>
    <m/>
    <s v="Sea Perch"/>
    <x v="2"/>
    <m/>
    <n v="-4.1016958906643595"/>
    <n v="9.9999999999999995E-7"/>
  </r>
  <r>
    <x v="18"/>
    <x v="169"/>
    <x v="104"/>
    <m/>
    <m/>
    <m/>
    <x v="8"/>
    <m/>
    <m/>
    <x v="534"/>
    <m/>
    <m/>
    <s v="Sea Perch"/>
    <x v="0"/>
    <m/>
    <n v="-0.86892762687733693"/>
    <n v="0"/>
  </r>
  <r>
    <x v="18"/>
    <x v="169"/>
    <x v="104"/>
    <m/>
    <m/>
    <m/>
    <x v="8"/>
    <m/>
    <m/>
    <x v="535"/>
    <m/>
    <m/>
    <s v="Sea Perch"/>
    <x v="0"/>
    <m/>
    <n v="-0.79048277167311198"/>
    <n v="0"/>
  </r>
  <r>
    <x v="18"/>
    <x v="169"/>
    <x v="104"/>
    <m/>
    <m/>
    <m/>
    <x v="8"/>
    <m/>
    <m/>
    <x v="536"/>
    <m/>
    <m/>
    <s v="Rig"/>
    <x v="0"/>
    <m/>
    <n v="364.65074498642934"/>
    <n v="7.1000000000000005E-5"/>
  </r>
  <r>
    <x v="18"/>
    <x v="169"/>
    <x v="104"/>
    <m/>
    <m/>
    <m/>
    <x v="8"/>
    <m/>
    <m/>
    <x v="537"/>
    <m/>
    <m/>
    <s v="Rig"/>
    <x v="0"/>
    <m/>
    <n v="1.2830497190390133"/>
    <n v="9.9999999999999995E-7"/>
  </r>
  <r>
    <x v="18"/>
    <x v="169"/>
    <x v="104"/>
    <m/>
    <m/>
    <m/>
    <x v="8"/>
    <m/>
    <m/>
    <x v="538"/>
    <m/>
    <m/>
    <s v="Rig"/>
    <x v="0"/>
    <m/>
    <n v="55.481821099376248"/>
    <n v="2.0999999999999999E-5"/>
  </r>
  <r>
    <x v="18"/>
    <x v="169"/>
    <x v="104"/>
    <m/>
    <m/>
    <m/>
    <x v="8"/>
    <m/>
    <m/>
    <x v="539"/>
    <m/>
    <m/>
    <s v="Rig"/>
    <x v="0"/>
    <m/>
    <n v="-44732.292688847519"/>
    <n v="3.1199999999999999E-4"/>
  </r>
  <r>
    <x v="18"/>
    <x v="169"/>
    <x v="104"/>
    <m/>
    <m/>
    <m/>
    <x v="8"/>
    <m/>
    <m/>
    <x v="540"/>
    <m/>
    <m/>
    <s v="Rig"/>
    <x v="0"/>
    <m/>
    <n v="6187.7567763342886"/>
    <n v="5.5000000000000002E-5"/>
  </r>
  <r>
    <x v="18"/>
    <x v="169"/>
    <x v="104"/>
    <m/>
    <m/>
    <m/>
    <x v="8"/>
    <m/>
    <m/>
    <x v="541"/>
    <m/>
    <m/>
    <s v="Rig"/>
    <x v="0"/>
    <m/>
    <n v="203.15299064517603"/>
    <n v="3.4999999999999997E-5"/>
  </r>
  <r>
    <x v="18"/>
    <x v="169"/>
    <x v="104"/>
    <m/>
    <m/>
    <m/>
    <x v="8"/>
    <m/>
    <m/>
    <x v="542"/>
    <m/>
    <m/>
    <s v="Sprats"/>
    <x v="0"/>
    <m/>
    <n v="-4.8287444901168328"/>
    <n v="9.9999999999999995E-7"/>
  </r>
  <r>
    <x v="18"/>
    <x v="169"/>
    <x v="104"/>
    <m/>
    <m/>
    <m/>
    <x v="8"/>
    <m/>
    <m/>
    <x v="543"/>
    <m/>
    <m/>
    <s v="Sprats"/>
    <x v="0"/>
    <m/>
    <n v="0"/>
    <n v="0"/>
  </r>
  <r>
    <x v="18"/>
    <x v="169"/>
    <x v="104"/>
    <m/>
    <m/>
    <m/>
    <x v="8"/>
    <m/>
    <m/>
    <x v="544"/>
    <m/>
    <m/>
    <s v="Sprats"/>
    <x v="0"/>
    <m/>
    <n v="-20.63703113833617"/>
    <n v="5.0000000000000004E-6"/>
  </r>
  <r>
    <x v="18"/>
    <x v="169"/>
    <x v="104"/>
    <m/>
    <m/>
    <m/>
    <x v="8"/>
    <m/>
    <m/>
    <x v="545"/>
    <m/>
    <m/>
    <s v="Sprats"/>
    <x v="0"/>
    <m/>
    <n v="-0.72410635573109516"/>
    <n v="0"/>
  </r>
  <r>
    <x v="18"/>
    <x v="169"/>
    <x v="104"/>
    <m/>
    <m/>
    <m/>
    <x v="8"/>
    <m/>
    <m/>
    <x v="546"/>
    <m/>
    <m/>
    <s v="Sprats"/>
    <x v="0"/>
    <m/>
    <n v="-5.7949040237147074"/>
    <n v="9.9999999999999995E-7"/>
  </r>
  <r>
    <x v="18"/>
    <x v="169"/>
    <x v="104"/>
    <m/>
    <m/>
    <m/>
    <x v="8"/>
    <m/>
    <m/>
    <x v="547"/>
    <m/>
    <m/>
    <s v="Squid"/>
    <x v="2"/>
    <m/>
    <n v="129.04602985477572"/>
    <n v="0"/>
  </r>
  <r>
    <x v="18"/>
    <x v="169"/>
    <x v="104"/>
    <m/>
    <m/>
    <m/>
    <x v="8"/>
    <m/>
    <m/>
    <x v="548"/>
    <m/>
    <m/>
    <s v="Squid"/>
    <x v="2"/>
    <m/>
    <n v="-85.301171421306208"/>
    <n v="8.0000000000000007E-5"/>
  </r>
  <r>
    <x v="18"/>
    <x v="169"/>
    <x v="104"/>
    <m/>
    <m/>
    <m/>
    <x v="8"/>
    <m/>
    <m/>
    <x v="549"/>
    <m/>
    <m/>
    <s v="Squid"/>
    <x v="2"/>
    <m/>
    <n v="110434.77843931084"/>
    <n v="1.58E-3"/>
  </r>
  <r>
    <x v="18"/>
    <x v="169"/>
    <x v="104"/>
    <m/>
    <m/>
    <m/>
    <x v="8"/>
    <m/>
    <m/>
    <x v="550"/>
    <m/>
    <m/>
    <s v="Squid"/>
    <x v="2"/>
    <m/>
    <n v="70870.714087211993"/>
    <n v="9.7999999999999997E-4"/>
  </r>
  <r>
    <x v="18"/>
    <x v="169"/>
    <x v="104"/>
    <m/>
    <m/>
    <m/>
    <x v="8"/>
    <m/>
    <m/>
    <x v="551"/>
    <m/>
    <m/>
    <s v="Smooth Skate"/>
    <x v="0"/>
    <m/>
    <n v="-0.93771773067180675"/>
    <n v="0"/>
  </r>
  <r>
    <x v="18"/>
    <x v="169"/>
    <x v="104"/>
    <m/>
    <m/>
    <m/>
    <x v="8"/>
    <m/>
    <m/>
    <x v="552"/>
    <m/>
    <m/>
    <s v="Smooth Skate"/>
    <x v="0"/>
    <m/>
    <n v="0"/>
    <n v="0"/>
  </r>
  <r>
    <x v="18"/>
    <x v="169"/>
    <x v="104"/>
    <m/>
    <m/>
    <m/>
    <x v="8"/>
    <m/>
    <m/>
    <x v="553"/>
    <m/>
    <m/>
    <s v="Smooth Skate"/>
    <x v="0"/>
    <m/>
    <n v="-19.21597241521431"/>
    <n v="3.9999999999999998E-6"/>
  </r>
  <r>
    <x v="18"/>
    <x v="169"/>
    <x v="104"/>
    <m/>
    <m/>
    <m/>
    <x v="8"/>
    <m/>
    <m/>
    <x v="554"/>
    <m/>
    <m/>
    <s v="Smooth Skate"/>
    <x v="0"/>
    <m/>
    <n v="-4.4435016633942723"/>
    <n v="9.9999999999999995E-7"/>
  </r>
  <r>
    <x v="18"/>
    <x v="169"/>
    <x v="104"/>
    <m/>
    <m/>
    <m/>
    <x v="8"/>
    <m/>
    <m/>
    <x v="555"/>
    <m/>
    <m/>
    <s v="Smooth Skate"/>
    <x v="0"/>
    <m/>
    <n v="-0.95944092134374159"/>
    <n v="0"/>
  </r>
  <r>
    <x v="18"/>
    <x v="169"/>
    <x v="104"/>
    <m/>
    <m/>
    <m/>
    <x v="8"/>
    <m/>
    <m/>
    <x v="556"/>
    <m/>
    <m/>
    <s v="Stargazer"/>
    <x v="0"/>
    <m/>
    <n v="-870.10187262086254"/>
    <n v="0"/>
  </r>
  <r>
    <x v="18"/>
    <x v="169"/>
    <x v="104"/>
    <m/>
    <m/>
    <m/>
    <x v="8"/>
    <m/>
    <m/>
    <x v="557"/>
    <m/>
    <m/>
    <s v="Stargazer"/>
    <x v="0"/>
    <m/>
    <n v="0.42883602469228776"/>
    <n v="0"/>
  </r>
  <r>
    <x v="18"/>
    <x v="169"/>
    <x v="104"/>
    <m/>
    <m/>
    <m/>
    <x v="8"/>
    <m/>
    <m/>
    <x v="558"/>
    <m/>
    <m/>
    <s v="Stargazer"/>
    <x v="0"/>
    <m/>
    <n v="23.711611094169939"/>
    <n v="9.9999999999999995E-7"/>
  </r>
  <r>
    <x v="18"/>
    <x v="169"/>
    <x v="104"/>
    <m/>
    <m/>
    <m/>
    <x v="8"/>
    <m/>
    <m/>
    <x v="559"/>
    <m/>
    <m/>
    <s v="Stargazer"/>
    <x v="0"/>
    <m/>
    <n v="-7144.5480666044459"/>
    <n v="1E-4"/>
  </r>
  <r>
    <x v="18"/>
    <x v="169"/>
    <x v="104"/>
    <m/>
    <m/>
    <m/>
    <x v="8"/>
    <m/>
    <m/>
    <x v="560"/>
    <m/>
    <m/>
    <s v="Stargazer"/>
    <x v="0"/>
    <m/>
    <n v="1279.0973796355029"/>
    <n v="4.5000000000000003E-5"/>
  </r>
  <r>
    <x v="18"/>
    <x v="169"/>
    <x v="104"/>
    <m/>
    <m/>
    <m/>
    <x v="8"/>
    <m/>
    <m/>
    <x v="561"/>
    <m/>
    <m/>
    <s v="Stargazer"/>
    <x v="0"/>
    <m/>
    <n v="-17481.509478162807"/>
    <n v="3.1999999999999999E-5"/>
  </r>
  <r>
    <x v="18"/>
    <x v="169"/>
    <x v="104"/>
    <m/>
    <m/>
    <m/>
    <x v="8"/>
    <m/>
    <m/>
    <x v="562"/>
    <m/>
    <m/>
    <s v="Stargazer"/>
    <x v="0"/>
    <m/>
    <n v="12755.862265767712"/>
    <n v="5.3000000000000001E-5"/>
  </r>
  <r>
    <x v="18"/>
    <x v="169"/>
    <x v="104"/>
    <m/>
    <m/>
    <m/>
    <x v="8"/>
    <m/>
    <m/>
    <x v="563"/>
    <m/>
    <m/>
    <s v="Stargazer"/>
    <x v="0"/>
    <m/>
    <n v="14.722668224354379"/>
    <n v="0"/>
  </r>
  <r>
    <x v="18"/>
    <x v="169"/>
    <x v="104"/>
    <m/>
    <m/>
    <m/>
    <x v="8"/>
    <m/>
    <m/>
    <x v="564"/>
    <m/>
    <m/>
    <s v="Southern Bluefin Tuna"/>
    <x v="3"/>
    <m/>
    <n v="-187463.82544546871"/>
    <n v="2.5799999999999998E-4"/>
  </r>
  <r>
    <x v="18"/>
    <x v="169"/>
    <x v="104"/>
    <m/>
    <m/>
    <m/>
    <x v="8"/>
    <m/>
    <m/>
    <x v="565"/>
    <m/>
    <m/>
    <s v="Kina"/>
    <x v="4"/>
    <m/>
    <n v="0"/>
    <n v="0"/>
  </r>
  <r>
    <x v="18"/>
    <x v="169"/>
    <x v="104"/>
    <m/>
    <m/>
    <m/>
    <x v="8"/>
    <m/>
    <m/>
    <x v="566"/>
    <m/>
    <m/>
    <s v="Kina"/>
    <x v="4"/>
    <m/>
    <n v="-1.8826765249009441"/>
    <n v="9.9999999999999995E-7"/>
  </r>
  <r>
    <x v="18"/>
    <x v="169"/>
    <x v="104"/>
    <m/>
    <m/>
    <m/>
    <x v="8"/>
    <m/>
    <m/>
    <x v="567"/>
    <m/>
    <m/>
    <s v="Kina"/>
    <x v="4"/>
    <m/>
    <n v="-10.678949333860146"/>
    <n v="3.9999999999999998E-6"/>
  </r>
  <r>
    <x v="18"/>
    <x v="169"/>
    <x v="104"/>
    <m/>
    <m/>
    <m/>
    <x v="8"/>
    <m/>
    <m/>
    <x v="568"/>
    <m/>
    <m/>
    <s v="Kina"/>
    <x v="4"/>
    <m/>
    <n v="-3.499162993412142"/>
    <n v="9.9999999999999995E-7"/>
  </r>
  <r>
    <x v="18"/>
    <x v="169"/>
    <x v="104"/>
    <m/>
    <m/>
    <m/>
    <x v="8"/>
    <m/>
    <m/>
    <x v="569"/>
    <m/>
    <m/>
    <s v="Kina"/>
    <x v="4"/>
    <m/>
    <n v="-2.5591935162043455"/>
    <n v="9.9999999999999995E-7"/>
  </r>
  <r>
    <x v="18"/>
    <x v="169"/>
    <x v="104"/>
    <m/>
    <m/>
    <m/>
    <x v="8"/>
    <m/>
    <m/>
    <x v="570"/>
    <m/>
    <m/>
    <s v="Kina"/>
    <x v="4"/>
    <m/>
    <n v="-12.279033527310276"/>
    <n v="6.0000000000000002E-6"/>
  </r>
  <r>
    <x v="18"/>
    <x v="169"/>
    <x v="104"/>
    <m/>
    <m/>
    <m/>
    <x v="8"/>
    <m/>
    <m/>
    <x v="571"/>
    <m/>
    <m/>
    <s v="Kina"/>
    <x v="4"/>
    <m/>
    <n v="-64.219182423901657"/>
    <n v="1.5E-5"/>
  </r>
  <r>
    <x v="18"/>
    <x v="169"/>
    <x v="104"/>
    <m/>
    <m/>
    <m/>
    <x v="8"/>
    <m/>
    <m/>
    <x v="572"/>
    <m/>
    <m/>
    <s v="Kina"/>
    <x v="4"/>
    <m/>
    <n v="-195.21002217566274"/>
    <n v="4.1999999999999998E-5"/>
  </r>
  <r>
    <x v="18"/>
    <x v="169"/>
    <x v="104"/>
    <m/>
    <m/>
    <m/>
    <x v="8"/>
    <m/>
    <m/>
    <x v="573"/>
    <m/>
    <m/>
    <s v="Kina"/>
    <x v="4"/>
    <m/>
    <n v="-59.754544289520709"/>
    <n v="6.0000000000000002E-6"/>
  </r>
  <r>
    <x v="18"/>
    <x v="169"/>
    <x v="104"/>
    <m/>
    <m/>
    <m/>
    <x v="8"/>
    <m/>
    <m/>
    <x v="574"/>
    <m/>
    <m/>
    <s v="Kina"/>
    <x v="4"/>
    <m/>
    <n v="-1.0620226550722975"/>
    <n v="0"/>
  </r>
  <r>
    <x v="18"/>
    <x v="169"/>
    <x v="104"/>
    <m/>
    <m/>
    <m/>
    <x v="8"/>
    <m/>
    <m/>
    <x v="575"/>
    <m/>
    <m/>
    <s v="Kina"/>
    <x v="4"/>
    <m/>
    <n v="-0.10620226550722833"/>
    <n v="0"/>
  </r>
  <r>
    <x v="18"/>
    <x v="169"/>
    <x v="104"/>
    <m/>
    <m/>
    <m/>
    <x v="8"/>
    <m/>
    <m/>
    <x v="576"/>
    <m/>
    <m/>
    <s v="Kina"/>
    <x v="4"/>
    <m/>
    <n v="-3.0171098155462914"/>
    <n v="9.9999999999999995E-7"/>
  </r>
  <r>
    <x v="18"/>
    <x v="169"/>
    <x v="104"/>
    <m/>
    <m/>
    <m/>
    <x v="8"/>
    <m/>
    <m/>
    <x v="577"/>
    <m/>
    <m/>
    <s v="Silver Warehou"/>
    <x v="2"/>
    <m/>
    <n v="540.68541985390766"/>
    <n v="5.1999999999999997E-5"/>
  </r>
  <r>
    <x v="18"/>
    <x v="169"/>
    <x v="104"/>
    <m/>
    <m/>
    <m/>
    <x v="8"/>
    <m/>
    <m/>
    <x v="578"/>
    <m/>
    <m/>
    <s v="Silver Warehou"/>
    <x v="2"/>
    <m/>
    <n v="0.2870434681408085"/>
    <n v="0"/>
  </r>
  <r>
    <x v="18"/>
    <x v="169"/>
    <x v="104"/>
    <m/>
    <m/>
    <m/>
    <x v="8"/>
    <m/>
    <m/>
    <x v="579"/>
    <m/>
    <m/>
    <s v="Silver Warehou"/>
    <x v="2"/>
    <m/>
    <n v="-10184.574880534346"/>
    <n v="8.3999999999999995E-5"/>
  </r>
  <r>
    <x v="18"/>
    <x v="169"/>
    <x v="104"/>
    <m/>
    <m/>
    <m/>
    <x v="8"/>
    <m/>
    <m/>
    <x v="580"/>
    <m/>
    <m/>
    <s v="Silver Warehou"/>
    <x v="2"/>
    <m/>
    <n v="-9816.6753786912886"/>
    <n v="1.56E-4"/>
  </r>
  <r>
    <x v="18"/>
    <x v="169"/>
    <x v="104"/>
    <m/>
    <m/>
    <m/>
    <x v="8"/>
    <m/>
    <m/>
    <x v="581"/>
    <m/>
    <m/>
    <s v="Broadbill Swordfish"/>
    <x v="3"/>
    <m/>
    <n v="-38303.941352636029"/>
    <n v="8.3999999999999995E-5"/>
  </r>
  <r>
    <x v="18"/>
    <x v="169"/>
    <x v="104"/>
    <m/>
    <m/>
    <m/>
    <x v="8"/>
    <m/>
    <m/>
    <x v="582"/>
    <m/>
    <m/>
    <s v="Tarakihi"/>
    <x v="0"/>
    <m/>
    <n v="-27781.446498014964"/>
    <n v="4.46E-4"/>
  </r>
  <r>
    <x v="18"/>
    <x v="169"/>
    <x v="104"/>
    <m/>
    <m/>
    <m/>
    <x v="8"/>
    <m/>
    <m/>
    <x v="583"/>
    <m/>
    <m/>
    <s v="Tarakihi"/>
    <x v="0"/>
    <m/>
    <n v="1.0375065113523192"/>
    <n v="0"/>
  </r>
  <r>
    <x v="18"/>
    <x v="169"/>
    <x v="104"/>
    <m/>
    <m/>
    <m/>
    <x v="8"/>
    <m/>
    <m/>
    <x v="584"/>
    <m/>
    <m/>
    <s v="Tarakihi"/>
    <x v="0"/>
    <m/>
    <n v="3570.0773193608038"/>
    <n v="4.5199999999999998E-4"/>
  </r>
  <r>
    <x v="18"/>
    <x v="169"/>
    <x v="104"/>
    <m/>
    <m/>
    <m/>
    <x v="8"/>
    <m/>
    <m/>
    <x v="585"/>
    <m/>
    <m/>
    <s v="Tarakihi"/>
    <x v="0"/>
    <m/>
    <n v="-25254.548693949764"/>
    <n v="3.5300000000000002E-4"/>
  </r>
  <r>
    <x v="18"/>
    <x v="169"/>
    <x v="104"/>
    <m/>
    <m/>
    <m/>
    <x v="8"/>
    <m/>
    <m/>
    <x v="586"/>
    <m/>
    <m/>
    <s v="Tarakihi"/>
    <x v="0"/>
    <m/>
    <n v="493.64068108293941"/>
    <n v="1.7E-5"/>
  </r>
  <r>
    <x v="18"/>
    <x v="169"/>
    <x v="104"/>
    <m/>
    <m/>
    <m/>
    <x v="8"/>
    <m/>
    <m/>
    <x v="587"/>
    <m/>
    <m/>
    <s v="Tarakihi"/>
    <x v="0"/>
    <m/>
    <n v="96.285852627064742"/>
    <n v="2.8E-5"/>
  </r>
  <r>
    <x v="18"/>
    <x v="169"/>
    <x v="104"/>
    <m/>
    <m/>
    <m/>
    <x v="8"/>
    <m/>
    <m/>
    <x v="588"/>
    <m/>
    <m/>
    <s v="Tarakihi"/>
    <x v="0"/>
    <m/>
    <n v="21664.0826761637"/>
    <n v="3.2400000000000001E-4"/>
  </r>
  <r>
    <x v="18"/>
    <x v="169"/>
    <x v="104"/>
    <m/>
    <m/>
    <m/>
    <x v="8"/>
    <m/>
    <m/>
    <x v="589"/>
    <m/>
    <m/>
    <s v="Tarakihi"/>
    <x v="0"/>
    <m/>
    <n v="-6391.883857833629"/>
    <n v="7.3999999999999996E-5"/>
  </r>
  <r>
    <x v="18"/>
    <x v="169"/>
    <x v="104"/>
    <m/>
    <m/>
    <m/>
    <x v="8"/>
    <m/>
    <m/>
    <x v="590"/>
    <m/>
    <m/>
    <s v="Pacific Bluefin Tuna"/>
    <x v="3"/>
    <m/>
    <n v="-9493.0509527211107"/>
    <n v="6.6000000000000005E-5"/>
  </r>
  <r>
    <x v="18"/>
    <x v="169"/>
    <x v="104"/>
    <m/>
    <m/>
    <m/>
    <x v="8"/>
    <m/>
    <m/>
    <x v="591"/>
    <m/>
    <m/>
    <s v="Trevally"/>
    <x v="0"/>
    <m/>
    <n v="5387.4175116768747"/>
    <n v="9.8999999999999994E-5"/>
  </r>
  <r>
    <x v="18"/>
    <x v="169"/>
    <x v="104"/>
    <m/>
    <m/>
    <m/>
    <x v="8"/>
    <m/>
    <m/>
    <x v="592"/>
    <m/>
    <m/>
    <s v="Trevally"/>
    <x v="0"/>
    <m/>
    <n v="0.66054581222761044"/>
    <n v="0"/>
  </r>
  <r>
    <x v="18"/>
    <x v="169"/>
    <x v="104"/>
    <m/>
    <m/>
    <m/>
    <x v="8"/>
    <m/>
    <m/>
    <x v="593"/>
    <m/>
    <m/>
    <s v="Trevally"/>
    <x v="0"/>
    <m/>
    <n v="242.52650928879484"/>
    <n v="7.9999999999999996E-6"/>
  </r>
  <r>
    <x v="18"/>
    <x v="169"/>
    <x v="104"/>
    <m/>
    <m/>
    <m/>
    <x v="8"/>
    <m/>
    <m/>
    <x v="594"/>
    <m/>
    <m/>
    <s v="Trevally"/>
    <x v="0"/>
    <m/>
    <n v="-2.7348133548892974"/>
    <n v="9.9999999999999995E-7"/>
  </r>
  <r>
    <x v="18"/>
    <x v="169"/>
    <x v="104"/>
    <m/>
    <m/>
    <m/>
    <x v="8"/>
    <m/>
    <m/>
    <x v="595"/>
    <m/>
    <m/>
    <s v="Trevally"/>
    <x v="0"/>
    <m/>
    <n v="-18812.113843670901"/>
    <n v="1.63E-4"/>
  </r>
  <r>
    <x v="18"/>
    <x v="169"/>
    <x v="104"/>
    <m/>
    <m/>
    <m/>
    <x v="8"/>
    <m/>
    <m/>
    <x v="596"/>
    <m/>
    <m/>
    <s v="Trumpeter"/>
    <x v="0"/>
    <m/>
    <n v="1.1140571178747649"/>
    <n v="0"/>
  </r>
  <r>
    <x v="18"/>
    <x v="169"/>
    <x v="104"/>
    <m/>
    <m/>
    <m/>
    <x v="8"/>
    <m/>
    <m/>
    <x v="597"/>
    <m/>
    <m/>
    <s v="Trumpeter"/>
    <x v="0"/>
    <m/>
    <n v="0"/>
    <n v="0"/>
  </r>
  <r>
    <x v="18"/>
    <x v="169"/>
    <x v="104"/>
    <m/>
    <m/>
    <m/>
    <x v="8"/>
    <m/>
    <m/>
    <x v="598"/>
    <m/>
    <m/>
    <s v="Trumpeter"/>
    <x v="0"/>
    <m/>
    <n v="7.5021715331060932"/>
    <n v="9.9999999999999995E-7"/>
  </r>
  <r>
    <x v="18"/>
    <x v="169"/>
    <x v="104"/>
    <m/>
    <m/>
    <m/>
    <x v="8"/>
    <m/>
    <m/>
    <x v="599"/>
    <m/>
    <m/>
    <s v="Trumpeter"/>
    <x v="0"/>
    <m/>
    <n v="6.8339256224767269"/>
    <n v="1.9999999999999999E-6"/>
  </r>
  <r>
    <x v="18"/>
    <x v="169"/>
    <x v="104"/>
    <m/>
    <m/>
    <m/>
    <x v="8"/>
    <m/>
    <m/>
    <x v="600"/>
    <m/>
    <m/>
    <s v="Trumpeter"/>
    <x v="0"/>
    <m/>
    <n v="17.143116986289442"/>
    <n v="3.0000000000000001E-6"/>
  </r>
  <r>
    <x v="18"/>
    <x v="169"/>
    <x v="104"/>
    <m/>
    <m/>
    <m/>
    <x v="8"/>
    <m/>
    <m/>
    <x v="601"/>
    <m/>
    <m/>
    <s v="Trumpeter"/>
    <x v="0"/>
    <m/>
    <n v="9.1156942371105742"/>
    <n v="9.9999999999999995E-7"/>
  </r>
  <r>
    <x v="18"/>
    <x v="169"/>
    <x v="104"/>
    <m/>
    <m/>
    <m/>
    <x v="8"/>
    <m/>
    <m/>
    <x v="602"/>
    <m/>
    <m/>
    <s v="Trumpeter"/>
    <x v="0"/>
    <m/>
    <n v="-0.12490834636361825"/>
    <n v="0"/>
  </r>
  <r>
    <x v="18"/>
    <x v="169"/>
    <x v="104"/>
    <m/>
    <m/>
    <m/>
    <x v="8"/>
    <m/>
    <m/>
    <x v="603"/>
    <m/>
    <m/>
    <s v="Trumpeter"/>
    <x v="0"/>
    <m/>
    <n v="2.0095110991606475"/>
    <n v="0"/>
  </r>
  <r>
    <x v="18"/>
    <x v="169"/>
    <x v="104"/>
    <m/>
    <m/>
    <m/>
    <x v="8"/>
    <m/>
    <m/>
    <x v="604"/>
    <m/>
    <m/>
    <s v="Trumpeter"/>
    <x v="0"/>
    <m/>
    <n v="0.31095163595159647"/>
    <n v="0"/>
  </r>
  <r>
    <x v="18"/>
    <x v="169"/>
    <x v="104"/>
    <m/>
    <m/>
    <m/>
    <x v="8"/>
    <m/>
    <m/>
    <x v="605"/>
    <m/>
    <m/>
    <s v="Trumpeter"/>
    <x v="0"/>
    <m/>
    <n v="-0.49721969760202001"/>
    <n v="0"/>
  </r>
  <r>
    <x v="18"/>
    <x v="169"/>
    <x v="104"/>
    <m/>
    <m/>
    <m/>
    <x v="8"/>
    <m/>
    <m/>
    <x v="606"/>
    <m/>
    <m/>
    <s v="Tuatua"/>
    <x v="4"/>
    <m/>
    <n v="0"/>
    <n v="0"/>
  </r>
  <r>
    <x v="18"/>
    <x v="169"/>
    <x v="104"/>
    <m/>
    <m/>
    <m/>
    <x v="8"/>
    <m/>
    <m/>
    <x v="607"/>
    <m/>
    <m/>
    <s v="Tuatua"/>
    <x v="4"/>
    <m/>
    <n v="0"/>
    <n v="0"/>
  </r>
  <r>
    <x v="18"/>
    <x v="169"/>
    <x v="104"/>
    <m/>
    <m/>
    <m/>
    <x v="8"/>
    <m/>
    <m/>
    <x v="608"/>
    <m/>
    <m/>
    <s v="Tuatua"/>
    <x v="4"/>
    <m/>
    <n v="0"/>
    <n v="0"/>
  </r>
  <r>
    <x v="18"/>
    <x v="169"/>
    <x v="104"/>
    <m/>
    <m/>
    <m/>
    <x v="8"/>
    <m/>
    <m/>
    <x v="609"/>
    <m/>
    <m/>
    <s v="Tuatua"/>
    <x v="4"/>
    <m/>
    <n v="0"/>
    <n v="0"/>
  </r>
  <r>
    <x v="18"/>
    <x v="169"/>
    <x v="104"/>
    <m/>
    <m/>
    <m/>
    <x v="8"/>
    <m/>
    <m/>
    <x v="610"/>
    <m/>
    <m/>
    <s v="Tuatua"/>
    <x v="4"/>
    <m/>
    <n v="0"/>
    <n v="0"/>
  </r>
  <r>
    <x v="18"/>
    <x v="169"/>
    <x v="104"/>
    <m/>
    <m/>
    <m/>
    <x v="8"/>
    <m/>
    <m/>
    <x v="611"/>
    <m/>
    <m/>
    <s v="Tuatua"/>
    <x v="4"/>
    <m/>
    <n v="0"/>
    <n v="0"/>
  </r>
  <r>
    <x v="18"/>
    <x v="169"/>
    <x v="104"/>
    <m/>
    <m/>
    <m/>
    <x v="8"/>
    <m/>
    <m/>
    <x v="612"/>
    <m/>
    <m/>
    <s v="Tuatua"/>
    <x v="4"/>
    <m/>
    <n v="0"/>
    <n v="0"/>
  </r>
  <r>
    <x v="18"/>
    <x v="169"/>
    <x v="104"/>
    <m/>
    <m/>
    <m/>
    <x v="8"/>
    <m/>
    <m/>
    <x v="613"/>
    <m/>
    <m/>
    <s v="Tuatua"/>
    <x v="4"/>
    <m/>
    <n v="0"/>
    <n v="0"/>
  </r>
  <r>
    <x v="18"/>
    <x v="169"/>
    <x v="104"/>
    <m/>
    <m/>
    <m/>
    <x v="8"/>
    <m/>
    <m/>
    <x v="614"/>
    <m/>
    <m/>
    <s v="Tuatua"/>
    <x v="4"/>
    <m/>
    <n v="-3.9180188064683534"/>
    <n v="9.9999999999999995E-7"/>
  </r>
  <r>
    <x v="18"/>
    <x v="169"/>
    <x v="104"/>
    <m/>
    <m/>
    <m/>
    <x v="8"/>
    <m/>
    <m/>
    <x v="615"/>
    <m/>
    <m/>
    <s v="Blue Warehou"/>
    <x v="0"/>
    <m/>
    <n v="18.623912189913199"/>
    <n v="9.9999999999999995E-7"/>
  </r>
  <r>
    <x v="18"/>
    <x v="169"/>
    <x v="104"/>
    <m/>
    <m/>
    <m/>
    <x v="8"/>
    <m/>
    <m/>
    <x v="616"/>
    <m/>
    <m/>
    <s v="Blue Warehou"/>
    <x v="0"/>
    <m/>
    <n v="1.9007609594071937"/>
    <n v="0"/>
  </r>
  <r>
    <x v="18"/>
    <x v="169"/>
    <x v="104"/>
    <m/>
    <m/>
    <m/>
    <x v="8"/>
    <m/>
    <m/>
    <x v="617"/>
    <m/>
    <m/>
    <s v="Blue Warehou"/>
    <x v="0"/>
    <m/>
    <n v="297.47231082130111"/>
    <n v="5.0000000000000004E-6"/>
  </r>
  <r>
    <x v="18"/>
    <x v="169"/>
    <x v="104"/>
    <m/>
    <m/>
    <m/>
    <x v="8"/>
    <m/>
    <m/>
    <x v="618"/>
    <m/>
    <m/>
    <s v="Blue Warehou"/>
    <x v="0"/>
    <m/>
    <n v="642.14400031918922"/>
    <n v="4.6E-5"/>
  </r>
  <r>
    <x v="18"/>
    <x v="169"/>
    <x v="104"/>
    <m/>
    <m/>
    <m/>
    <x v="8"/>
    <m/>
    <m/>
    <x v="619"/>
    <m/>
    <m/>
    <s v="Blue Warehou"/>
    <x v="0"/>
    <m/>
    <n v="274.15549766532422"/>
    <n v="2.6999999999999999E-5"/>
  </r>
  <r>
    <x v="18"/>
    <x v="169"/>
    <x v="104"/>
    <m/>
    <m/>
    <m/>
    <x v="8"/>
    <m/>
    <m/>
    <x v="620"/>
    <m/>
    <m/>
    <s v="Blue Warehou"/>
    <x v="0"/>
    <m/>
    <n v="111.54401423600166"/>
    <n v="3.0000000000000001E-6"/>
  </r>
  <r>
    <x v="18"/>
    <x v="169"/>
    <x v="104"/>
    <m/>
    <m/>
    <m/>
    <x v="8"/>
    <m/>
    <m/>
    <x v="621"/>
    <m/>
    <m/>
    <s v="White Warehou"/>
    <x v="2"/>
    <m/>
    <n v="0.70507585901128778"/>
    <n v="0"/>
  </r>
  <r>
    <x v="18"/>
    <x v="169"/>
    <x v="104"/>
    <m/>
    <m/>
    <m/>
    <x v="8"/>
    <m/>
    <m/>
    <x v="622"/>
    <m/>
    <m/>
    <s v="White Warehou"/>
    <x v="2"/>
    <m/>
    <n v="0"/>
    <n v="0"/>
  </r>
  <r>
    <x v="18"/>
    <x v="169"/>
    <x v="104"/>
    <m/>
    <m/>
    <m/>
    <x v="8"/>
    <m/>
    <m/>
    <x v="623"/>
    <m/>
    <m/>
    <s v="White Warehou"/>
    <x v="2"/>
    <m/>
    <n v="21.907549357556945"/>
    <n v="1.9999999999999999E-6"/>
  </r>
  <r>
    <x v="18"/>
    <x v="169"/>
    <x v="104"/>
    <m/>
    <m/>
    <m/>
    <x v="8"/>
    <m/>
    <m/>
    <x v="624"/>
    <m/>
    <m/>
    <s v="White Warehou"/>
    <x v="2"/>
    <m/>
    <n v="166.886991440977"/>
    <n v="1.7E-5"/>
  </r>
  <r>
    <x v="18"/>
    <x v="169"/>
    <x v="104"/>
    <m/>
    <m/>
    <m/>
    <x v="8"/>
    <m/>
    <m/>
    <x v="625"/>
    <m/>
    <m/>
    <s v="White Warehou"/>
    <x v="2"/>
    <m/>
    <n v="97.101190485489496"/>
    <n v="1.0000000000000001E-5"/>
  </r>
  <r>
    <x v="18"/>
    <x v="169"/>
    <x v="104"/>
    <m/>
    <m/>
    <m/>
    <x v="8"/>
    <m/>
    <m/>
    <x v="626"/>
    <m/>
    <m/>
    <s v="White Warehou"/>
    <x v="2"/>
    <m/>
    <n v="3084.6457904487761"/>
    <n v="7.7000000000000001E-5"/>
  </r>
  <r>
    <x v="18"/>
    <x v="169"/>
    <x v="104"/>
    <m/>
    <m/>
    <m/>
    <x v="8"/>
    <m/>
    <m/>
    <x v="627"/>
    <m/>
    <m/>
    <s v="White Warehou"/>
    <x v="2"/>
    <m/>
    <n v="31.889334109225274"/>
    <n v="3.0000000000000001E-6"/>
  </r>
  <r>
    <x v="18"/>
    <x v="169"/>
    <x v="104"/>
    <m/>
    <m/>
    <m/>
    <x v="8"/>
    <m/>
    <m/>
    <x v="628"/>
    <m/>
    <m/>
    <s v="White Warehou"/>
    <x v="2"/>
    <m/>
    <n v="0.2657545415467446"/>
    <n v="0"/>
  </r>
  <r>
    <x v="18"/>
    <x v="169"/>
    <x v="104"/>
    <m/>
    <m/>
    <m/>
    <x v="8"/>
    <m/>
    <m/>
    <x v="629"/>
    <m/>
    <m/>
    <s v="White Warehou"/>
    <x v="2"/>
    <m/>
    <n v="-9.0513294466386895E-2"/>
    <n v="0"/>
  </r>
  <r>
    <x v="18"/>
    <x v="169"/>
    <x v="104"/>
    <m/>
    <m/>
    <m/>
    <x v="8"/>
    <m/>
    <m/>
    <x v="630"/>
    <m/>
    <m/>
    <s v="Yellow-eyed Mullet"/>
    <x v="0"/>
    <m/>
    <n v="-5.6963033317513236"/>
    <n v="9.9999999999999995E-7"/>
  </r>
  <r>
    <x v="18"/>
    <x v="169"/>
    <x v="104"/>
    <m/>
    <m/>
    <m/>
    <x v="8"/>
    <m/>
    <m/>
    <x v="631"/>
    <m/>
    <m/>
    <s v="Yellow-eyed Mullet"/>
    <x v="0"/>
    <m/>
    <n v="0"/>
    <n v="0"/>
  </r>
  <r>
    <x v="18"/>
    <x v="169"/>
    <x v="104"/>
    <m/>
    <m/>
    <m/>
    <x v="8"/>
    <m/>
    <m/>
    <x v="632"/>
    <m/>
    <m/>
    <s v="Yellow-eyed Mullet"/>
    <x v="0"/>
    <m/>
    <n v="-0.44894594055328696"/>
    <n v="0"/>
  </r>
  <r>
    <x v="18"/>
    <x v="169"/>
    <x v="104"/>
    <m/>
    <m/>
    <m/>
    <x v="8"/>
    <m/>
    <m/>
    <x v="633"/>
    <m/>
    <m/>
    <s v="Yellow-eyed Mullet"/>
    <x v="0"/>
    <m/>
    <n v="-1.7957837622131478"/>
    <n v="0"/>
  </r>
  <r>
    <x v="18"/>
    <x v="169"/>
    <x v="104"/>
    <m/>
    <m/>
    <m/>
    <x v="8"/>
    <m/>
    <m/>
    <x v="634"/>
    <m/>
    <m/>
    <s v="Yellow-eyed Mullet"/>
    <x v="0"/>
    <m/>
    <n v="0"/>
    <n v="0"/>
  </r>
  <r>
    <x v="18"/>
    <x v="169"/>
    <x v="104"/>
    <m/>
    <m/>
    <m/>
    <x v="8"/>
    <m/>
    <m/>
    <x v="635"/>
    <m/>
    <m/>
    <s v="Yellow-eyed Mullet"/>
    <x v="0"/>
    <m/>
    <n v="-0.21843875064555363"/>
    <n v="0"/>
  </r>
  <r>
    <x v="18"/>
    <x v="169"/>
    <x v="104"/>
    <m/>
    <m/>
    <m/>
    <x v="8"/>
    <m/>
    <m/>
    <x v="636"/>
    <m/>
    <m/>
    <s v="Yellow-eyed Mullet"/>
    <x v="0"/>
    <m/>
    <n v="0"/>
    <n v="0"/>
  </r>
  <r>
    <x v="18"/>
    <x v="169"/>
    <x v="104"/>
    <m/>
    <m/>
    <m/>
    <x v="8"/>
    <m/>
    <m/>
    <x v="637"/>
    <m/>
    <m/>
    <s v="Yellow-eyed Mullet"/>
    <x v="0"/>
    <m/>
    <n v="-0.24136878524370786"/>
    <n v="0"/>
  </r>
  <r>
    <x v="18"/>
    <x v="169"/>
    <x v="104"/>
    <m/>
    <m/>
    <m/>
    <x v="8"/>
    <m/>
    <m/>
    <x v="638"/>
    <m/>
    <m/>
    <s v="Yellow-eyed Mullet"/>
    <x v="0"/>
    <m/>
    <n v="-0.67341891082992333"/>
    <n v="0"/>
  </r>
  <r>
    <x v="18"/>
    <x v="169"/>
    <x v="104"/>
    <m/>
    <m/>
    <m/>
    <x v="8"/>
    <m/>
    <m/>
    <x v="639"/>
    <m/>
    <m/>
    <s v="Yellow-eyed Mullet"/>
    <x v="0"/>
    <m/>
    <n v="-5.4306357266652867"/>
    <n v="9.9999999999999995E-7"/>
  </r>
  <r>
    <x v="18"/>
    <x v="169"/>
    <x v="104"/>
    <m/>
    <m/>
    <m/>
    <x v="8"/>
    <m/>
    <m/>
    <x v="640"/>
    <m/>
    <m/>
    <s v="Yellowfin Tuna"/>
    <x v="3"/>
    <m/>
    <n v="426.74436502850949"/>
    <n v="2.5999999999999998E-5"/>
  </r>
  <r>
    <x v="18"/>
    <x v="169"/>
    <x v="104"/>
    <m/>
    <m/>
    <m/>
    <x v="8"/>
    <m/>
    <m/>
    <x v="641"/>
    <m/>
    <m/>
    <s v="Albacore"/>
    <x v="3"/>
    <m/>
    <n v="65966.787839796889"/>
    <n v="1.64E-4"/>
  </r>
  <r>
    <x v="18"/>
    <x v="169"/>
    <x v="104"/>
    <m/>
    <m/>
    <m/>
    <x v="8"/>
    <m/>
    <m/>
    <x v="642"/>
    <m/>
    <m/>
    <s v="Seal Shark"/>
    <x v="0"/>
    <m/>
    <n v="-357.02728817688819"/>
    <n v="0"/>
  </r>
  <r>
    <x v="18"/>
    <x v="169"/>
    <x v="104"/>
    <m/>
    <m/>
    <m/>
    <x v="8"/>
    <m/>
    <m/>
    <x v="643"/>
    <m/>
    <m/>
    <s v="Octopus"/>
    <x v="0"/>
    <m/>
    <n v="1459.7086376518628"/>
    <n v="6.9999999999999999E-6"/>
  </r>
  <r>
    <x v="18"/>
    <x v="169"/>
    <x v="104"/>
    <m/>
    <m/>
    <m/>
    <x v="8"/>
    <m/>
    <m/>
    <x v="644"/>
    <m/>
    <m/>
    <s v="Skipjacktuna"/>
    <x v="3"/>
    <m/>
    <n v="1618.3780992820016"/>
    <n v="3.9999999999999998E-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6DA55-6780-4A56-8C0E-0C75F049EE8D}" name="PivotTable3" cacheId="3" applyNumberFormats="0" applyBorderFormats="0" applyFontFormats="0" applyPatternFormats="0" applyAlignmentFormats="0" applyWidthHeightFormats="1" dataCaption="Values" showError="1" updatedVersion="8" minRefreshableVersion="3" useAutoFormatting="1" colGrandTotals="0" itemPrintTitles="1" createdVersion="5" indent="0" compact="0" compactData="0" multipleFieldFilters="0">
  <location ref="A9:E180" firstHeaderRow="1" firstDataRow="1" firstDataCol="4" rowPageCount="2" colPageCount="1"/>
  <pivotFields count="19">
    <pivotField axis="axisRow" compact="0" outline="0" subtotalTop="0" showAll="0" defaultSubtotal="0">
      <items count="26">
        <item x="0"/>
        <item x="1"/>
        <item x="16"/>
        <item x="4"/>
        <item m="1" x="23"/>
        <item x="6"/>
        <item x="2"/>
        <item m="1" x="24"/>
        <item x="9"/>
        <item x="18"/>
        <item x="7"/>
        <item m="1" x="22"/>
        <item x="8"/>
        <item x="3"/>
        <item x="13"/>
        <item x="15"/>
        <item m="1" x="21"/>
        <item x="10"/>
        <item x="14"/>
        <item m="1" x="25"/>
        <item x="11"/>
        <item x="17"/>
        <item m="1" x="19"/>
        <item m="1" x="20"/>
        <item x="5"/>
        <item x="12"/>
      </items>
    </pivotField>
    <pivotField axis="axisRow" compact="0" outline="0" showAll="0" defaultSubtotal="0">
      <items count="267">
        <item x="0"/>
        <item x="56"/>
        <item m="1" x="233"/>
        <item m="1" x="171"/>
        <item x="3"/>
        <item x="1"/>
        <item x="4"/>
        <item x="2"/>
        <item m="1" x="170"/>
        <item x="104"/>
        <item x="169"/>
        <item m="1" x="214"/>
        <item m="1" x="215"/>
        <item m="1" x="216"/>
        <item m="1" x="235"/>
        <item x="57"/>
        <item m="1" x="243"/>
        <item m="1" x="248"/>
        <item x="70"/>
        <item m="1" x="247"/>
        <item m="1" x="209"/>
        <item m="1" x="210"/>
        <item m="1" x="217"/>
        <item m="1" x="253"/>
        <item m="1" x="218"/>
        <item m="1" x="223"/>
        <item x="45"/>
        <item m="1" x="236"/>
        <item m="1" x="237"/>
        <item x="61"/>
        <item m="1" x="244"/>
        <item m="1" x="245"/>
        <item m="1" x="249"/>
        <item m="1" x="250"/>
        <item x="69"/>
        <item x="74"/>
        <item m="1" x="211"/>
        <item m="1" x="256"/>
        <item x="44"/>
        <item m="1" x="219"/>
        <item m="1" x="225"/>
        <item m="1" x="238"/>
        <item m="1" x="257"/>
        <item m="1" x="258"/>
        <item x="63"/>
        <item x="64"/>
        <item m="1" x="239"/>
        <item m="1" x="259"/>
        <item m="1" x="260"/>
        <item m="1" x="226"/>
        <item x="49"/>
        <item x="53"/>
        <item m="1" x="227"/>
        <item m="1" x="240"/>
        <item m="1" x="241"/>
        <item x="48"/>
        <item m="1" x="228"/>
        <item m="1" x="220"/>
        <item m="1" x="212"/>
        <item m="1" x="213"/>
        <item m="1" x="229"/>
        <item m="1" x="246"/>
        <item x="75"/>
        <item x="60"/>
        <item m="1" x="234"/>
        <item m="1" x="242"/>
        <item x="68"/>
        <item m="1" x="261"/>
        <item m="1" x="221"/>
        <item m="1" x="230"/>
        <item m="1" x="231"/>
        <item x="42"/>
        <item m="1" x="262"/>
        <item m="1" x="232"/>
        <item m="1" x="222"/>
        <item x="43"/>
        <item m="1" x="224"/>
        <item m="1" x="263"/>
        <item x="58"/>
        <item x="105"/>
        <item x="106"/>
        <item x="107"/>
        <item x="110"/>
        <item x="117"/>
        <item x="116"/>
        <item x="118"/>
        <item x="114"/>
        <item x="123"/>
        <item x="108"/>
        <item x="126"/>
        <item x="125"/>
        <item x="129"/>
        <item x="130"/>
        <item x="131"/>
        <item x="122"/>
        <item x="138"/>
        <item x="144"/>
        <item x="139"/>
        <item x="140"/>
        <item x="121"/>
        <item x="145"/>
        <item x="137"/>
        <item x="153"/>
        <item x="147"/>
        <item x="154"/>
        <item x="167"/>
        <item x="152"/>
        <item x="155"/>
        <item x="143"/>
        <item x="157"/>
        <item x="156"/>
        <item x="159"/>
        <item x="158"/>
        <item x="160"/>
        <item x="133"/>
        <item x="164"/>
        <item x="163"/>
        <item x="84"/>
        <item x="85"/>
        <item m="1" x="173"/>
        <item m="1" x="174"/>
        <item m="1" x="175"/>
        <item m="1" x="176"/>
        <item x="87"/>
        <item m="1" x="177"/>
        <item m="1" x="178"/>
        <item m="1" x="179"/>
        <item x="93"/>
        <item x="78"/>
        <item m="1" x="180"/>
        <item x="39"/>
        <item x="46"/>
        <item m="1" x="181"/>
        <item m="1" x="182"/>
        <item m="1" x="183"/>
        <item x="65"/>
        <item m="1" x="184"/>
        <item m="1" x="185"/>
        <item x="76"/>
        <item m="1" x="186"/>
        <item m="1" x="187"/>
        <item m="1" x="188"/>
        <item m="1" x="189"/>
        <item x="38"/>
        <item x="62"/>
        <item m="1" x="190"/>
        <item m="1" x="191"/>
        <item m="1" x="192"/>
        <item x="89"/>
        <item m="1" x="193"/>
        <item x="47"/>
        <item m="1" x="194"/>
        <item x="50"/>
        <item x="54"/>
        <item x="55"/>
        <item x="59"/>
        <item m="1" x="195"/>
        <item x="66"/>
        <item x="67"/>
        <item m="1" x="196"/>
        <item m="1" x="197"/>
        <item x="86"/>
        <item x="83"/>
        <item m="1" x="198"/>
        <item m="1" x="199"/>
        <item m="1" x="200"/>
        <item m="1" x="201"/>
        <item x="77"/>
        <item x="95"/>
        <item x="96"/>
        <item m="1" x="202"/>
        <item x="71"/>
        <item m="1" x="203"/>
        <item m="1" x="204"/>
        <item m="1" x="205"/>
        <item m="1" x="206"/>
        <item m="1" x="207"/>
        <item m="1" x="208"/>
        <item x="92"/>
        <item x="41"/>
        <item m="1" x="251"/>
        <item m="1" x="252"/>
        <item m="1" x="254"/>
        <item m="1" x="255"/>
        <item m="1" x="264"/>
        <item x="90"/>
        <item m="1" x="265"/>
        <item x="109"/>
        <item x="111"/>
        <item x="112"/>
        <item x="113"/>
        <item x="115"/>
        <item x="119"/>
        <item x="120"/>
        <item x="124"/>
        <item x="127"/>
        <item x="128"/>
        <item x="132"/>
        <item x="134"/>
        <item x="135"/>
        <item x="136"/>
        <item x="141"/>
        <item x="142"/>
        <item x="146"/>
        <item x="148"/>
        <item x="149"/>
        <item x="150"/>
        <item x="151"/>
        <item x="161"/>
        <item x="162"/>
        <item x="165"/>
        <item x="166"/>
        <item m="1" x="266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7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51"/>
        <item x="52"/>
        <item x="72"/>
        <item x="73"/>
        <item x="79"/>
        <item x="80"/>
        <item x="81"/>
        <item x="82"/>
        <item x="88"/>
        <item x="91"/>
        <item x="94"/>
        <item x="97"/>
        <item x="98"/>
        <item x="99"/>
        <item x="100"/>
        <item x="101"/>
        <item x="102"/>
        <item x="103"/>
        <item x="168"/>
      </items>
    </pivotField>
    <pivotField name="Description" axis="axisRow" compact="0" outline="0" subtotalTop="0" showAll="0" defaultSubtotal="0">
      <items count="223">
        <item m="1" x="121"/>
        <item m="1" x="168"/>
        <item m="1" x="167"/>
        <item m="1" x="206"/>
        <item x="0"/>
        <item m="1" x="106"/>
        <item x="89"/>
        <item m="1" x="176"/>
        <item m="1" x="220"/>
        <item x="3"/>
        <item x="1"/>
        <item m="1" x="175"/>
        <item m="1" x="161"/>
        <item x="4"/>
        <item m="1" x="207"/>
        <item x="2"/>
        <item m="1" x="185"/>
        <item m="1" x="204"/>
        <item x="38"/>
        <item x="102"/>
        <item m="1" x="169"/>
        <item m="1" x="174"/>
        <item x="67"/>
        <item m="1" x="178"/>
        <item m="1" x="189"/>
        <item m="1" x="105"/>
        <item m="1" x="166"/>
        <item x="56"/>
        <item x="104"/>
        <item x="41"/>
        <item m="1" x="162"/>
        <item m="1" x="213"/>
        <item m="1" x="170"/>
        <item m="1" x="171"/>
        <item m="1" x="177"/>
        <item m="1" x="191"/>
        <item m="1" x="214"/>
        <item m="1" x="215"/>
        <item x="62"/>
        <item x="63"/>
        <item m="1" x="192"/>
        <item m="1" x="216"/>
        <item m="1" x="217"/>
        <item x="49"/>
        <item x="53"/>
        <item m="1" x="179"/>
        <item m="1" x="193"/>
        <item m="1" x="194"/>
        <item x="48"/>
        <item m="1" x="180"/>
        <item m="1" x="172"/>
        <item m="1" x="163"/>
        <item m="1" x="164"/>
        <item m="1" x="181"/>
        <item m="1" x="200"/>
        <item m="1" x="186"/>
        <item m="1" x="187"/>
        <item m="1" x="195"/>
        <item m="1" x="218"/>
        <item m="1" x="173"/>
        <item m="1" x="182"/>
        <item m="1" x="183"/>
        <item x="42"/>
        <item m="1" x="219"/>
        <item m="1" x="184"/>
        <item x="26"/>
        <item m="1" x="188"/>
        <item m="1" x="202"/>
        <item m="1" x="203"/>
        <item x="57"/>
        <item x="6"/>
        <item m="1" x="210"/>
        <item m="1" x="190"/>
        <item x="87"/>
        <item x="58"/>
        <item x="103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2"/>
        <item m="1" x="123"/>
        <item m="1" x="124"/>
        <item x="99"/>
        <item m="1" x="125"/>
        <item x="10"/>
        <item m="1" x="126"/>
        <item m="1" x="127"/>
        <item m="1" x="128"/>
        <item m="1" x="129"/>
        <item m="1" x="130"/>
        <item m="1" x="131"/>
        <item x="61"/>
        <item m="1" x="132"/>
        <item x="33"/>
        <item m="1" x="133"/>
        <item m="1" x="134"/>
        <item m="1" x="135"/>
        <item m="1" x="136"/>
        <item x="50"/>
        <item m="1" x="137"/>
        <item m="1" x="139"/>
        <item x="65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5"/>
        <item m="1" x="196"/>
        <item m="1" x="197"/>
        <item m="1" x="198"/>
        <item m="1" x="199"/>
        <item m="1" x="201"/>
        <item m="1" x="205"/>
        <item m="1" x="208"/>
        <item m="1" x="209"/>
        <item m="1" x="211"/>
        <item m="1" x="212"/>
        <item m="1" x="221"/>
        <item m="1" x="222"/>
        <item m="1" x="138"/>
        <item x="5"/>
        <item x="7"/>
        <item x="8"/>
        <item x="9"/>
        <item x="11"/>
        <item x="12"/>
        <item x="13"/>
        <item x="14"/>
        <item x="15"/>
        <item x="16"/>
        <item x="17"/>
        <item m="1" x="10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4"/>
        <item x="35"/>
        <item x="36"/>
        <item x="37"/>
        <item x="39"/>
        <item x="40"/>
        <item x="43"/>
        <item x="44"/>
        <item x="45"/>
        <item x="46"/>
        <item x="47"/>
        <item x="51"/>
        <item x="52"/>
        <item x="54"/>
        <item x="55"/>
        <item x="59"/>
        <item x="60"/>
        <item x="64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90"/>
        <item x="91"/>
        <item x="92"/>
        <item x="93"/>
        <item x="94"/>
        <item x="95"/>
        <item x="96"/>
        <item x="97"/>
        <item x="98"/>
        <item x="100"/>
        <item x="10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m="1" x="9"/>
        <item x="4"/>
        <item x="5"/>
        <item x="3"/>
        <item x="1"/>
        <item x="6"/>
        <item x="2"/>
        <item x="8"/>
        <item x="7"/>
        <item m="1" x="10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47">
        <item x="646"/>
        <item x="643"/>
        <item x="641"/>
        <item x="0"/>
        <item x="1"/>
        <item x="2"/>
        <item x="3"/>
        <item x="4"/>
        <item x="5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4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7"/>
        <item x="8"/>
        <item x="9"/>
        <item x="10"/>
        <item x="11"/>
        <item x="12"/>
        <item x="503"/>
        <item x="504"/>
        <item x="505"/>
        <item x="506"/>
        <item x="507"/>
        <item x="508"/>
        <item x="509"/>
        <item x="510"/>
        <item x="511"/>
        <item x="512"/>
        <item x="644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346"/>
        <item x="645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x="2"/>
        <item x="1"/>
        <item x="3"/>
        <item x="0"/>
        <item x="4"/>
        <item x="5"/>
      </items>
    </pivotField>
    <pivotField compact="0" outline="0" showAll="0" defaultSubtotal="0"/>
    <pivotField dataField="1" compact="0" numFmtId="169" outline="0" showAll="0" defaultSubtotal="0"/>
    <pivotField compact="0" numFmtId="168" outline="0" subtotalTop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4">
    <field x="0"/>
    <field x="1"/>
    <field x="2"/>
    <field x="6"/>
  </rowFields>
  <rowItems count="171">
    <i>
      <x/>
      <x/>
      <x v="4"/>
      <x/>
    </i>
    <i>
      <x v="1"/>
      <x v="4"/>
      <x v="9"/>
      <x v="5"/>
    </i>
    <i r="1">
      <x v="5"/>
      <x v="10"/>
      <x v="5"/>
    </i>
    <i r="1">
      <x v="6"/>
      <x v="13"/>
      <x v="5"/>
    </i>
    <i r="1">
      <x v="7"/>
      <x v="15"/>
      <x v="5"/>
    </i>
    <i>
      <x v="2"/>
      <x v="9"/>
      <x v="19"/>
      <x v="6"/>
    </i>
    <i>
      <x v="3"/>
      <x v="38"/>
      <x v="180"/>
      <x v="7"/>
    </i>
    <i r="1">
      <x v="44"/>
      <x v="38"/>
      <x v="7"/>
    </i>
    <i r="1">
      <x v="45"/>
      <x v="39"/>
      <x v="7"/>
    </i>
    <i r="1">
      <x v="117"/>
      <x v="207"/>
      <x v="7"/>
    </i>
    <i r="1">
      <x v="118"/>
      <x v="208"/>
      <x v="7"/>
    </i>
    <i r="1">
      <x v="123"/>
      <x v="210"/>
      <x v="7"/>
    </i>
    <i r="1">
      <x v="127"/>
      <x v="214"/>
      <x v="7"/>
    </i>
    <i r="1">
      <x v="128"/>
      <x v="201"/>
      <x v="7"/>
    </i>
    <i r="1">
      <x v="161"/>
      <x v="209"/>
      <x v="7"/>
    </i>
    <i r="1">
      <x v="167"/>
      <x v="200"/>
      <x v="7"/>
    </i>
    <i r="1">
      <x v="168"/>
      <x v="216"/>
      <x v="7"/>
    </i>
    <i r="1">
      <x v="169"/>
      <x v="217"/>
      <x v="7"/>
    </i>
    <i r="1">
      <x v="178"/>
      <x v="213"/>
      <x v="7"/>
    </i>
    <i r="1">
      <x v="224"/>
      <x v="156"/>
      <x v="7"/>
    </i>
    <i r="1">
      <x v="225"/>
      <x v="157"/>
      <x v="7"/>
    </i>
    <i r="1">
      <x v="227"/>
      <x v="159"/>
      <x v="7"/>
    </i>
    <i r="1">
      <x v="228"/>
      <x v="160"/>
      <x v="7"/>
    </i>
    <i r="1">
      <x v="229"/>
      <x v="161"/>
      <x v="7"/>
    </i>
    <i r="1">
      <x v="230"/>
      <x v="162"/>
      <x v="7"/>
    </i>
    <i r="1">
      <x v="258"/>
      <x v="215"/>
      <x v="7"/>
    </i>
    <i>
      <x v="5"/>
      <x v="15"/>
      <x v="69"/>
      <x v="4"/>
    </i>
    <i r="1">
      <x v="50"/>
      <x v="43"/>
      <x v="2"/>
    </i>
    <i r="1">
      <x v="51"/>
      <x v="44"/>
      <x v="7"/>
    </i>
    <i r="1">
      <x v="78"/>
      <x v="74"/>
      <x v="7"/>
    </i>
    <i r="1">
      <x v="150"/>
      <x v="183"/>
      <x v="2"/>
    </i>
    <i r="1">
      <x v="152"/>
      <x v="108"/>
      <x v="2"/>
    </i>
    <i r="1">
      <x v="153"/>
      <x v="186"/>
      <x v="2"/>
    </i>
    <i r="1">
      <x v="154"/>
      <x v="187"/>
      <x v="4"/>
    </i>
    <i r="1">
      <x v="155"/>
      <x v="188"/>
      <x v="4"/>
    </i>
    <i r="1">
      <x v="157"/>
      <x v="111"/>
      <x v="4"/>
    </i>
    <i r="1">
      <x v="158"/>
      <x v="191"/>
      <x v="4"/>
    </i>
    <i r="1">
      <x v="232"/>
      <x v="164"/>
      <x v="2"/>
    </i>
    <i r="1">
      <x v="233"/>
      <x v="165"/>
      <x v="4"/>
    </i>
    <i r="1">
      <x v="234"/>
      <x v="166"/>
      <x v="2"/>
    </i>
    <i r="1">
      <x v="235"/>
      <x v="65"/>
      <x v="2"/>
    </i>
    <i r="1">
      <x v="236"/>
      <x v="167"/>
      <x v="4"/>
    </i>
    <i r="1">
      <x v="237"/>
      <x v="168"/>
      <x v="2"/>
    </i>
    <i r="1">
      <x v="251"/>
      <x v="196"/>
      <x v="2"/>
    </i>
    <i r="1">
      <x v="264"/>
      <x v="221"/>
      <x v="2"/>
    </i>
    <i>
      <x v="6"/>
      <x v="29"/>
      <x v="70"/>
      <x v="4"/>
    </i>
    <i r="1">
      <x v="63"/>
      <x v="189"/>
      <x v="2"/>
    </i>
    <i r="1">
      <x v="143"/>
      <x v="18"/>
      <x v="7"/>
    </i>
    <i r="1">
      <x v="144"/>
      <x v="101"/>
      <x v="2"/>
    </i>
    <i r="1">
      <x v="213"/>
      <x v="147"/>
      <x v="7"/>
    </i>
    <i r="1">
      <x v="214"/>
      <x v="70"/>
      <x v="4"/>
    </i>
    <i r="1">
      <x v="215"/>
      <x v="148"/>
      <x v="4"/>
    </i>
    <i r="1">
      <x v="216"/>
      <x v="149"/>
      <x v="7"/>
    </i>
    <i r="1">
      <x v="246"/>
      <x v="176"/>
      <x v="7"/>
    </i>
    <i r="1">
      <x v="250"/>
      <x v="195"/>
      <x v="2"/>
    </i>
    <i>
      <x v="8"/>
      <x v="1"/>
      <x v="27"/>
      <x v="7"/>
    </i>
    <i r="1">
      <x v="242"/>
      <x v="103"/>
      <x v="7"/>
    </i>
    <i r="1">
      <x v="243"/>
      <x v="173"/>
      <x v="7"/>
    </i>
    <i r="1">
      <x v="257"/>
      <x v="212"/>
      <x v="7"/>
    </i>
    <i>
      <x v="9"/>
      <x v="10"/>
      <x v="28"/>
      <x v="8"/>
    </i>
    <i>
      <x v="10"/>
      <x v="18"/>
      <x v="193"/>
      <x v="7"/>
    </i>
    <i r="1">
      <x v="34"/>
      <x v="192"/>
      <x v="7"/>
    </i>
    <i r="1">
      <x v="35"/>
      <x v="197"/>
      <x v="7"/>
    </i>
    <i r="1">
      <x v="55"/>
      <x v="48"/>
      <x v="4"/>
    </i>
    <i r="1">
      <x v="130"/>
      <x v="177"/>
      <x v="3"/>
    </i>
    <i r="1">
      <x v="171"/>
      <x v="194"/>
      <x v="2"/>
    </i>
    <i r="1">
      <x v="238"/>
      <x v="169"/>
      <x v="7"/>
    </i>
    <i r="1">
      <x v="239"/>
      <x v="170"/>
      <x v="2"/>
    </i>
    <i r="1">
      <x v="240"/>
      <x v="171"/>
      <x v="7"/>
    </i>
    <i>
      <x v="12"/>
      <x v="26"/>
      <x v="181"/>
      <x v="7"/>
    </i>
    <i r="1">
      <x v="131"/>
      <x v="182"/>
      <x v="4"/>
    </i>
    <i r="1">
      <x v="241"/>
      <x v="172"/>
      <x v="7"/>
    </i>
    <i>
      <x v="13"/>
      <x v="62"/>
      <x v="198"/>
      <x v="4"/>
    </i>
    <i r="1">
      <x v="135"/>
      <x v="190"/>
      <x v="4"/>
    </i>
    <i r="1">
      <x v="138"/>
      <x v="199"/>
      <x v="4"/>
    </i>
    <i r="1">
      <x v="217"/>
      <x v="150"/>
      <x v="4"/>
    </i>
    <i r="1">
      <x v="218"/>
      <x v="94"/>
      <x v="2"/>
    </i>
    <i r="1">
      <x v="219"/>
      <x v="151"/>
      <x v="7"/>
    </i>
    <i r="1">
      <x v="220"/>
      <x v="152"/>
      <x v="4"/>
    </i>
    <i r="1">
      <x v="221"/>
      <x v="153"/>
      <x v="4"/>
    </i>
    <i r="1">
      <x v="222"/>
      <x v="154"/>
      <x v="2"/>
    </i>
    <i r="1">
      <x v="223"/>
      <x v="155"/>
      <x v="2"/>
    </i>
    <i r="1">
      <x v="248"/>
      <x v="184"/>
      <x v="4"/>
    </i>
    <i r="1">
      <x v="249"/>
      <x v="185"/>
      <x v="7"/>
    </i>
    <i r="1">
      <x v="259"/>
      <x v="218"/>
      <x v="4"/>
    </i>
    <i r="1">
      <x v="260"/>
      <x v="219"/>
      <x v="4"/>
    </i>
    <i r="1">
      <x v="261"/>
      <x v="219"/>
      <x v="7"/>
    </i>
    <i r="1">
      <x v="262"/>
      <x v="220"/>
      <x v="4"/>
    </i>
    <i r="1">
      <x v="263"/>
      <x v="92"/>
      <x v="7"/>
    </i>
    <i>
      <x v="14"/>
      <x v="66"/>
      <x v="22"/>
      <x v="7"/>
    </i>
    <i>
      <x v="15"/>
      <x v="185"/>
      <x v="6"/>
      <x v="7"/>
    </i>
    <i>
      <x v="17"/>
      <x v="71"/>
      <x v="62"/>
      <x v="4"/>
    </i>
    <i r="1">
      <x v="148"/>
      <x v="211"/>
      <x v="4"/>
    </i>
    <i r="1">
      <x v="244"/>
      <x v="174"/>
      <x v="4"/>
    </i>
    <i r="1">
      <x v="245"/>
      <x v="175"/>
      <x v="4"/>
    </i>
    <i r="1">
      <x v="265"/>
      <x v="222"/>
      <x v="4"/>
    </i>
    <i>
      <x v="18"/>
      <x v="256"/>
      <x v="73"/>
      <x v="7"/>
    </i>
    <i>
      <x v="20"/>
      <x v="162"/>
      <x v="206"/>
      <x v="7"/>
    </i>
    <i r="1">
      <x v="247"/>
      <x v="178"/>
      <x v="7"/>
    </i>
    <i r="1">
      <x v="252"/>
      <x v="202"/>
      <x v="7"/>
    </i>
    <i r="1">
      <x v="253"/>
      <x v="203"/>
      <x v="7"/>
    </i>
    <i r="1">
      <x v="254"/>
      <x v="204"/>
      <x v="7"/>
    </i>
    <i r="1">
      <x v="255"/>
      <x v="205"/>
      <x v="7"/>
    </i>
    <i>
      <x v="21"/>
      <x v="79"/>
      <x v="75"/>
      <x v="9"/>
    </i>
    <i r="1">
      <x v="80"/>
      <x v="75"/>
      <x v="9"/>
    </i>
    <i r="1">
      <x v="81"/>
      <x v="75"/>
      <x v="9"/>
    </i>
    <i r="1">
      <x v="82"/>
      <x v="75"/>
      <x v="9"/>
    </i>
    <i r="1">
      <x v="83"/>
      <x v="75"/>
      <x v="9"/>
    </i>
    <i r="1">
      <x v="84"/>
      <x v="75"/>
      <x v="9"/>
    </i>
    <i r="1">
      <x v="85"/>
      <x v="75"/>
      <x v="9"/>
    </i>
    <i r="1">
      <x v="86"/>
      <x v="75"/>
      <x v="9"/>
    </i>
    <i r="1">
      <x v="87"/>
      <x v="75"/>
      <x v="9"/>
    </i>
    <i r="1">
      <x v="88"/>
      <x v="75"/>
      <x v="9"/>
    </i>
    <i r="1">
      <x v="89"/>
      <x v="75"/>
      <x v="9"/>
    </i>
    <i r="1">
      <x v="90"/>
      <x v="75"/>
      <x v="9"/>
    </i>
    <i r="1">
      <x v="91"/>
      <x v="75"/>
      <x v="9"/>
    </i>
    <i r="1">
      <x v="92"/>
      <x v="75"/>
      <x v="9"/>
    </i>
    <i r="1">
      <x v="93"/>
      <x v="75"/>
      <x v="9"/>
    </i>
    <i r="1">
      <x v="94"/>
      <x v="75"/>
      <x v="9"/>
    </i>
    <i r="1">
      <x v="95"/>
      <x v="75"/>
      <x v="9"/>
    </i>
    <i r="1">
      <x v="96"/>
      <x v="75"/>
      <x v="9"/>
    </i>
    <i r="1">
      <x v="97"/>
      <x v="75"/>
      <x v="9"/>
    </i>
    <i r="1">
      <x v="98"/>
      <x v="75"/>
      <x v="9"/>
    </i>
    <i r="1">
      <x v="99"/>
      <x v="75"/>
      <x v="9"/>
    </i>
    <i r="1">
      <x v="100"/>
      <x v="75"/>
      <x v="9"/>
    </i>
    <i r="1">
      <x v="101"/>
      <x v="75"/>
      <x v="9"/>
    </i>
    <i r="1">
      <x v="102"/>
      <x v="75"/>
      <x v="9"/>
    </i>
    <i r="1">
      <x v="103"/>
      <x v="75"/>
      <x v="9"/>
    </i>
    <i r="1">
      <x v="104"/>
      <x v="75"/>
      <x v="9"/>
    </i>
    <i r="1">
      <x v="105"/>
      <x v="75"/>
      <x v="9"/>
    </i>
    <i r="1">
      <x v="106"/>
      <x v="75"/>
      <x v="9"/>
    </i>
    <i r="1">
      <x v="107"/>
      <x v="75"/>
      <x v="9"/>
    </i>
    <i r="1">
      <x v="108"/>
      <x v="75"/>
      <x v="9"/>
    </i>
    <i r="1">
      <x v="109"/>
      <x v="75"/>
      <x v="9"/>
    </i>
    <i r="1">
      <x v="110"/>
      <x v="75"/>
      <x v="9"/>
    </i>
    <i r="1">
      <x v="111"/>
      <x v="75"/>
      <x v="9"/>
    </i>
    <i r="1">
      <x v="112"/>
      <x v="75"/>
      <x v="9"/>
    </i>
    <i r="1">
      <x v="113"/>
      <x v="75"/>
      <x v="9"/>
    </i>
    <i r="1">
      <x v="114"/>
      <x v="75"/>
      <x v="9"/>
    </i>
    <i r="1">
      <x v="115"/>
      <x v="75"/>
      <x v="9"/>
    </i>
    <i r="1">
      <x v="116"/>
      <x v="75"/>
      <x v="9"/>
    </i>
    <i r="1">
      <x v="187"/>
      <x v="75"/>
      <x v="9"/>
    </i>
    <i r="1">
      <x v="188"/>
      <x v="75"/>
      <x v="9"/>
    </i>
    <i r="1">
      <x v="189"/>
      <x v="75"/>
      <x v="9"/>
    </i>
    <i r="1">
      <x v="190"/>
      <x v="75"/>
      <x v="9"/>
    </i>
    <i r="1">
      <x v="191"/>
      <x v="75"/>
      <x v="9"/>
    </i>
    <i r="1">
      <x v="192"/>
      <x v="75"/>
      <x v="9"/>
    </i>
    <i r="1">
      <x v="193"/>
      <x v="75"/>
      <x v="9"/>
    </i>
    <i r="1">
      <x v="194"/>
      <x v="75"/>
      <x v="9"/>
    </i>
    <i r="1">
      <x v="195"/>
      <x v="75"/>
      <x v="9"/>
    </i>
    <i r="1">
      <x v="196"/>
      <x v="75"/>
      <x v="9"/>
    </i>
    <i r="1">
      <x v="197"/>
      <x v="75"/>
      <x v="9"/>
    </i>
    <i r="1">
      <x v="198"/>
      <x v="75"/>
      <x v="9"/>
    </i>
    <i r="1">
      <x v="199"/>
      <x v="75"/>
      <x v="9"/>
    </i>
    <i r="1">
      <x v="200"/>
      <x v="75"/>
      <x v="9"/>
    </i>
    <i r="1">
      <x v="201"/>
      <x v="75"/>
      <x v="9"/>
    </i>
    <i r="1">
      <x v="202"/>
      <x v="75"/>
      <x v="9"/>
    </i>
    <i r="1">
      <x v="203"/>
      <x v="75"/>
      <x v="9"/>
    </i>
    <i r="1">
      <x v="204"/>
      <x v="75"/>
      <x v="9"/>
    </i>
    <i r="1">
      <x v="205"/>
      <x v="75"/>
      <x v="9"/>
    </i>
    <i r="1">
      <x v="206"/>
      <x v="75"/>
      <x v="9"/>
    </i>
    <i r="1">
      <x v="207"/>
      <x v="75"/>
      <x v="9"/>
    </i>
    <i r="1">
      <x v="208"/>
      <x v="75"/>
      <x v="9"/>
    </i>
    <i r="1">
      <x v="209"/>
      <x v="75"/>
      <x v="9"/>
    </i>
    <i r="1">
      <x v="210"/>
      <x v="75"/>
      <x v="9"/>
    </i>
    <i r="1">
      <x v="211"/>
      <x v="75"/>
      <x v="9"/>
    </i>
    <i r="1">
      <x v="266"/>
      <x v="75"/>
      <x v="9"/>
    </i>
    <i>
      <x v="24"/>
      <x v="179"/>
      <x v="29"/>
      <x v="7"/>
    </i>
    <i r="1">
      <x v="231"/>
      <x v="163"/>
      <x v="7"/>
    </i>
    <i>
      <x v="25"/>
      <x v="75"/>
      <x v="179"/>
      <x v="7"/>
    </i>
    <i t="grand">
      <x/>
    </i>
  </rowItems>
  <colItems count="1">
    <i/>
  </colItems>
  <pageFields count="2">
    <pageField fld="13" hier="-1"/>
    <pageField fld="9" hier="-1"/>
  </pageFields>
  <dataFields count="1">
    <dataField name="Sum of Cost recovery $" fld="15" baseField="6" baseItem="8" numFmtId="3"/>
  </dataFields>
  <formats count="7"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3"/>
    </format>
    <format dxfId="14">
      <pivotArea dataOnly="0" labelOnly="1" outline="0" axis="axisValues" fieldPosition="0"/>
    </format>
    <format dxfId="13">
      <pivotArea field="6" type="button" dataOnly="0" labelOnly="1" outline="0" axis="axisRow" fieldPosition="3"/>
    </format>
    <format dxfId="12">
      <pivotArea dataOnly="0" labelOnly="1" grandRow="1" outline="0" fieldPosition="0"/>
    </format>
    <format dxfId="11">
      <pivotArea field="0" type="button" dataOnly="0" labelOnly="1" outline="0" axis="axisRow" fieldPosition="0"/>
    </format>
    <format dxfId="10">
      <pivotArea field="2" type="button" dataOnly="0" labelOnly="1" outline="0" axis="axisRow" fieldPosition="2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FEE8F5-19EE-4411-883C-5EEF3E863366}" name="PivotTable4" cacheId="2" applyNumberFormats="0" applyBorderFormats="0" applyFontFormats="0" applyPatternFormats="0" applyAlignmentFormats="0" applyWidthHeightFormats="1" dataCaption="Values" showError="1" updatedVersion="8" minRefreshableVersion="3" useAutoFormatting="1" colGrandTotals="0" itemPrintTitles="1" createdVersion="5" indent="0" compact="0" compactData="0" multipleFieldFilters="0">
  <location ref="A9:E47" firstHeaderRow="1" firstDataRow="1" firstDataCol="4" rowPageCount="2" colPageCount="1"/>
  <pivotFields count="18">
    <pivotField axis="axisRow" compact="0" outline="0" showAll="0" defaultSubtotal="0">
      <items count="4">
        <item x="1"/>
        <item x="2"/>
        <item x="0"/>
        <item x="3"/>
      </items>
    </pivotField>
    <pivotField axis="axisRow" compact="0" outline="0" showAll="0" defaultSubtotal="0">
      <items count="37">
        <item x="36"/>
        <item x="1"/>
        <item x="35"/>
        <item x="5"/>
        <item x="18"/>
        <item x="9"/>
        <item x="11"/>
        <item x="16"/>
        <item x="28"/>
        <item x="29"/>
        <item x="30"/>
        <item x="31"/>
        <item x="32"/>
        <item x="33"/>
        <item x="34"/>
        <item x="0"/>
        <item x="2"/>
        <item x="3"/>
        <item x="4"/>
        <item x="6"/>
        <item x="7"/>
        <item x="8"/>
        <item x="10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37">
        <item x="18"/>
        <item x="12"/>
        <item x="31"/>
        <item x="32"/>
        <item x="34"/>
        <item x="33"/>
        <item x="30"/>
        <item x="36"/>
        <item x="5"/>
        <item x="13"/>
        <item x="1"/>
        <item x="35"/>
        <item x="11"/>
        <item x="28"/>
        <item x="0"/>
        <item x="2"/>
        <item x="3"/>
        <item x="4"/>
        <item x="6"/>
        <item x="7"/>
        <item x="8"/>
        <item x="9"/>
        <item x="10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1"/>
        <item x="4"/>
        <item x="3"/>
        <item x="6"/>
        <item x="2"/>
        <item x="0"/>
        <item x="5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47">
        <item x="646"/>
        <item x="644"/>
        <item x="191"/>
        <item x="192"/>
        <item x="193"/>
        <item x="194"/>
        <item x="195"/>
        <item x="196"/>
        <item x="197"/>
        <item x="38"/>
        <item x="198"/>
        <item x="39"/>
        <item x="5"/>
        <item x="6"/>
        <item x="199"/>
        <item x="200"/>
        <item x="201"/>
        <item x="202"/>
        <item x="203"/>
        <item x="189"/>
        <item x="204"/>
        <item x="205"/>
        <item x="1"/>
        <item x="27"/>
        <item x="206"/>
        <item x="76"/>
        <item x="40"/>
        <item x="77"/>
        <item x="181"/>
        <item x="645"/>
        <item x="207"/>
        <item x="208"/>
        <item x="180"/>
        <item x="209"/>
        <item x="210"/>
        <item x="73"/>
        <item x="211"/>
        <item x="78"/>
        <item x="183"/>
        <item x="212"/>
        <item x="213"/>
        <item x="214"/>
        <item x="215"/>
        <item x="216"/>
        <item x="217"/>
        <item x="218"/>
        <item x="219"/>
        <item x="41"/>
        <item x="220"/>
        <item x="7"/>
        <item x="42"/>
        <item x="185"/>
        <item x="221"/>
        <item x="43"/>
        <item x="222"/>
        <item x="179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8"/>
        <item x="79"/>
        <item x="80"/>
        <item x="74"/>
        <item x="282"/>
        <item x="283"/>
        <item x="81"/>
        <item x="82"/>
        <item x="83"/>
        <item x="284"/>
        <item x="84"/>
        <item x="9"/>
        <item x="85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6"/>
        <item x="310"/>
        <item x="311"/>
        <item x="312"/>
        <item x="313"/>
        <item x="314"/>
        <item x="315"/>
        <item x="316"/>
        <item x="317"/>
        <item x="318"/>
        <item x="319"/>
        <item x="87"/>
        <item x="320"/>
        <item x="321"/>
        <item x="88"/>
        <item x="89"/>
        <item x="322"/>
        <item x="323"/>
        <item x="90"/>
        <item x="91"/>
        <item x="92"/>
        <item x="93"/>
        <item x="324"/>
        <item x="94"/>
        <item x="28"/>
        <item x="325"/>
        <item x="29"/>
        <item x="10"/>
        <item x="95"/>
        <item x="96"/>
        <item x="44"/>
        <item x="326"/>
        <item x="97"/>
        <item x="98"/>
        <item x="11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99"/>
        <item x="338"/>
        <item x="100"/>
        <item x="12"/>
        <item x="101"/>
        <item x="45"/>
        <item x="46"/>
        <item x="102"/>
        <item x="30"/>
        <item x="339"/>
        <item x="103"/>
        <item x="104"/>
        <item x="105"/>
        <item x="106"/>
        <item x="340"/>
        <item x="47"/>
        <item x="13"/>
        <item x="182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107"/>
        <item x="358"/>
        <item x="359"/>
        <item x="360"/>
        <item x="361"/>
        <item x="108"/>
        <item x="109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110"/>
        <item x="375"/>
        <item x="111"/>
        <item x="112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48"/>
        <item x="388"/>
        <item x="49"/>
        <item x="14"/>
        <item x="113"/>
        <item x="50"/>
        <item x="15"/>
        <item x="16"/>
        <item x="114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115"/>
        <item x="405"/>
        <item x="116"/>
        <item x="406"/>
        <item x="117"/>
        <item x="407"/>
        <item x="51"/>
        <item x="408"/>
        <item x="52"/>
        <item x="53"/>
        <item x="54"/>
        <item x="55"/>
        <item x="409"/>
        <item x="56"/>
        <item x="57"/>
        <item x="58"/>
        <item x="59"/>
        <item x="60"/>
        <item x="61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190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186"/>
        <item x="501"/>
        <item x="187"/>
        <item x="502"/>
        <item x="188"/>
        <item x="503"/>
        <item x="504"/>
        <item x="505"/>
        <item x="506"/>
        <item x="507"/>
        <item x="508"/>
        <item x="509"/>
        <item x="118"/>
        <item x="510"/>
        <item x="511"/>
        <item x="119"/>
        <item x="120"/>
        <item x="123"/>
        <item x="512"/>
        <item x="124"/>
        <item x="513"/>
        <item x="514"/>
        <item x="515"/>
        <item x="516"/>
        <item x="517"/>
        <item x="518"/>
        <item x="519"/>
        <item x="125"/>
        <item x="520"/>
        <item x="126"/>
        <item x="127"/>
        <item x="128"/>
        <item x="121"/>
        <item x="521"/>
        <item x="122"/>
        <item x="522"/>
        <item x="523"/>
        <item x="524"/>
        <item x="525"/>
        <item x="526"/>
        <item x="527"/>
        <item x="528"/>
        <item x="529"/>
        <item x="184"/>
        <item x="62"/>
        <item x="65"/>
        <item x="64"/>
        <item x="63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129"/>
        <item x="558"/>
        <item x="130"/>
        <item x="17"/>
        <item x="31"/>
        <item x="18"/>
        <item x="131"/>
        <item x="19"/>
        <item x="32"/>
        <item x="559"/>
        <item x="33"/>
        <item x="66"/>
        <item x="67"/>
        <item x="560"/>
        <item x="132"/>
        <item x="13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134"/>
        <item x="575"/>
        <item x="576"/>
        <item x="135"/>
        <item x="136"/>
        <item x="75"/>
        <item x="34"/>
        <item x="577"/>
        <item x="35"/>
        <item x="137"/>
        <item x="138"/>
        <item x="139"/>
        <item x="140"/>
        <item x="578"/>
        <item x="141"/>
        <item x="142"/>
        <item x="143"/>
        <item x="144"/>
        <item x="145"/>
        <item x="146"/>
        <item x="579"/>
        <item x="580"/>
        <item x="147"/>
        <item x="148"/>
        <item x="581"/>
        <item x="582"/>
        <item x="149"/>
        <item x="583"/>
        <item x="584"/>
        <item x="150"/>
        <item x="585"/>
        <item x="586"/>
        <item x="20"/>
        <item x="151"/>
        <item x="152"/>
        <item x="587"/>
        <item x="588"/>
        <item x="589"/>
        <item x="590"/>
        <item x="591"/>
        <item x="592"/>
        <item x="593"/>
        <item x="21"/>
        <item x="22"/>
        <item x="153"/>
        <item x="594"/>
        <item x="154"/>
        <item x="155"/>
        <item x="156"/>
        <item x="157"/>
        <item x="595"/>
        <item x="596"/>
        <item x="158"/>
        <item x="159"/>
        <item x="160"/>
        <item x="23"/>
        <item x="597"/>
        <item x="2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161"/>
        <item x="610"/>
        <item x="68"/>
        <item x="69"/>
        <item x="3"/>
        <item x="36"/>
        <item x="611"/>
        <item x="70"/>
        <item x="24"/>
        <item x="162"/>
        <item x="163"/>
        <item x="25"/>
        <item x="164"/>
        <item x="4"/>
        <item x="37"/>
        <item x="612"/>
        <item x="165"/>
        <item x="613"/>
        <item x="71"/>
        <item x="614"/>
        <item x="615"/>
        <item x="616"/>
        <item x="166"/>
        <item x="167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168"/>
        <item x="631"/>
        <item x="169"/>
        <item x="26"/>
        <item x="170"/>
        <item x="171"/>
        <item x="632"/>
        <item x="633"/>
        <item x="172"/>
        <item x="173"/>
        <item x="174"/>
        <item x="72"/>
        <item x="175"/>
        <item x="634"/>
        <item x="635"/>
        <item x="176"/>
        <item x="636"/>
        <item x="637"/>
        <item x="638"/>
        <item x="639"/>
        <item x="640"/>
        <item x="641"/>
        <item x="642"/>
        <item x="177"/>
        <item x="178"/>
        <item x="643"/>
        <item x="439"/>
        <item x="44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x="2"/>
        <item x="5"/>
        <item x="1"/>
        <item x="3"/>
        <item x="4"/>
        <item x="0"/>
      </items>
    </pivotField>
    <pivotField compact="0" outline="0" showAll="0" defaultSubtotal="0"/>
    <pivotField dataField="1" compact="0" outline="0" showAll="0" defaultSubtotal="0"/>
    <pivotField compact="0" outline="0" subtotalTop="0" showAll="0" defaultSubtotal="0"/>
    <pivotField compact="0" outline="0" dragToRow="0" dragToCol="0" dragToPage="0" showAll="0" defaultSubtotal="0"/>
  </pivotFields>
  <rowFields count="4">
    <field x="0"/>
    <field x="1"/>
    <field x="2"/>
    <field x="6"/>
  </rowFields>
  <rowItems count="38">
    <i>
      <x/>
      <x v="4"/>
      <x/>
      <x v="1"/>
    </i>
    <i r="1">
      <x v="6"/>
      <x v="12"/>
      <x v="1"/>
    </i>
    <i r="1">
      <x v="7"/>
      <x v="25"/>
      <x v="1"/>
    </i>
    <i r="1">
      <x v="23"/>
      <x v="1"/>
      <x v="1"/>
    </i>
    <i r="1">
      <x v="24"/>
      <x v="9"/>
      <x v="6"/>
    </i>
    <i r="1">
      <x v="25"/>
      <x v="23"/>
      <x v="1"/>
    </i>
    <i r="1">
      <x v="26"/>
      <x v="24"/>
      <x v="1"/>
    </i>
    <i r="1">
      <x v="27"/>
      <x v="26"/>
      <x v="6"/>
    </i>
    <i r="1">
      <x v="28"/>
      <x v="27"/>
      <x v="6"/>
    </i>
    <i r="1">
      <x v="29"/>
      <x v="28"/>
      <x v="1"/>
    </i>
    <i r="1">
      <x v="30"/>
      <x v="29"/>
      <x v="1"/>
    </i>
    <i>
      <x v="1"/>
      <x v="8"/>
      <x v="13"/>
      <x v="1"/>
    </i>
    <i r="1">
      <x v="9"/>
      <x v="36"/>
      <x v="1"/>
    </i>
    <i r="1">
      <x v="10"/>
      <x v="6"/>
      <x v="1"/>
    </i>
    <i r="1">
      <x v="11"/>
      <x v="2"/>
      <x v="1"/>
    </i>
    <i r="1">
      <x v="12"/>
      <x v="3"/>
      <x v="1"/>
    </i>
    <i r="1">
      <x v="13"/>
      <x v="5"/>
      <x v="1"/>
    </i>
    <i r="1">
      <x v="14"/>
      <x v="4"/>
      <x v="1"/>
    </i>
    <i r="1">
      <x v="32"/>
      <x v="31"/>
      <x v="1"/>
    </i>
    <i r="1">
      <x v="33"/>
      <x v="32"/>
      <x v="1"/>
    </i>
    <i r="1">
      <x v="34"/>
      <x v="33"/>
      <x v="1"/>
    </i>
    <i r="1">
      <x v="35"/>
      <x v="34"/>
      <x v="1"/>
    </i>
    <i>
      <x v="2"/>
      <x v="1"/>
      <x v="10"/>
      <x/>
    </i>
    <i r="1">
      <x v="2"/>
      <x v="11"/>
      <x/>
    </i>
    <i r="1">
      <x v="3"/>
      <x v="8"/>
      <x v="4"/>
    </i>
    <i r="1">
      <x v="5"/>
      <x v="21"/>
      <x v="2"/>
    </i>
    <i r="1">
      <x v="15"/>
      <x v="14"/>
      <x v="5"/>
    </i>
    <i r="1">
      <x v="16"/>
      <x v="15"/>
      <x v="5"/>
    </i>
    <i r="1">
      <x v="17"/>
      <x v="16"/>
      <x/>
    </i>
    <i r="1">
      <x v="18"/>
      <x v="17"/>
      <x v="5"/>
    </i>
    <i r="1">
      <x v="19"/>
      <x v="18"/>
      <x/>
    </i>
    <i r="1">
      <x v="20"/>
      <x v="19"/>
      <x/>
    </i>
    <i r="1">
      <x v="21"/>
      <x v="20"/>
      <x v="5"/>
    </i>
    <i r="1">
      <x v="22"/>
      <x v="22"/>
      <x v="5"/>
    </i>
    <i r="1">
      <x v="31"/>
      <x v="30"/>
      <x/>
    </i>
    <i r="1">
      <x v="36"/>
      <x v="35"/>
      <x v="4"/>
    </i>
    <i>
      <x v="3"/>
      <x/>
      <x v="7"/>
      <x v="3"/>
    </i>
    <i t="grand">
      <x/>
    </i>
  </rowItems>
  <colItems count="1">
    <i/>
  </colItems>
  <pageFields count="2">
    <pageField fld="13" hier="-1"/>
    <pageField fld="9" hier="-1"/>
  </pageFields>
  <dataFields count="1">
    <dataField name="Sum of Cost recovery $" fld="15" baseField="0" baseItem="0"/>
  </dataFields>
  <formats count="9">
    <format dxfId="9">
      <pivotArea outline="0" collapsedLevelsAreSubtotals="1" fieldPosition="0"/>
    </format>
    <format dxfId="8">
      <pivotArea field="1" type="button" dataOnly="0" labelOnly="1" outline="0" axis="axisRow" fieldPosition="1"/>
    </format>
    <format dxfId="7">
      <pivotArea field="6" type="button" dataOnly="0" labelOnly="1" outline="0" axis="axisRow" fieldPosition="3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field="2" type="button" dataOnly="0" labelOnly="1" outline="0" axis="axisRow" fieldPosition="2"/>
    </format>
    <format dxfId="3">
      <pivotArea field="6" type="button" dataOnly="0" labelOnly="1" outline="0" axis="axisRow" fieldPosition="3"/>
    </format>
    <format dxfId="2">
      <pivotArea dataOnly="0" labelOnly="1" grandRow="1" outline="0" fieldPosition="0"/>
    </format>
    <format dxfId="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7"/>
          </reference>
          <reference field="6" count="1">
            <x v="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Fisheries">
      <a:dk1>
        <a:sysClr val="windowText" lastClr="000000"/>
      </a:dk1>
      <a:lt1>
        <a:sysClr val="window" lastClr="FFFFFF"/>
      </a:lt1>
      <a:dk2>
        <a:srgbClr val="8CC63F"/>
      </a:dk2>
      <a:lt2>
        <a:srgbClr val="007E9F"/>
      </a:lt2>
      <a:accent1>
        <a:srgbClr val="005EB8"/>
      </a:accent1>
      <a:accent2>
        <a:srgbClr val="003B57"/>
      </a:accent2>
      <a:accent3>
        <a:srgbClr val="CCBF14"/>
      </a:accent3>
      <a:accent4>
        <a:srgbClr val="EF771B"/>
      </a:accent4>
      <a:accent5>
        <a:srgbClr val="CC3A14"/>
      </a:accent5>
      <a:accent6>
        <a:srgbClr val="B35517"/>
      </a:accent6>
      <a:hlink>
        <a:srgbClr val="6E298D"/>
      </a:hlink>
      <a:folHlink>
        <a:srgbClr val="FDB91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pi.govt.nz/science/fisheries-research-and-science/fisheries-research-process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showGridLines="0" tabSelected="1" workbookViewId="0">
      <selection activeCell="A8" sqref="A8"/>
    </sheetView>
  </sheetViews>
  <sheetFormatPr defaultRowHeight="13" x14ac:dyDescent="0.3"/>
  <cols>
    <col min="1" max="1" width="41.26953125" customWidth="1"/>
    <col min="2" max="4" width="13.81640625" customWidth="1"/>
  </cols>
  <sheetData>
    <row r="1" spans="1:5" s="1" customFormat="1" x14ac:dyDescent="0.3">
      <c r="A1"/>
      <c r="B1"/>
    </row>
    <row r="2" spans="1:5" s="1" customFormat="1" ht="10.5" x14ac:dyDescent="0.25"/>
    <row r="3" spans="1:5" s="1" customFormat="1" ht="10.5" x14ac:dyDescent="0.25"/>
    <row r="4" spans="1:5" s="1" customFormat="1" ht="10.5" x14ac:dyDescent="0.25">
      <c r="C4" s="28"/>
    </row>
    <row r="5" spans="1:5" s="1" customFormat="1" ht="10.5" x14ac:dyDescent="0.25">
      <c r="C5" s="28"/>
    </row>
    <row r="6" spans="1:5" s="1" customFormat="1" ht="10.5" x14ac:dyDescent="0.25">
      <c r="C6" s="28"/>
    </row>
    <row r="7" spans="1:5" s="1" customFormat="1" ht="18" customHeight="1" x14ac:dyDescent="0.4">
      <c r="A7" s="134" t="s">
        <v>1262</v>
      </c>
      <c r="B7" s="5"/>
      <c r="C7" s="28"/>
    </row>
    <row r="8" spans="1:5" s="1" customFormat="1" ht="18" customHeight="1" x14ac:dyDescent="0.25">
      <c r="A8" s="62"/>
      <c r="B8" s="62"/>
      <c r="C8" s="62"/>
      <c r="D8" s="62"/>
      <c r="E8" s="62"/>
    </row>
    <row r="9" spans="1:5" s="31" customFormat="1" ht="18" customHeight="1" x14ac:dyDescent="0.3">
      <c r="A9" s="63" t="s">
        <v>736</v>
      </c>
      <c r="B9" s="78" t="s">
        <v>1210</v>
      </c>
      <c r="C9" s="79" t="s">
        <v>1267</v>
      </c>
      <c r="D9" s="80" t="s">
        <v>1044</v>
      </c>
      <c r="E9" s="154"/>
    </row>
    <row r="10" spans="1:5" ht="18" customHeight="1" x14ac:dyDescent="0.3">
      <c r="A10" s="64" t="s">
        <v>655</v>
      </c>
      <c r="B10" s="65">
        <v>4.6950000000000003</v>
      </c>
      <c r="C10" s="66">
        <v>4.6950000000000003</v>
      </c>
      <c r="D10" s="66">
        <v>0</v>
      </c>
      <c r="E10" s="160"/>
    </row>
    <row r="11" spans="1:5" ht="18" customHeight="1" x14ac:dyDescent="0.3">
      <c r="A11" s="64" t="s">
        <v>723</v>
      </c>
      <c r="B11" s="65">
        <v>11.99</v>
      </c>
      <c r="C11" s="66">
        <v>12.013999999999999</v>
      </c>
      <c r="D11" s="66">
        <v>2.3999999999999133E-2</v>
      </c>
      <c r="E11" s="160"/>
    </row>
    <row r="12" spans="1:5" ht="18" customHeight="1" x14ac:dyDescent="0.3">
      <c r="A12" s="64" t="s">
        <v>724</v>
      </c>
      <c r="B12" s="65">
        <v>6.4776899999999999</v>
      </c>
      <c r="C12" s="66">
        <v>5.452</v>
      </c>
      <c r="D12" s="66">
        <v>-1.0256900000000002</v>
      </c>
      <c r="E12" s="160"/>
    </row>
    <row r="13" spans="1:5" ht="18" customHeight="1" x14ac:dyDescent="0.3">
      <c r="A13" s="64" t="s">
        <v>725</v>
      </c>
      <c r="B13" s="65">
        <v>10.676</v>
      </c>
      <c r="C13" s="66">
        <v>9.7959999999999994</v>
      </c>
      <c r="D13" s="66">
        <v>-0.88000000000000078</v>
      </c>
      <c r="E13" s="160"/>
    </row>
    <row r="14" spans="1:5" ht="18" customHeight="1" x14ac:dyDescent="0.3">
      <c r="A14" s="64" t="s">
        <v>1090</v>
      </c>
      <c r="B14" s="65">
        <v>3.3780000000000001</v>
      </c>
      <c r="C14" s="66">
        <v>3.6230000000000002</v>
      </c>
      <c r="D14" s="66">
        <v>0.24500000000000011</v>
      </c>
      <c r="E14" s="160"/>
    </row>
    <row r="15" spans="1:5" ht="18" customHeight="1" x14ac:dyDescent="0.3">
      <c r="A15" s="67" t="s">
        <v>726</v>
      </c>
      <c r="B15" s="68">
        <v>37.216690000000007</v>
      </c>
      <c r="C15" s="68">
        <v>35.58</v>
      </c>
      <c r="D15" s="68">
        <v>-1.6366900000000062</v>
      </c>
      <c r="E15" s="160"/>
    </row>
    <row r="16" spans="1:5" ht="18" customHeight="1" x14ac:dyDescent="0.3">
      <c r="A16" s="64"/>
      <c r="B16" s="66"/>
      <c r="C16" s="66"/>
      <c r="D16" s="66"/>
      <c r="E16" s="160"/>
    </row>
    <row r="17" spans="1:5" ht="18" customHeight="1" x14ac:dyDescent="0.3">
      <c r="A17" s="64" t="s">
        <v>727</v>
      </c>
      <c r="B17" s="66">
        <v>2.1852100000000001</v>
      </c>
      <c r="C17" s="66">
        <v>1.4786300000000001</v>
      </c>
      <c r="D17" s="66">
        <v>-0.70657999999999999</v>
      </c>
      <c r="E17" s="160"/>
    </row>
    <row r="18" spans="1:5" ht="18" customHeight="1" x14ac:dyDescent="0.3">
      <c r="A18" s="69" t="s">
        <v>728</v>
      </c>
      <c r="B18" s="70">
        <v>2.1852100000000001</v>
      </c>
      <c r="C18" s="70">
        <v>1.4786300000000001</v>
      </c>
      <c r="D18" s="70">
        <v>-0.70657999999999999</v>
      </c>
      <c r="E18" s="160"/>
    </row>
    <row r="19" spans="1:5" s="2" customFormat="1" ht="18" customHeight="1" x14ac:dyDescent="0.3">
      <c r="A19" s="71"/>
      <c r="B19" s="72"/>
      <c r="C19" s="72"/>
      <c r="D19" s="72"/>
      <c r="E19" s="160"/>
    </row>
    <row r="20" spans="1:5" ht="18" customHeight="1" x14ac:dyDescent="0.3">
      <c r="A20" s="73" t="s">
        <v>733</v>
      </c>
      <c r="B20" s="68">
        <v>39.401900000000005</v>
      </c>
      <c r="C20" s="68">
        <v>37.058630000000001</v>
      </c>
      <c r="D20" s="68">
        <v>-2.343270000000004</v>
      </c>
      <c r="E20" s="160"/>
    </row>
    <row r="21" spans="1:5" s="2" customFormat="1" ht="18" customHeight="1" x14ac:dyDescent="0.3">
      <c r="A21" s="11"/>
      <c r="B21" s="74"/>
      <c r="C21" s="74"/>
      <c r="D21" s="74"/>
      <c r="E21" s="160"/>
    </row>
    <row r="22" spans="1:5" s="2" customFormat="1" ht="18" customHeight="1" x14ac:dyDescent="0.3">
      <c r="A22" s="64" t="s">
        <v>734</v>
      </c>
      <c r="B22" s="65">
        <v>-3.3470000000000004</v>
      </c>
      <c r="C22" s="66">
        <v>-0.69299999999999995</v>
      </c>
      <c r="D22" s="66">
        <v>2.6560000000000006</v>
      </c>
      <c r="E22" s="160"/>
    </row>
    <row r="23" spans="1:5" s="2" customFormat="1" ht="18" customHeight="1" x14ac:dyDescent="0.3">
      <c r="A23" s="67" t="s">
        <v>735</v>
      </c>
      <c r="B23" s="68">
        <v>36.05368</v>
      </c>
      <c r="C23" s="68">
        <v>36.365310000000001</v>
      </c>
      <c r="D23" s="68">
        <v>0.31419999999999959</v>
      </c>
      <c r="E23" s="160"/>
    </row>
    <row r="24" spans="1:5" s="2" customFormat="1" ht="14" x14ac:dyDescent="0.3">
      <c r="A24" s="11"/>
      <c r="B24" s="11"/>
      <c r="C24" s="12"/>
      <c r="D24" s="12"/>
      <c r="E24" s="75"/>
    </row>
    <row r="25" spans="1:5" s="2" customFormat="1" ht="14" x14ac:dyDescent="0.3">
      <c r="A25" s="11"/>
      <c r="B25" s="11"/>
      <c r="C25" s="12"/>
      <c r="D25" s="12"/>
      <c r="E25" s="75"/>
    </row>
    <row r="28" spans="1:5" x14ac:dyDescent="0.3">
      <c r="B28" s="159"/>
      <c r="C28" s="159"/>
      <c r="D28" s="1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1FF4-2E1F-4EF8-A63D-F0980A02B6EF}">
  <dimension ref="A1:M709"/>
  <sheetViews>
    <sheetView showGridLines="0" workbookViewId="0">
      <pane ySplit="6" topLeftCell="A7" activePane="bottomLeft" state="frozen"/>
      <selection pane="bottomLeft"/>
    </sheetView>
  </sheetViews>
  <sheetFormatPr defaultColWidth="8.54296875" defaultRowHeight="10.5" x14ac:dyDescent="0.25"/>
  <cols>
    <col min="1" max="1" width="10.453125" style="1" customWidth="1"/>
    <col min="2" max="2" width="11.26953125" style="1" customWidth="1"/>
    <col min="3" max="3" width="1" style="28" customWidth="1"/>
    <col min="4" max="6" width="15.7265625" style="1" customWidth="1"/>
    <col min="7" max="7" width="1" style="28" customWidth="1"/>
    <col min="8" max="10" width="15.7265625" style="1" customWidth="1"/>
    <col min="11" max="11" width="1" style="28" customWidth="1"/>
    <col min="12" max="13" width="15.7265625" style="1" customWidth="1"/>
    <col min="14" max="16384" width="8.54296875" style="1"/>
  </cols>
  <sheetData>
    <row r="1" spans="1:13" ht="13" x14ac:dyDescent="0.3">
      <c r="A1"/>
    </row>
    <row r="3" spans="1:13" ht="20" x14ac:dyDescent="0.4">
      <c r="A3" s="161" t="s">
        <v>1027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x14ac:dyDescent="0.25">
      <c r="L4" s="132"/>
    </row>
    <row r="5" spans="1:13" s="28" customFormat="1" ht="15.5" x14ac:dyDescent="0.35">
      <c r="A5" s="142" t="s">
        <v>1089</v>
      </c>
      <c r="B5" s="2"/>
      <c r="D5" s="2"/>
      <c r="E5" s="2"/>
      <c r="F5" s="2"/>
      <c r="H5" s="2"/>
      <c r="I5" s="2"/>
    </row>
    <row r="6" spans="1:13" s="23" customFormat="1" ht="42" x14ac:dyDescent="0.3">
      <c r="A6" s="45" t="s">
        <v>875</v>
      </c>
      <c r="B6" s="90" t="s">
        <v>1028</v>
      </c>
      <c r="C6" s="91"/>
      <c r="D6" s="90" t="s">
        <v>1029</v>
      </c>
      <c r="E6" s="90" t="s">
        <v>1030</v>
      </c>
      <c r="F6" s="90" t="s">
        <v>1048</v>
      </c>
      <c r="G6" s="91"/>
      <c r="H6" s="90" t="s">
        <v>1079</v>
      </c>
      <c r="I6" s="90" t="s">
        <v>1080</v>
      </c>
      <c r="J6" s="90" t="s">
        <v>1081</v>
      </c>
      <c r="K6" s="91"/>
      <c r="L6" s="90" t="s">
        <v>1049</v>
      </c>
      <c r="M6" s="90" t="s">
        <v>1050</v>
      </c>
    </row>
    <row r="7" spans="1:13" ht="12.5" x14ac:dyDescent="0.25">
      <c r="A7" s="6" t="s">
        <v>1</v>
      </c>
      <c r="B7" s="56">
        <v>200</v>
      </c>
      <c r="C7" s="37"/>
      <c r="D7" s="56">
        <v>1200</v>
      </c>
      <c r="E7" s="56">
        <v>0</v>
      </c>
      <c r="F7" s="56">
        <f t="shared" ref="F7:F70" si="0">SUM(D7:E7)</f>
        <v>1200</v>
      </c>
      <c r="G7" s="37"/>
      <c r="H7" s="133">
        <v>0.5</v>
      </c>
      <c r="I7" s="133">
        <v>0</v>
      </c>
      <c r="J7" s="133">
        <f t="shared" ref="J7:J70" si="1">SUM(H7:I7)</f>
        <v>0.5</v>
      </c>
      <c r="K7" s="37"/>
      <c r="L7" s="152">
        <v>9.9999999999999995E-7</v>
      </c>
      <c r="M7" s="152">
        <v>0</v>
      </c>
    </row>
    <row r="8" spans="1:13" ht="12.5" x14ac:dyDescent="0.25">
      <c r="A8" s="6" t="s">
        <v>2</v>
      </c>
      <c r="B8" s="56">
        <v>0</v>
      </c>
      <c r="C8" s="37"/>
      <c r="D8" s="56">
        <v>0</v>
      </c>
      <c r="E8" s="56">
        <v>0</v>
      </c>
      <c r="F8" s="56">
        <f t="shared" si="0"/>
        <v>0</v>
      </c>
      <c r="G8" s="37"/>
      <c r="H8" s="56">
        <v>0</v>
      </c>
      <c r="I8" s="56">
        <v>0</v>
      </c>
      <c r="J8" s="133">
        <f t="shared" si="1"/>
        <v>0</v>
      </c>
      <c r="K8" s="37"/>
      <c r="L8" s="152">
        <v>0</v>
      </c>
      <c r="M8" s="152">
        <v>0</v>
      </c>
    </row>
    <row r="9" spans="1:13" ht="12.5" x14ac:dyDescent="0.25">
      <c r="A9" s="6" t="s">
        <v>3</v>
      </c>
      <c r="B9" s="56">
        <v>100</v>
      </c>
      <c r="C9" s="37"/>
      <c r="D9" s="56">
        <v>1200</v>
      </c>
      <c r="E9" s="56">
        <v>0</v>
      </c>
      <c r="F9" s="56">
        <f t="shared" si="0"/>
        <v>1200</v>
      </c>
      <c r="G9" s="37"/>
      <c r="H9" s="133">
        <v>1</v>
      </c>
      <c r="I9" s="133">
        <v>0</v>
      </c>
      <c r="J9" s="133">
        <f t="shared" si="1"/>
        <v>1</v>
      </c>
      <c r="K9" s="37"/>
      <c r="L9" s="152">
        <v>9.9999999999999995E-7</v>
      </c>
      <c r="M9" s="152">
        <v>0</v>
      </c>
    </row>
    <row r="10" spans="1:13" ht="12.5" x14ac:dyDescent="0.25">
      <c r="A10" s="6" t="s">
        <v>4</v>
      </c>
      <c r="B10" s="56">
        <v>50</v>
      </c>
      <c r="C10" s="37"/>
      <c r="D10" s="56">
        <v>1200</v>
      </c>
      <c r="E10" s="56">
        <v>0</v>
      </c>
      <c r="F10" s="56">
        <f t="shared" si="0"/>
        <v>1200</v>
      </c>
      <c r="G10" s="37"/>
      <c r="H10" s="133">
        <v>2</v>
      </c>
      <c r="I10" s="133">
        <v>0</v>
      </c>
      <c r="J10" s="133">
        <f t="shared" si="1"/>
        <v>2</v>
      </c>
      <c r="K10" s="37"/>
      <c r="L10" s="152">
        <v>9.9999999999999995E-7</v>
      </c>
      <c r="M10" s="152">
        <v>0</v>
      </c>
    </row>
    <row r="11" spans="1:13" ht="12.5" x14ac:dyDescent="0.25">
      <c r="A11" s="6" t="s">
        <v>5</v>
      </c>
      <c r="B11" s="56">
        <v>10</v>
      </c>
      <c r="C11" s="37"/>
      <c r="D11" s="56">
        <v>0</v>
      </c>
      <c r="E11" s="56">
        <v>0</v>
      </c>
      <c r="F11" s="56">
        <f t="shared" si="0"/>
        <v>0</v>
      </c>
      <c r="G11" s="37"/>
      <c r="H11" s="56">
        <v>0</v>
      </c>
      <c r="I11" s="56">
        <v>0</v>
      </c>
      <c r="J11" s="133">
        <f t="shared" si="1"/>
        <v>0</v>
      </c>
      <c r="K11" s="37"/>
      <c r="L11" s="152">
        <v>0</v>
      </c>
      <c r="M11" s="152">
        <v>0</v>
      </c>
    </row>
    <row r="12" spans="1:13" ht="12.5" x14ac:dyDescent="0.25">
      <c r="A12" s="6" t="s">
        <v>6</v>
      </c>
      <c r="B12" s="56">
        <v>100</v>
      </c>
      <c r="C12" s="37"/>
      <c r="D12" s="56">
        <v>1200</v>
      </c>
      <c r="E12" s="56">
        <v>0</v>
      </c>
      <c r="F12" s="56">
        <f t="shared" si="0"/>
        <v>1200</v>
      </c>
      <c r="G12" s="37"/>
      <c r="H12" s="133">
        <v>1</v>
      </c>
      <c r="I12" s="133">
        <v>0</v>
      </c>
      <c r="J12" s="133">
        <f t="shared" si="1"/>
        <v>1</v>
      </c>
      <c r="K12" s="37"/>
      <c r="L12" s="152">
        <v>9.9999999999999995E-7</v>
      </c>
      <c r="M12" s="152">
        <v>0</v>
      </c>
    </row>
    <row r="13" spans="1:13" ht="12.5" x14ac:dyDescent="0.25">
      <c r="A13" s="6" t="s">
        <v>7</v>
      </c>
      <c r="B13" s="56">
        <v>100</v>
      </c>
      <c r="C13" s="37"/>
      <c r="D13" s="56">
        <v>1200</v>
      </c>
      <c r="E13" s="56">
        <v>0</v>
      </c>
      <c r="F13" s="56">
        <f t="shared" si="0"/>
        <v>1200</v>
      </c>
      <c r="G13" s="37"/>
      <c r="H13" s="133">
        <v>1</v>
      </c>
      <c r="I13" s="133">
        <v>0</v>
      </c>
      <c r="J13" s="133">
        <f t="shared" si="1"/>
        <v>1</v>
      </c>
      <c r="K13" s="37"/>
      <c r="L13" s="152">
        <v>9.9999999999999995E-7</v>
      </c>
      <c r="M13" s="152">
        <v>0</v>
      </c>
    </row>
    <row r="14" spans="1:13" ht="12.5" x14ac:dyDescent="0.25">
      <c r="A14" s="6" t="s">
        <v>8</v>
      </c>
      <c r="B14" s="56">
        <v>11000.456</v>
      </c>
      <c r="C14" s="37"/>
      <c r="D14" s="56">
        <v>81600</v>
      </c>
      <c r="E14" s="56">
        <v>12000.000000000002</v>
      </c>
      <c r="F14" s="56">
        <f t="shared" si="0"/>
        <v>93600</v>
      </c>
      <c r="G14" s="37"/>
      <c r="H14" s="133">
        <v>0.62</v>
      </c>
      <c r="I14" s="133">
        <v>0.09</v>
      </c>
      <c r="J14" s="133">
        <f t="shared" si="1"/>
        <v>0.71</v>
      </c>
      <c r="K14" s="37"/>
      <c r="L14" s="152">
        <v>6.7999999999999999E-5</v>
      </c>
      <c r="M14" s="152">
        <v>1.0000000000000001E-5</v>
      </c>
    </row>
    <row r="15" spans="1:13" ht="12.5" x14ac:dyDescent="0.25">
      <c r="A15" s="6" t="s">
        <v>9</v>
      </c>
      <c r="B15" s="56">
        <v>10</v>
      </c>
      <c r="C15" s="37"/>
      <c r="D15" s="56">
        <v>0</v>
      </c>
      <c r="E15" s="56">
        <v>0</v>
      </c>
      <c r="F15" s="56">
        <f t="shared" si="0"/>
        <v>0</v>
      </c>
      <c r="G15" s="37"/>
      <c r="H15" s="56">
        <v>0</v>
      </c>
      <c r="I15" s="56">
        <v>0</v>
      </c>
      <c r="J15" s="133">
        <f t="shared" si="1"/>
        <v>0</v>
      </c>
      <c r="K15" s="37"/>
      <c r="L15" s="152">
        <v>0</v>
      </c>
      <c r="M15" s="152">
        <v>0</v>
      </c>
    </row>
    <row r="16" spans="1:13" ht="12.5" x14ac:dyDescent="0.25">
      <c r="A16" s="6" t="s">
        <v>10</v>
      </c>
      <c r="B16" s="56">
        <v>3019.152</v>
      </c>
      <c r="C16" s="37"/>
      <c r="D16" s="56">
        <v>19200</v>
      </c>
      <c r="E16" s="56">
        <v>1200</v>
      </c>
      <c r="F16" s="56">
        <f t="shared" si="0"/>
        <v>20400</v>
      </c>
      <c r="G16" s="37"/>
      <c r="H16" s="133">
        <v>0.53</v>
      </c>
      <c r="I16" s="133">
        <v>0.03</v>
      </c>
      <c r="J16" s="133">
        <f t="shared" si="1"/>
        <v>0.56000000000000005</v>
      </c>
      <c r="K16" s="37"/>
      <c r="L16" s="152">
        <v>1.5999999999999999E-5</v>
      </c>
      <c r="M16" s="152">
        <v>9.9999999999999995E-7</v>
      </c>
    </row>
    <row r="17" spans="1:13" ht="12.5" x14ac:dyDescent="0.25">
      <c r="A17" s="6" t="s">
        <v>11</v>
      </c>
      <c r="B17" s="56">
        <v>8200</v>
      </c>
      <c r="C17" s="37"/>
      <c r="D17" s="56">
        <v>56400</v>
      </c>
      <c r="E17" s="56">
        <v>7200</v>
      </c>
      <c r="F17" s="56">
        <f t="shared" si="0"/>
        <v>63600</v>
      </c>
      <c r="G17" s="37"/>
      <c r="H17" s="133">
        <v>0.56999999999999995</v>
      </c>
      <c r="I17" s="133">
        <v>7.0000000000000007E-2</v>
      </c>
      <c r="J17" s="133">
        <f t="shared" si="1"/>
        <v>0.6399999999999999</v>
      </c>
      <c r="K17" s="37"/>
      <c r="L17" s="152">
        <v>4.6999999999999997E-5</v>
      </c>
      <c r="M17" s="152">
        <v>6.0000000000000002E-6</v>
      </c>
    </row>
    <row r="18" spans="1:13" ht="12.5" x14ac:dyDescent="0.25">
      <c r="A18" s="6" t="s">
        <v>12</v>
      </c>
      <c r="B18" s="56">
        <v>11172.852999999999</v>
      </c>
      <c r="C18" s="37"/>
      <c r="D18" s="56">
        <v>152400</v>
      </c>
      <c r="E18" s="56">
        <v>13200</v>
      </c>
      <c r="F18" s="56">
        <f t="shared" si="0"/>
        <v>165600</v>
      </c>
      <c r="G18" s="37"/>
      <c r="H18" s="133">
        <v>1.1399999999999999</v>
      </c>
      <c r="I18" s="133">
        <v>0.1</v>
      </c>
      <c r="J18" s="133">
        <f t="shared" si="1"/>
        <v>1.24</v>
      </c>
      <c r="K18" s="37"/>
      <c r="L18" s="152">
        <v>1.27E-4</v>
      </c>
      <c r="M18" s="152">
        <v>1.1E-5</v>
      </c>
    </row>
    <row r="19" spans="1:13" ht="12.5" x14ac:dyDescent="0.25">
      <c r="A19" s="6" t="s">
        <v>13</v>
      </c>
      <c r="B19" s="56">
        <v>46.244</v>
      </c>
      <c r="C19" s="37"/>
      <c r="D19" s="56">
        <v>6000.0000000000009</v>
      </c>
      <c r="E19" s="56">
        <v>0</v>
      </c>
      <c r="F19" s="56">
        <f t="shared" si="0"/>
        <v>6000.0000000000009</v>
      </c>
      <c r="G19" s="37"/>
      <c r="H19" s="133">
        <v>10.81</v>
      </c>
      <c r="I19" s="133">
        <v>0</v>
      </c>
      <c r="J19" s="133">
        <f t="shared" si="1"/>
        <v>10.81</v>
      </c>
      <c r="K19" s="37"/>
      <c r="L19" s="152">
        <v>5.0000000000000004E-6</v>
      </c>
      <c r="M19" s="152">
        <v>0</v>
      </c>
    </row>
    <row r="20" spans="1:13" ht="12.5" x14ac:dyDescent="0.25">
      <c r="A20" s="6" t="s">
        <v>14</v>
      </c>
      <c r="B20" s="56">
        <v>10</v>
      </c>
      <c r="C20" s="37"/>
      <c r="D20" s="56">
        <v>1200</v>
      </c>
      <c r="E20" s="56">
        <v>0</v>
      </c>
      <c r="F20" s="56">
        <f t="shared" si="0"/>
        <v>1200</v>
      </c>
      <c r="G20" s="37"/>
      <c r="H20" s="133">
        <v>10</v>
      </c>
      <c r="I20" s="133">
        <v>0</v>
      </c>
      <c r="J20" s="133">
        <f t="shared" si="1"/>
        <v>10</v>
      </c>
      <c r="K20" s="37"/>
      <c r="L20" s="152">
        <v>9.9999999999999995E-7</v>
      </c>
      <c r="M20" s="152">
        <v>0</v>
      </c>
    </row>
    <row r="21" spans="1:13" ht="12.5" x14ac:dyDescent="0.25">
      <c r="A21" s="6" t="s">
        <v>15</v>
      </c>
      <c r="B21" s="56">
        <v>10.305</v>
      </c>
      <c r="C21" s="37"/>
      <c r="D21" s="56">
        <v>1200</v>
      </c>
      <c r="E21" s="56">
        <v>0</v>
      </c>
      <c r="F21" s="56">
        <f t="shared" si="0"/>
        <v>1200</v>
      </c>
      <c r="G21" s="37"/>
      <c r="H21" s="133">
        <v>9.6999999999999993</v>
      </c>
      <c r="I21" s="133">
        <v>0</v>
      </c>
      <c r="J21" s="133">
        <f t="shared" si="1"/>
        <v>9.6999999999999993</v>
      </c>
      <c r="K21" s="37"/>
      <c r="L21" s="152">
        <v>9.9999999999999995E-7</v>
      </c>
      <c r="M21" s="152">
        <v>0</v>
      </c>
    </row>
    <row r="22" spans="1:13" ht="12.5" x14ac:dyDescent="0.25">
      <c r="A22" s="6" t="s">
        <v>16</v>
      </c>
      <c r="B22" s="56">
        <v>130</v>
      </c>
      <c r="C22" s="37"/>
      <c r="D22" s="56">
        <v>21600</v>
      </c>
      <c r="E22" s="56">
        <v>0</v>
      </c>
      <c r="F22" s="56">
        <f t="shared" si="0"/>
        <v>21600</v>
      </c>
      <c r="G22" s="37"/>
      <c r="H22" s="133">
        <v>13.85</v>
      </c>
      <c r="I22" s="133">
        <v>0</v>
      </c>
      <c r="J22" s="133">
        <f t="shared" si="1"/>
        <v>13.85</v>
      </c>
      <c r="K22" s="37"/>
      <c r="L22" s="152">
        <v>1.8E-5</v>
      </c>
      <c r="M22" s="152">
        <v>0</v>
      </c>
    </row>
    <row r="23" spans="1:13" ht="12.5" x14ac:dyDescent="0.25">
      <c r="A23" s="6" t="s">
        <v>17</v>
      </c>
      <c r="B23" s="56">
        <v>759.33900000000006</v>
      </c>
      <c r="C23" s="37"/>
      <c r="D23" s="56">
        <v>83999.999999999985</v>
      </c>
      <c r="E23" s="56">
        <v>0</v>
      </c>
      <c r="F23" s="56">
        <f t="shared" si="0"/>
        <v>83999.999999999985</v>
      </c>
      <c r="G23" s="37"/>
      <c r="H23" s="133">
        <v>9.2200000000000006</v>
      </c>
      <c r="I23" s="133">
        <v>0</v>
      </c>
      <c r="J23" s="133">
        <f t="shared" si="1"/>
        <v>9.2200000000000006</v>
      </c>
      <c r="K23" s="37"/>
      <c r="L23" s="152">
        <v>6.9999999999999994E-5</v>
      </c>
      <c r="M23" s="152">
        <v>0</v>
      </c>
    </row>
    <row r="24" spans="1:13" ht="12.5" x14ac:dyDescent="0.25">
      <c r="A24" s="6" t="s">
        <v>18</v>
      </c>
      <c r="B24" s="56">
        <v>580</v>
      </c>
      <c r="C24" s="37"/>
      <c r="D24" s="56">
        <v>18000</v>
      </c>
      <c r="E24" s="56">
        <v>0</v>
      </c>
      <c r="F24" s="56">
        <f t="shared" si="0"/>
        <v>18000</v>
      </c>
      <c r="G24" s="37"/>
      <c r="H24" s="133">
        <v>2.59</v>
      </c>
      <c r="I24" s="133">
        <v>0</v>
      </c>
      <c r="J24" s="133">
        <f t="shared" si="1"/>
        <v>2.59</v>
      </c>
      <c r="K24" s="37"/>
      <c r="L24" s="152">
        <v>1.5E-5</v>
      </c>
      <c r="M24" s="152">
        <v>0</v>
      </c>
    </row>
    <row r="25" spans="1:13" ht="12.5" x14ac:dyDescent="0.25">
      <c r="A25" s="6" t="s">
        <v>19</v>
      </c>
      <c r="B25" s="56">
        <v>58</v>
      </c>
      <c r="C25" s="37"/>
      <c r="D25" s="56">
        <v>10800</v>
      </c>
      <c r="E25" s="56">
        <v>0</v>
      </c>
      <c r="F25" s="56">
        <f t="shared" si="0"/>
        <v>10800</v>
      </c>
      <c r="G25" s="37"/>
      <c r="H25" s="133">
        <v>15.52</v>
      </c>
      <c r="I25" s="133">
        <v>0</v>
      </c>
      <c r="J25" s="133">
        <f t="shared" si="1"/>
        <v>15.52</v>
      </c>
      <c r="K25" s="37"/>
      <c r="L25" s="152">
        <v>9.0000000000000002E-6</v>
      </c>
      <c r="M25" s="152">
        <v>0</v>
      </c>
    </row>
    <row r="26" spans="1:13" ht="12.5" x14ac:dyDescent="0.25">
      <c r="A26" s="6" t="s">
        <v>21</v>
      </c>
      <c r="B26" s="56">
        <v>34</v>
      </c>
      <c r="C26" s="37"/>
      <c r="D26" s="56">
        <v>4800</v>
      </c>
      <c r="E26" s="56">
        <v>0</v>
      </c>
      <c r="F26" s="56">
        <f t="shared" si="0"/>
        <v>4800</v>
      </c>
      <c r="G26" s="37"/>
      <c r="H26" s="133">
        <v>11.76</v>
      </c>
      <c r="I26" s="133">
        <v>0</v>
      </c>
      <c r="J26" s="133">
        <f t="shared" si="1"/>
        <v>11.76</v>
      </c>
      <c r="K26" s="37"/>
      <c r="L26" s="152">
        <v>3.9999999999999998E-6</v>
      </c>
      <c r="M26" s="152">
        <v>0</v>
      </c>
    </row>
    <row r="27" spans="1:13" ht="12.5" x14ac:dyDescent="0.25">
      <c r="A27" s="6" t="s">
        <v>22</v>
      </c>
      <c r="B27" s="56">
        <v>714</v>
      </c>
      <c r="C27" s="37"/>
      <c r="D27" s="56">
        <v>117600</v>
      </c>
      <c r="E27" s="56">
        <v>86400</v>
      </c>
      <c r="F27" s="56">
        <f t="shared" si="0"/>
        <v>204000</v>
      </c>
      <c r="G27" s="37"/>
      <c r="H27" s="133">
        <v>13.73</v>
      </c>
      <c r="I27" s="133">
        <v>10.08</v>
      </c>
      <c r="J27" s="133">
        <f t="shared" si="1"/>
        <v>23.810000000000002</v>
      </c>
      <c r="K27" s="37"/>
      <c r="L27" s="152">
        <v>9.7999999999999997E-5</v>
      </c>
      <c r="M27" s="152">
        <v>7.2000000000000002E-5</v>
      </c>
    </row>
    <row r="28" spans="1:13" ht="12.5" x14ac:dyDescent="0.25">
      <c r="A28" s="6" t="s">
        <v>23</v>
      </c>
      <c r="B28" s="56">
        <v>230</v>
      </c>
      <c r="C28" s="37"/>
      <c r="D28" s="56">
        <v>114000</v>
      </c>
      <c r="E28" s="56">
        <v>7200</v>
      </c>
      <c r="F28" s="56">
        <f t="shared" si="0"/>
        <v>121200</v>
      </c>
      <c r="G28" s="37"/>
      <c r="H28" s="133">
        <v>41.3</v>
      </c>
      <c r="I28" s="133">
        <v>2.61</v>
      </c>
      <c r="J28" s="133">
        <f t="shared" si="1"/>
        <v>43.91</v>
      </c>
      <c r="K28" s="37"/>
      <c r="L28" s="152">
        <v>9.5000000000000005E-5</v>
      </c>
      <c r="M28" s="152">
        <v>6.0000000000000002E-6</v>
      </c>
    </row>
    <row r="29" spans="1:13" ht="12.5" x14ac:dyDescent="0.25">
      <c r="A29" s="6" t="s">
        <v>24</v>
      </c>
      <c r="B29" s="56">
        <v>10</v>
      </c>
      <c r="C29" s="37"/>
      <c r="D29" s="56">
        <v>1200</v>
      </c>
      <c r="E29" s="56">
        <v>0</v>
      </c>
      <c r="F29" s="56">
        <f t="shared" si="0"/>
        <v>1200</v>
      </c>
      <c r="G29" s="37"/>
      <c r="H29" s="133">
        <v>10</v>
      </c>
      <c r="I29" s="133">
        <v>0</v>
      </c>
      <c r="J29" s="133">
        <f t="shared" si="1"/>
        <v>10</v>
      </c>
      <c r="K29" s="37"/>
      <c r="L29" s="152">
        <v>9.9999999999999995E-7</v>
      </c>
      <c r="M29" s="152">
        <v>0</v>
      </c>
    </row>
    <row r="30" spans="1:13" ht="12.5" x14ac:dyDescent="0.25">
      <c r="A30" s="6" t="s">
        <v>25</v>
      </c>
      <c r="B30" s="56">
        <v>247</v>
      </c>
      <c r="C30" s="37"/>
      <c r="D30" s="56">
        <v>89999.999999999985</v>
      </c>
      <c r="E30" s="56">
        <v>0</v>
      </c>
      <c r="F30" s="56">
        <f t="shared" si="0"/>
        <v>89999.999999999985</v>
      </c>
      <c r="G30" s="37"/>
      <c r="H30" s="133">
        <v>30.36</v>
      </c>
      <c r="I30" s="133">
        <v>0</v>
      </c>
      <c r="J30" s="133">
        <f t="shared" si="1"/>
        <v>30.36</v>
      </c>
      <c r="K30" s="37"/>
      <c r="L30" s="152">
        <v>7.4999999999999993E-5</v>
      </c>
      <c r="M30" s="152">
        <v>0</v>
      </c>
    </row>
    <row r="31" spans="1:13" ht="12.5" x14ac:dyDescent="0.25">
      <c r="A31" s="6" t="s">
        <v>26</v>
      </c>
      <c r="B31" s="56">
        <v>93</v>
      </c>
      <c r="C31" s="37"/>
      <c r="D31" s="56">
        <v>20400</v>
      </c>
      <c r="E31" s="56">
        <v>1200</v>
      </c>
      <c r="F31" s="56">
        <f t="shared" si="0"/>
        <v>21600</v>
      </c>
      <c r="G31" s="37"/>
      <c r="H31" s="133">
        <v>18.28</v>
      </c>
      <c r="I31" s="133">
        <v>1.08</v>
      </c>
      <c r="J31" s="133">
        <f t="shared" si="1"/>
        <v>19.36</v>
      </c>
      <c r="K31" s="37"/>
      <c r="L31" s="152">
        <v>1.7E-5</v>
      </c>
      <c r="M31" s="152">
        <v>9.9999999999999995E-7</v>
      </c>
    </row>
    <row r="32" spans="1:13" ht="12.5" x14ac:dyDescent="0.25">
      <c r="A32" s="6" t="s">
        <v>27</v>
      </c>
      <c r="B32" s="56">
        <v>34</v>
      </c>
      <c r="C32" s="37"/>
      <c r="D32" s="56">
        <v>7200</v>
      </c>
      <c r="E32" s="56">
        <v>0</v>
      </c>
      <c r="F32" s="56">
        <f t="shared" si="0"/>
        <v>7200</v>
      </c>
      <c r="G32" s="37"/>
      <c r="H32" s="133">
        <v>17.649999999999999</v>
      </c>
      <c r="I32" s="133">
        <v>0</v>
      </c>
      <c r="J32" s="133">
        <f t="shared" si="1"/>
        <v>17.649999999999999</v>
      </c>
      <c r="K32" s="37"/>
      <c r="L32" s="152">
        <v>6.0000000000000002E-6</v>
      </c>
      <c r="M32" s="152">
        <v>0</v>
      </c>
    </row>
    <row r="33" spans="1:13" ht="12.5" x14ac:dyDescent="0.25">
      <c r="A33" s="6" t="s">
        <v>28</v>
      </c>
      <c r="B33" s="56">
        <v>16</v>
      </c>
      <c r="C33" s="37"/>
      <c r="D33" s="56">
        <v>6000.0000000000009</v>
      </c>
      <c r="E33" s="56">
        <v>0</v>
      </c>
      <c r="F33" s="56">
        <f t="shared" si="0"/>
        <v>6000.0000000000009</v>
      </c>
      <c r="G33" s="37"/>
      <c r="H33" s="133">
        <v>31.25</v>
      </c>
      <c r="I33" s="133">
        <v>0</v>
      </c>
      <c r="J33" s="133">
        <f t="shared" si="1"/>
        <v>31.25</v>
      </c>
      <c r="K33" s="37"/>
      <c r="L33" s="152">
        <v>5.0000000000000004E-6</v>
      </c>
      <c r="M33" s="152">
        <v>0</v>
      </c>
    </row>
    <row r="34" spans="1:13" ht="12.5" x14ac:dyDescent="0.25">
      <c r="A34" s="6" t="s">
        <v>30</v>
      </c>
      <c r="B34" s="56">
        <v>3</v>
      </c>
      <c r="C34" s="37"/>
      <c r="D34" s="56">
        <v>0</v>
      </c>
      <c r="E34" s="56">
        <v>0</v>
      </c>
      <c r="F34" s="56">
        <f t="shared" si="0"/>
        <v>0</v>
      </c>
      <c r="G34" s="37"/>
      <c r="H34" s="56">
        <v>0</v>
      </c>
      <c r="I34" s="56">
        <v>0</v>
      </c>
      <c r="J34" s="133">
        <f t="shared" si="1"/>
        <v>0</v>
      </c>
      <c r="K34" s="37"/>
      <c r="L34" s="152">
        <v>0</v>
      </c>
      <c r="M34" s="152">
        <v>0</v>
      </c>
    </row>
    <row r="35" spans="1:13" ht="12.5" x14ac:dyDescent="0.25">
      <c r="A35" s="6" t="s">
        <v>31</v>
      </c>
      <c r="B35" s="56">
        <v>0</v>
      </c>
      <c r="C35" s="37"/>
      <c r="D35" s="56">
        <v>0</v>
      </c>
      <c r="E35" s="56">
        <v>0</v>
      </c>
      <c r="F35" s="56">
        <f t="shared" si="0"/>
        <v>0</v>
      </c>
      <c r="G35" s="37"/>
      <c r="H35" s="56">
        <v>0</v>
      </c>
      <c r="I35" s="56">
        <v>0</v>
      </c>
      <c r="J35" s="133">
        <f t="shared" si="1"/>
        <v>0</v>
      </c>
      <c r="K35" s="37"/>
      <c r="L35" s="152">
        <v>0</v>
      </c>
      <c r="M35" s="152">
        <v>0</v>
      </c>
    </row>
    <row r="36" spans="1:13" ht="12.5" x14ac:dyDescent="0.25">
      <c r="A36" s="6" t="s">
        <v>32</v>
      </c>
      <c r="B36" s="56">
        <v>63</v>
      </c>
      <c r="C36" s="37"/>
      <c r="D36" s="56">
        <v>4800</v>
      </c>
      <c r="E36" s="56">
        <v>1200</v>
      </c>
      <c r="F36" s="56">
        <f t="shared" si="0"/>
        <v>6000</v>
      </c>
      <c r="G36" s="37"/>
      <c r="H36" s="133">
        <v>6.35</v>
      </c>
      <c r="I36" s="133">
        <v>1.59</v>
      </c>
      <c r="J36" s="133">
        <f t="shared" si="1"/>
        <v>7.9399999999999995</v>
      </c>
      <c r="K36" s="37"/>
      <c r="L36" s="152">
        <v>3.9999999999999998E-6</v>
      </c>
      <c r="M36" s="152">
        <v>9.9999999999999995E-7</v>
      </c>
    </row>
    <row r="37" spans="1:13" ht="12.5" x14ac:dyDescent="0.25">
      <c r="A37" s="6" t="s">
        <v>33</v>
      </c>
      <c r="B37" s="56">
        <v>3</v>
      </c>
      <c r="C37" s="37"/>
      <c r="D37" s="56">
        <v>0</v>
      </c>
      <c r="E37" s="56">
        <v>0</v>
      </c>
      <c r="F37" s="56">
        <f t="shared" si="0"/>
        <v>0</v>
      </c>
      <c r="G37" s="37"/>
      <c r="H37" s="56">
        <v>0</v>
      </c>
      <c r="I37" s="56">
        <v>0</v>
      </c>
      <c r="J37" s="133">
        <f t="shared" si="1"/>
        <v>0</v>
      </c>
      <c r="K37" s="37"/>
      <c r="L37" s="152">
        <v>0</v>
      </c>
      <c r="M37" s="152">
        <v>0</v>
      </c>
    </row>
    <row r="38" spans="1:13" ht="12.5" x14ac:dyDescent="0.25">
      <c r="A38" s="6" t="s">
        <v>34</v>
      </c>
      <c r="B38" s="56">
        <v>10</v>
      </c>
      <c r="C38" s="37"/>
      <c r="D38" s="56">
        <v>1200</v>
      </c>
      <c r="E38" s="56">
        <v>0</v>
      </c>
      <c r="F38" s="56">
        <f t="shared" si="0"/>
        <v>1200</v>
      </c>
      <c r="G38" s="37"/>
      <c r="H38" s="133">
        <v>10</v>
      </c>
      <c r="I38" s="133">
        <v>0</v>
      </c>
      <c r="J38" s="133">
        <f t="shared" si="1"/>
        <v>10</v>
      </c>
      <c r="K38" s="37"/>
      <c r="L38" s="152">
        <v>9.9999999999999995E-7</v>
      </c>
      <c r="M38" s="152">
        <v>0</v>
      </c>
    </row>
    <row r="39" spans="1:13" ht="12.5" x14ac:dyDescent="0.25">
      <c r="A39" s="6" t="s">
        <v>35</v>
      </c>
      <c r="B39" s="56">
        <v>45</v>
      </c>
      <c r="C39" s="37"/>
      <c r="D39" s="56">
        <v>37200</v>
      </c>
      <c r="E39" s="56">
        <v>2400</v>
      </c>
      <c r="F39" s="56">
        <f t="shared" si="0"/>
        <v>39600</v>
      </c>
      <c r="G39" s="37"/>
      <c r="H39" s="133">
        <v>68.89</v>
      </c>
      <c r="I39" s="133">
        <v>4.4400000000000004</v>
      </c>
      <c r="J39" s="133">
        <f t="shared" si="1"/>
        <v>73.33</v>
      </c>
      <c r="K39" s="37"/>
      <c r="L39" s="152">
        <v>3.1000000000000001E-5</v>
      </c>
      <c r="M39" s="152">
        <v>1.9999999999999999E-6</v>
      </c>
    </row>
    <row r="40" spans="1:13" ht="12.5" x14ac:dyDescent="0.25">
      <c r="A40" s="6" t="s">
        <v>36</v>
      </c>
      <c r="B40" s="56">
        <v>0</v>
      </c>
      <c r="C40" s="37"/>
      <c r="D40" s="56">
        <v>0</v>
      </c>
      <c r="E40" s="56">
        <v>0</v>
      </c>
      <c r="F40" s="56">
        <f t="shared" si="0"/>
        <v>0</v>
      </c>
      <c r="G40" s="37"/>
      <c r="H40" s="56">
        <v>0</v>
      </c>
      <c r="I40" s="56">
        <v>0</v>
      </c>
      <c r="J40" s="133">
        <f t="shared" si="1"/>
        <v>0</v>
      </c>
      <c r="K40" s="37"/>
      <c r="L40" s="152">
        <v>0</v>
      </c>
      <c r="M40" s="152">
        <v>0</v>
      </c>
    </row>
    <row r="41" spans="1:13" ht="12.5" x14ac:dyDescent="0.25">
      <c r="A41" s="6" t="s">
        <v>37</v>
      </c>
      <c r="B41" s="56">
        <v>38</v>
      </c>
      <c r="C41" s="37"/>
      <c r="D41" s="56">
        <v>3600</v>
      </c>
      <c r="E41" s="56">
        <v>0</v>
      </c>
      <c r="F41" s="56">
        <f t="shared" si="0"/>
        <v>3600</v>
      </c>
      <c r="G41" s="37"/>
      <c r="H41" s="133">
        <v>7.89</v>
      </c>
      <c r="I41" s="133">
        <v>0</v>
      </c>
      <c r="J41" s="133">
        <f t="shared" si="1"/>
        <v>7.89</v>
      </c>
      <c r="K41" s="37"/>
      <c r="L41" s="152">
        <v>3.0000000000000001E-6</v>
      </c>
      <c r="M41" s="152">
        <v>0</v>
      </c>
    </row>
    <row r="42" spans="1:13" ht="12.5" x14ac:dyDescent="0.25">
      <c r="A42" s="6" t="s">
        <v>38</v>
      </c>
      <c r="B42" s="56">
        <v>1860</v>
      </c>
      <c r="C42" s="37"/>
      <c r="D42" s="56">
        <v>0</v>
      </c>
      <c r="E42" s="56">
        <v>0</v>
      </c>
      <c r="F42" s="56">
        <f t="shared" si="0"/>
        <v>0</v>
      </c>
      <c r="G42" s="37"/>
      <c r="H42" s="56">
        <v>0</v>
      </c>
      <c r="I42" s="56">
        <v>0</v>
      </c>
      <c r="J42" s="133">
        <f t="shared" si="1"/>
        <v>0</v>
      </c>
      <c r="K42" s="37"/>
      <c r="L42" s="152">
        <v>0</v>
      </c>
      <c r="M42" s="152">
        <v>0</v>
      </c>
    </row>
    <row r="43" spans="1:13" ht="12.5" x14ac:dyDescent="0.25">
      <c r="A43" s="6" t="s">
        <v>39</v>
      </c>
      <c r="B43" s="56">
        <v>1</v>
      </c>
      <c r="C43" s="37"/>
      <c r="D43" s="56">
        <v>0</v>
      </c>
      <c r="E43" s="56">
        <v>0</v>
      </c>
      <c r="F43" s="56">
        <f t="shared" si="0"/>
        <v>0</v>
      </c>
      <c r="G43" s="37"/>
      <c r="H43" s="56">
        <v>0</v>
      </c>
      <c r="I43" s="56">
        <v>0</v>
      </c>
      <c r="J43" s="133">
        <f t="shared" si="1"/>
        <v>0</v>
      </c>
      <c r="K43" s="37"/>
      <c r="L43" s="152">
        <v>0</v>
      </c>
      <c r="M43" s="152">
        <v>0</v>
      </c>
    </row>
    <row r="44" spans="1:13" ht="12.5" x14ac:dyDescent="0.25">
      <c r="A44" s="6" t="s">
        <v>40</v>
      </c>
      <c r="B44" s="56">
        <v>1</v>
      </c>
      <c r="C44" s="37"/>
      <c r="D44" s="56">
        <v>0</v>
      </c>
      <c r="E44" s="56">
        <v>0</v>
      </c>
      <c r="F44" s="56">
        <f t="shared" si="0"/>
        <v>0</v>
      </c>
      <c r="G44" s="37"/>
      <c r="H44" s="56">
        <v>0</v>
      </c>
      <c r="I44" s="56">
        <v>0</v>
      </c>
      <c r="J44" s="133">
        <f t="shared" si="1"/>
        <v>0</v>
      </c>
      <c r="K44" s="37"/>
      <c r="L44" s="152">
        <v>0</v>
      </c>
      <c r="M44" s="152">
        <v>0</v>
      </c>
    </row>
    <row r="45" spans="1:13" ht="12.5" x14ac:dyDescent="0.25">
      <c r="A45" s="6" t="s">
        <v>41</v>
      </c>
      <c r="B45" s="56">
        <v>1</v>
      </c>
      <c r="C45" s="37"/>
      <c r="D45" s="56">
        <v>0</v>
      </c>
      <c r="E45" s="56">
        <v>0</v>
      </c>
      <c r="F45" s="56">
        <f t="shared" si="0"/>
        <v>0</v>
      </c>
      <c r="G45" s="37"/>
      <c r="H45" s="56">
        <v>0</v>
      </c>
      <c r="I45" s="56">
        <v>0</v>
      </c>
      <c r="J45" s="133">
        <f t="shared" si="1"/>
        <v>0</v>
      </c>
      <c r="K45" s="37"/>
      <c r="L45" s="152">
        <v>0</v>
      </c>
      <c r="M45" s="152">
        <v>0</v>
      </c>
    </row>
    <row r="46" spans="1:13" ht="12.5" x14ac:dyDescent="0.25">
      <c r="A46" s="6" t="s">
        <v>42</v>
      </c>
      <c r="B46" s="56">
        <v>1</v>
      </c>
      <c r="C46" s="37"/>
      <c r="D46" s="56">
        <v>0</v>
      </c>
      <c r="E46" s="56">
        <v>0</v>
      </c>
      <c r="F46" s="56">
        <f t="shared" si="0"/>
        <v>0</v>
      </c>
      <c r="G46" s="37"/>
      <c r="H46" s="56">
        <v>0</v>
      </c>
      <c r="I46" s="56">
        <v>0</v>
      </c>
      <c r="J46" s="133">
        <f t="shared" si="1"/>
        <v>0</v>
      </c>
      <c r="K46" s="37"/>
      <c r="L46" s="152">
        <v>0</v>
      </c>
      <c r="M46" s="152">
        <v>0</v>
      </c>
    </row>
    <row r="47" spans="1:13" ht="12.5" x14ac:dyDescent="0.25">
      <c r="A47" s="6" t="s">
        <v>43</v>
      </c>
      <c r="B47" s="56">
        <v>1</v>
      </c>
      <c r="C47" s="37"/>
      <c r="D47" s="56">
        <v>0</v>
      </c>
      <c r="E47" s="56">
        <v>0</v>
      </c>
      <c r="F47" s="56">
        <f t="shared" si="0"/>
        <v>0</v>
      </c>
      <c r="G47" s="37"/>
      <c r="H47" s="56">
        <v>0</v>
      </c>
      <c r="I47" s="56">
        <v>0</v>
      </c>
      <c r="J47" s="133">
        <f t="shared" si="1"/>
        <v>0</v>
      </c>
      <c r="K47" s="37"/>
      <c r="L47" s="152">
        <v>0</v>
      </c>
      <c r="M47" s="152">
        <v>0</v>
      </c>
    </row>
    <row r="48" spans="1:13" ht="12.5" x14ac:dyDescent="0.25">
      <c r="A48" s="6" t="s">
        <v>44</v>
      </c>
      <c r="B48" s="56">
        <v>9</v>
      </c>
      <c r="C48" s="37"/>
      <c r="D48" s="56">
        <v>0</v>
      </c>
      <c r="E48" s="56">
        <v>0</v>
      </c>
      <c r="F48" s="56">
        <f t="shared" si="0"/>
        <v>0</v>
      </c>
      <c r="G48" s="37"/>
      <c r="H48" s="56">
        <v>0</v>
      </c>
      <c r="I48" s="56">
        <v>0</v>
      </c>
      <c r="J48" s="133">
        <f t="shared" si="1"/>
        <v>0</v>
      </c>
      <c r="K48" s="37"/>
      <c r="L48" s="152">
        <v>0</v>
      </c>
      <c r="M48" s="152">
        <v>0</v>
      </c>
    </row>
    <row r="49" spans="1:13" ht="12.5" x14ac:dyDescent="0.25">
      <c r="A49" s="6" t="s">
        <v>45</v>
      </c>
      <c r="B49" s="56">
        <v>1</v>
      </c>
      <c r="C49" s="37"/>
      <c r="D49" s="56">
        <v>0</v>
      </c>
      <c r="E49" s="56">
        <v>0</v>
      </c>
      <c r="F49" s="56">
        <f t="shared" si="0"/>
        <v>0</v>
      </c>
      <c r="G49" s="37"/>
      <c r="H49" s="56">
        <v>0</v>
      </c>
      <c r="I49" s="56">
        <v>0</v>
      </c>
      <c r="J49" s="133">
        <f t="shared" si="1"/>
        <v>0</v>
      </c>
      <c r="K49" s="37"/>
      <c r="L49" s="152">
        <v>0</v>
      </c>
      <c r="M49" s="152">
        <v>0</v>
      </c>
    </row>
    <row r="50" spans="1:13" ht="12.5" x14ac:dyDescent="0.25">
      <c r="A50" s="6" t="s">
        <v>46</v>
      </c>
      <c r="B50" s="56">
        <v>1</v>
      </c>
      <c r="C50" s="37"/>
      <c r="D50" s="56">
        <v>0</v>
      </c>
      <c r="E50" s="56">
        <v>0</v>
      </c>
      <c r="F50" s="56">
        <f t="shared" si="0"/>
        <v>0</v>
      </c>
      <c r="G50" s="37"/>
      <c r="H50" s="56">
        <v>0</v>
      </c>
      <c r="I50" s="56">
        <v>0</v>
      </c>
      <c r="J50" s="133">
        <f t="shared" si="1"/>
        <v>0</v>
      </c>
      <c r="K50" s="37"/>
      <c r="L50" s="152">
        <v>0</v>
      </c>
      <c r="M50" s="152">
        <v>0</v>
      </c>
    </row>
    <row r="51" spans="1:13" ht="12.5" x14ac:dyDescent="0.25">
      <c r="A51" s="6" t="s">
        <v>47</v>
      </c>
      <c r="B51" s="56">
        <v>300</v>
      </c>
      <c r="C51" s="37"/>
      <c r="D51" s="56">
        <v>13200</v>
      </c>
      <c r="E51" s="56">
        <v>0</v>
      </c>
      <c r="F51" s="56">
        <f t="shared" si="0"/>
        <v>13200</v>
      </c>
      <c r="G51" s="37"/>
      <c r="H51" s="133">
        <v>3.67</v>
      </c>
      <c r="I51" s="133">
        <v>0</v>
      </c>
      <c r="J51" s="133">
        <f t="shared" si="1"/>
        <v>3.67</v>
      </c>
      <c r="K51" s="37"/>
      <c r="L51" s="152">
        <v>1.1E-5</v>
      </c>
      <c r="M51" s="152">
        <v>0</v>
      </c>
    </row>
    <row r="52" spans="1:13" ht="12.5" x14ac:dyDescent="0.25">
      <c r="A52" s="6" t="s">
        <v>48</v>
      </c>
      <c r="B52" s="56">
        <v>10</v>
      </c>
      <c r="C52" s="37"/>
      <c r="D52" s="56">
        <v>0</v>
      </c>
      <c r="E52" s="56">
        <v>0</v>
      </c>
      <c r="F52" s="56">
        <f t="shared" si="0"/>
        <v>0</v>
      </c>
      <c r="G52" s="37"/>
      <c r="H52" s="56">
        <v>0</v>
      </c>
      <c r="I52" s="56">
        <v>0</v>
      </c>
      <c r="J52" s="133">
        <f t="shared" si="1"/>
        <v>0</v>
      </c>
      <c r="K52" s="37"/>
      <c r="L52" s="152">
        <v>0</v>
      </c>
      <c r="M52" s="152">
        <v>0</v>
      </c>
    </row>
    <row r="53" spans="1:13" ht="12.5" x14ac:dyDescent="0.25">
      <c r="A53" s="6" t="s">
        <v>49</v>
      </c>
      <c r="B53" s="56">
        <v>1574.8</v>
      </c>
      <c r="C53" s="37"/>
      <c r="D53" s="56">
        <v>97200</v>
      </c>
      <c r="E53" s="56">
        <v>1200</v>
      </c>
      <c r="F53" s="56">
        <f t="shared" si="0"/>
        <v>98400</v>
      </c>
      <c r="G53" s="37"/>
      <c r="H53" s="133">
        <v>5.14</v>
      </c>
      <c r="I53" s="133">
        <v>0.06</v>
      </c>
      <c r="J53" s="133">
        <f t="shared" si="1"/>
        <v>5.1999999999999993</v>
      </c>
      <c r="K53" s="37"/>
      <c r="L53" s="152">
        <v>8.1000000000000004E-5</v>
      </c>
      <c r="M53" s="152">
        <v>9.9999999999999995E-7</v>
      </c>
    </row>
    <row r="54" spans="1:13" ht="12.5" x14ac:dyDescent="0.25">
      <c r="A54" s="6" t="s">
        <v>50</v>
      </c>
      <c r="B54" s="56">
        <v>1010.4</v>
      </c>
      <c r="C54" s="37"/>
      <c r="D54" s="56">
        <v>63600</v>
      </c>
      <c r="E54" s="56">
        <v>1200</v>
      </c>
      <c r="F54" s="56">
        <f t="shared" si="0"/>
        <v>64800</v>
      </c>
      <c r="G54" s="37"/>
      <c r="H54" s="133">
        <v>5.25</v>
      </c>
      <c r="I54" s="133">
        <v>0.1</v>
      </c>
      <c r="J54" s="133">
        <f t="shared" si="1"/>
        <v>5.35</v>
      </c>
      <c r="K54" s="37"/>
      <c r="L54" s="152">
        <v>5.3000000000000001E-5</v>
      </c>
      <c r="M54" s="152">
        <v>9.9999999999999995E-7</v>
      </c>
    </row>
    <row r="55" spans="1:13" ht="12.5" x14ac:dyDescent="0.25">
      <c r="A55" s="6" t="s">
        <v>51</v>
      </c>
      <c r="B55" s="56">
        <v>80.5</v>
      </c>
      <c r="C55" s="37"/>
      <c r="D55" s="56">
        <v>3600</v>
      </c>
      <c r="E55" s="56">
        <v>0</v>
      </c>
      <c r="F55" s="56">
        <f t="shared" si="0"/>
        <v>3600</v>
      </c>
      <c r="G55" s="37"/>
      <c r="H55" s="133">
        <v>3.73</v>
      </c>
      <c r="I55" s="133">
        <v>0</v>
      </c>
      <c r="J55" s="133">
        <f t="shared" si="1"/>
        <v>3.73</v>
      </c>
      <c r="K55" s="37"/>
      <c r="L55" s="152">
        <v>3.0000000000000001E-6</v>
      </c>
      <c r="M55" s="152">
        <v>0</v>
      </c>
    </row>
    <row r="56" spans="1:13" ht="12.5" x14ac:dyDescent="0.25">
      <c r="A56" s="6" t="s">
        <v>52</v>
      </c>
      <c r="B56" s="56">
        <v>20</v>
      </c>
      <c r="C56" s="37"/>
      <c r="D56" s="56">
        <v>1200</v>
      </c>
      <c r="E56" s="56">
        <v>0</v>
      </c>
      <c r="F56" s="56">
        <f t="shared" si="0"/>
        <v>1200</v>
      </c>
      <c r="G56" s="37"/>
      <c r="H56" s="133">
        <v>5</v>
      </c>
      <c r="I56" s="133">
        <v>0</v>
      </c>
      <c r="J56" s="133">
        <f t="shared" si="1"/>
        <v>5</v>
      </c>
      <c r="K56" s="37"/>
      <c r="L56" s="152">
        <v>9.9999999999999995E-7</v>
      </c>
      <c r="M56" s="152">
        <v>0</v>
      </c>
    </row>
    <row r="57" spans="1:13" ht="12.5" x14ac:dyDescent="0.25">
      <c r="A57" s="6" t="s">
        <v>53</v>
      </c>
      <c r="B57" s="56">
        <v>160</v>
      </c>
      <c r="C57" s="37"/>
      <c r="D57" s="56">
        <v>2400</v>
      </c>
      <c r="E57" s="56">
        <v>0</v>
      </c>
      <c r="F57" s="56">
        <f t="shared" si="0"/>
        <v>2400</v>
      </c>
      <c r="G57" s="37"/>
      <c r="H57" s="133">
        <v>1.25</v>
      </c>
      <c r="I57" s="133">
        <v>0</v>
      </c>
      <c r="J57" s="133">
        <f t="shared" si="1"/>
        <v>1.25</v>
      </c>
      <c r="K57" s="37"/>
      <c r="L57" s="152">
        <v>1.9999999999999999E-6</v>
      </c>
      <c r="M57" s="152">
        <v>0</v>
      </c>
    </row>
    <row r="58" spans="1:13" ht="12.5" x14ac:dyDescent="0.25">
      <c r="A58" s="6" t="s">
        <v>54</v>
      </c>
      <c r="B58" s="56">
        <v>0</v>
      </c>
      <c r="C58" s="37"/>
      <c r="D58" s="56">
        <v>0</v>
      </c>
      <c r="E58" s="56">
        <v>0</v>
      </c>
      <c r="F58" s="56">
        <f t="shared" si="0"/>
        <v>0</v>
      </c>
      <c r="G58" s="37"/>
      <c r="H58" s="56">
        <v>0</v>
      </c>
      <c r="I58" s="56">
        <v>0</v>
      </c>
      <c r="J58" s="133">
        <f t="shared" si="1"/>
        <v>0</v>
      </c>
      <c r="K58" s="37"/>
      <c r="L58" s="152">
        <v>0</v>
      </c>
      <c r="M58" s="152">
        <v>0</v>
      </c>
    </row>
    <row r="59" spans="1:13" ht="12.5" x14ac:dyDescent="0.25">
      <c r="A59" s="6" t="s">
        <v>55</v>
      </c>
      <c r="B59" s="56">
        <v>440</v>
      </c>
      <c r="C59" s="37"/>
      <c r="D59" s="56">
        <v>9600</v>
      </c>
      <c r="E59" s="56">
        <v>0</v>
      </c>
      <c r="F59" s="56">
        <f t="shared" si="0"/>
        <v>9600</v>
      </c>
      <c r="G59" s="37"/>
      <c r="H59" s="133">
        <v>1.82</v>
      </c>
      <c r="I59" s="133">
        <v>0</v>
      </c>
      <c r="J59" s="133">
        <f t="shared" si="1"/>
        <v>1.82</v>
      </c>
      <c r="K59" s="37"/>
      <c r="L59" s="152">
        <v>7.9999999999999996E-6</v>
      </c>
      <c r="M59" s="152">
        <v>0</v>
      </c>
    </row>
    <row r="60" spans="1:13" ht="12.5" x14ac:dyDescent="0.25">
      <c r="A60" s="6" t="s">
        <v>56</v>
      </c>
      <c r="B60" s="56">
        <v>196</v>
      </c>
      <c r="C60" s="37"/>
      <c r="D60" s="56">
        <v>2400</v>
      </c>
      <c r="E60" s="56">
        <v>0</v>
      </c>
      <c r="F60" s="56">
        <f t="shared" si="0"/>
        <v>2400</v>
      </c>
      <c r="G60" s="37"/>
      <c r="H60" s="133">
        <v>1.02</v>
      </c>
      <c r="I60" s="133">
        <v>0</v>
      </c>
      <c r="J60" s="133">
        <f t="shared" si="1"/>
        <v>1.02</v>
      </c>
      <c r="K60" s="37"/>
      <c r="L60" s="152">
        <v>1.9999999999999999E-6</v>
      </c>
      <c r="M60" s="152">
        <v>0</v>
      </c>
    </row>
    <row r="61" spans="1:13" ht="12.5" x14ac:dyDescent="0.25">
      <c r="A61" s="6" t="s">
        <v>57</v>
      </c>
      <c r="B61" s="56">
        <v>66</v>
      </c>
      <c r="C61" s="37"/>
      <c r="D61" s="56">
        <v>1200</v>
      </c>
      <c r="E61" s="56">
        <v>0</v>
      </c>
      <c r="F61" s="56">
        <f t="shared" si="0"/>
        <v>1200</v>
      </c>
      <c r="G61" s="37"/>
      <c r="H61" s="133">
        <v>1.52</v>
      </c>
      <c r="I61" s="133">
        <v>0</v>
      </c>
      <c r="J61" s="133">
        <f t="shared" si="1"/>
        <v>1.52</v>
      </c>
      <c r="K61" s="37"/>
      <c r="L61" s="152">
        <v>9.9999999999999995E-7</v>
      </c>
      <c r="M61" s="152">
        <v>0</v>
      </c>
    </row>
    <row r="62" spans="1:13" ht="12.5" x14ac:dyDescent="0.25">
      <c r="A62" s="6" t="s">
        <v>58</v>
      </c>
      <c r="B62" s="56">
        <v>33</v>
      </c>
      <c r="C62" s="37"/>
      <c r="D62" s="56">
        <v>0</v>
      </c>
      <c r="E62" s="56">
        <v>0</v>
      </c>
      <c r="F62" s="56">
        <f t="shared" si="0"/>
        <v>0</v>
      </c>
      <c r="G62" s="37"/>
      <c r="H62" s="56">
        <v>0</v>
      </c>
      <c r="I62" s="56">
        <v>0</v>
      </c>
      <c r="J62" s="133">
        <f t="shared" si="1"/>
        <v>0</v>
      </c>
      <c r="K62" s="37"/>
      <c r="L62" s="152">
        <v>0</v>
      </c>
      <c r="M62" s="152">
        <v>0</v>
      </c>
    </row>
    <row r="63" spans="1:13" ht="12.5" x14ac:dyDescent="0.25">
      <c r="A63" s="6" t="s">
        <v>59</v>
      </c>
      <c r="B63" s="56">
        <v>1</v>
      </c>
      <c r="C63" s="37"/>
      <c r="D63" s="56">
        <v>0</v>
      </c>
      <c r="E63" s="56">
        <v>0</v>
      </c>
      <c r="F63" s="56">
        <f t="shared" si="0"/>
        <v>0</v>
      </c>
      <c r="G63" s="37"/>
      <c r="H63" s="56">
        <v>0</v>
      </c>
      <c r="I63" s="56">
        <v>0</v>
      </c>
      <c r="J63" s="133">
        <f t="shared" si="1"/>
        <v>0</v>
      </c>
      <c r="K63" s="37"/>
      <c r="L63" s="152">
        <v>0</v>
      </c>
      <c r="M63" s="152">
        <v>0</v>
      </c>
    </row>
    <row r="64" spans="1:13" ht="12.5" x14ac:dyDescent="0.25">
      <c r="A64" s="6" t="s">
        <v>60</v>
      </c>
      <c r="B64" s="56">
        <v>39</v>
      </c>
      <c r="C64" s="37"/>
      <c r="D64" s="56">
        <v>0</v>
      </c>
      <c r="E64" s="56">
        <v>0</v>
      </c>
      <c r="F64" s="56">
        <f t="shared" si="0"/>
        <v>0</v>
      </c>
      <c r="G64" s="37"/>
      <c r="H64" s="56">
        <v>0</v>
      </c>
      <c r="I64" s="56">
        <v>0</v>
      </c>
      <c r="J64" s="133">
        <f t="shared" si="1"/>
        <v>0</v>
      </c>
      <c r="K64" s="37"/>
      <c r="L64" s="152">
        <v>0</v>
      </c>
      <c r="M64" s="152">
        <v>0</v>
      </c>
    </row>
    <row r="65" spans="1:13" ht="12.5" x14ac:dyDescent="0.25">
      <c r="A65" s="6" t="s">
        <v>61</v>
      </c>
      <c r="B65" s="56">
        <v>0</v>
      </c>
      <c r="C65" s="37"/>
      <c r="D65" s="56">
        <v>0</v>
      </c>
      <c r="E65" s="56">
        <v>0</v>
      </c>
      <c r="F65" s="56">
        <f t="shared" si="0"/>
        <v>0</v>
      </c>
      <c r="G65" s="37"/>
      <c r="H65" s="56">
        <v>0</v>
      </c>
      <c r="I65" s="56">
        <v>0</v>
      </c>
      <c r="J65" s="133">
        <f t="shared" si="1"/>
        <v>0</v>
      </c>
      <c r="K65" s="37"/>
      <c r="L65" s="152">
        <v>0</v>
      </c>
      <c r="M65" s="152">
        <v>0</v>
      </c>
    </row>
    <row r="66" spans="1:13" ht="12.5" x14ac:dyDescent="0.25">
      <c r="A66" s="6" t="s">
        <v>62</v>
      </c>
      <c r="B66" s="56">
        <v>4</v>
      </c>
      <c r="C66" s="37"/>
      <c r="D66" s="56">
        <v>0</v>
      </c>
      <c r="E66" s="56">
        <v>0</v>
      </c>
      <c r="F66" s="56">
        <f t="shared" si="0"/>
        <v>0</v>
      </c>
      <c r="G66" s="37"/>
      <c r="H66" s="56">
        <v>0</v>
      </c>
      <c r="I66" s="56">
        <v>0</v>
      </c>
      <c r="J66" s="133">
        <f t="shared" si="1"/>
        <v>0</v>
      </c>
      <c r="K66" s="37"/>
      <c r="L66" s="152">
        <v>0</v>
      </c>
      <c r="M66" s="152">
        <v>0</v>
      </c>
    </row>
    <row r="67" spans="1:13" ht="12.5" x14ac:dyDescent="0.25">
      <c r="A67" s="6" t="s">
        <v>63</v>
      </c>
      <c r="B67" s="56">
        <v>10</v>
      </c>
      <c r="C67" s="37"/>
      <c r="D67" s="56">
        <v>0</v>
      </c>
      <c r="E67" s="56">
        <v>0</v>
      </c>
      <c r="F67" s="56">
        <f t="shared" si="0"/>
        <v>0</v>
      </c>
      <c r="G67" s="37"/>
      <c r="H67" s="56">
        <v>0</v>
      </c>
      <c r="I67" s="56">
        <v>0</v>
      </c>
      <c r="J67" s="133">
        <f t="shared" si="1"/>
        <v>0</v>
      </c>
      <c r="K67" s="37"/>
      <c r="L67" s="152">
        <v>0</v>
      </c>
      <c r="M67" s="152">
        <v>0</v>
      </c>
    </row>
    <row r="68" spans="1:13" ht="12.5" x14ac:dyDescent="0.25">
      <c r="A68" s="6" t="s">
        <v>64</v>
      </c>
      <c r="B68" s="56">
        <v>0</v>
      </c>
      <c r="C68" s="37"/>
      <c r="D68" s="56">
        <v>0</v>
      </c>
      <c r="E68" s="56">
        <v>0</v>
      </c>
      <c r="F68" s="56">
        <f t="shared" si="0"/>
        <v>0</v>
      </c>
      <c r="G68" s="37"/>
      <c r="H68" s="56">
        <v>0</v>
      </c>
      <c r="I68" s="56">
        <v>0</v>
      </c>
      <c r="J68" s="133">
        <f t="shared" si="1"/>
        <v>0</v>
      </c>
      <c r="K68" s="37"/>
      <c r="L68" s="152">
        <v>0</v>
      </c>
      <c r="M68" s="152">
        <v>0</v>
      </c>
    </row>
    <row r="69" spans="1:13" ht="12.5" x14ac:dyDescent="0.25">
      <c r="A69" s="6" t="s">
        <v>65</v>
      </c>
      <c r="B69" s="56">
        <v>10</v>
      </c>
      <c r="C69" s="37"/>
      <c r="D69" s="56">
        <v>0</v>
      </c>
      <c r="E69" s="56">
        <v>0</v>
      </c>
      <c r="F69" s="56">
        <f t="shared" si="0"/>
        <v>0</v>
      </c>
      <c r="G69" s="37"/>
      <c r="H69" s="56">
        <v>0</v>
      </c>
      <c r="I69" s="56">
        <v>0</v>
      </c>
      <c r="J69" s="133">
        <f t="shared" si="1"/>
        <v>0</v>
      </c>
      <c r="K69" s="37"/>
      <c r="L69" s="152">
        <v>0</v>
      </c>
      <c r="M69" s="152">
        <v>0</v>
      </c>
    </row>
    <row r="70" spans="1:13" ht="12.5" x14ac:dyDescent="0.25">
      <c r="A70" s="6" t="s">
        <v>66</v>
      </c>
      <c r="B70" s="56">
        <v>4</v>
      </c>
      <c r="C70" s="37"/>
      <c r="D70" s="56">
        <v>0</v>
      </c>
      <c r="E70" s="56">
        <v>0</v>
      </c>
      <c r="F70" s="56">
        <f t="shared" si="0"/>
        <v>0</v>
      </c>
      <c r="G70" s="37"/>
      <c r="H70" s="56">
        <v>0</v>
      </c>
      <c r="I70" s="56">
        <v>0</v>
      </c>
      <c r="J70" s="133">
        <f t="shared" si="1"/>
        <v>0</v>
      </c>
      <c r="K70" s="37"/>
      <c r="L70" s="152">
        <v>0</v>
      </c>
      <c r="M70" s="152">
        <v>0</v>
      </c>
    </row>
    <row r="71" spans="1:13" ht="12.5" x14ac:dyDescent="0.25">
      <c r="A71" s="6" t="s">
        <v>67</v>
      </c>
      <c r="B71" s="56">
        <v>4</v>
      </c>
      <c r="C71" s="37"/>
      <c r="D71" s="56">
        <v>0</v>
      </c>
      <c r="E71" s="56">
        <v>0</v>
      </c>
      <c r="F71" s="56">
        <f t="shared" ref="F71:F134" si="2">SUM(D71:E71)</f>
        <v>0</v>
      </c>
      <c r="G71" s="37"/>
      <c r="H71" s="56">
        <v>0</v>
      </c>
      <c r="I71" s="56">
        <v>0</v>
      </c>
      <c r="J71" s="133">
        <f t="shared" ref="J71:J134" si="3">SUM(H71:I71)</f>
        <v>0</v>
      </c>
      <c r="K71" s="37"/>
      <c r="L71" s="152">
        <v>0</v>
      </c>
      <c r="M71" s="152">
        <v>0</v>
      </c>
    </row>
    <row r="72" spans="1:13" ht="12.5" x14ac:dyDescent="0.25">
      <c r="A72" s="6" t="s">
        <v>68</v>
      </c>
      <c r="B72" s="56">
        <v>4</v>
      </c>
      <c r="C72" s="37"/>
      <c r="D72" s="56">
        <v>0</v>
      </c>
      <c r="E72" s="56">
        <v>0</v>
      </c>
      <c r="F72" s="56">
        <f t="shared" si="2"/>
        <v>0</v>
      </c>
      <c r="G72" s="37"/>
      <c r="H72" s="56">
        <v>0</v>
      </c>
      <c r="I72" s="56">
        <v>0</v>
      </c>
      <c r="J72" s="133">
        <f t="shared" si="3"/>
        <v>0</v>
      </c>
      <c r="K72" s="37"/>
      <c r="L72" s="152">
        <v>0</v>
      </c>
      <c r="M72" s="152">
        <v>0</v>
      </c>
    </row>
    <row r="73" spans="1:13" ht="12.5" x14ac:dyDescent="0.25">
      <c r="A73" s="6" t="s">
        <v>69</v>
      </c>
      <c r="B73" s="56">
        <v>4</v>
      </c>
      <c r="C73" s="37"/>
      <c r="D73" s="56">
        <v>0</v>
      </c>
      <c r="E73" s="56">
        <v>0</v>
      </c>
      <c r="F73" s="56">
        <f t="shared" si="2"/>
        <v>0</v>
      </c>
      <c r="G73" s="37"/>
      <c r="H73" s="56">
        <v>0</v>
      </c>
      <c r="I73" s="56">
        <v>0</v>
      </c>
      <c r="J73" s="133">
        <f t="shared" si="3"/>
        <v>0</v>
      </c>
      <c r="K73" s="37"/>
      <c r="L73" s="152">
        <v>0</v>
      </c>
      <c r="M73" s="152">
        <v>0</v>
      </c>
    </row>
    <row r="74" spans="1:13" ht="12.5" x14ac:dyDescent="0.25">
      <c r="A74" s="6" t="s">
        <v>70</v>
      </c>
      <c r="B74" s="56">
        <v>4</v>
      </c>
      <c r="C74" s="37"/>
      <c r="D74" s="56">
        <v>0</v>
      </c>
      <c r="E74" s="56">
        <v>0</v>
      </c>
      <c r="F74" s="56">
        <f t="shared" si="2"/>
        <v>0</v>
      </c>
      <c r="G74" s="37"/>
      <c r="H74" s="56">
        <v>0</v>
      </c>
      <c r="I74" s="56">
        <v>0</v>
      </c>
      <c r="J74" s="133">
        <f t="shared" si="3"/>
        <v>0</v>
      </c>
      <c r="K74" s="37"/>
      <c r="L74" s="152">
        <v>0</v>
      </c>
      <c r="M74" s="152">
        <v>0</v>
      </c>
    </row>
    <row r="75" spans="1:13" ht="12.5" x14ac:dyDescent="0.25">
      <c r="A75" s="6" t="s">
        <v>71</v>
      </c>
      <c r="B75" s="56">
        <v>4</v>
      </c>
      <c r="C75" s="37"/>
      <c r="D75" s="56">
        <v>0</v>
      </c>
      <c r="E75" s="56">
        <v>0</v>
      </c>
      <c r="F75" s="56">
        <f t="shared" si="2"/>
        <v>0</v>
      </c>
      <c r="G75" s="37"/>
      <c r="H75" s="56">
        <v>0</v>
      </c>
      <c r="I75" s="56">
        <v>0</v>
      </c>
      <c r="J75" s="133">
        <f t="shared" si="3"/>
        <v>0</v>
      </c>
      <c r="K75" s="37"/>
      <c r="L75" s="152">
        <v>0</v>
      </c>
      <c r="M75" s="152">
        <v>0</v>
      </c>
    </row>
    <row r="76" spans="1:13" ht="12.5" x14ac:dyDescent="0.25">
      <c r="A76" s="6" t="s">
        <v>72</v>
      </c>
      <c r="B76" s="56">
        <v>4</v>
      </c>
      <c r="C76" s="37"/>
      <c r="D76" s="56">
        <v>0</v>
      </c>
      <c r="E76" s="56">
        <v>0</v>
      </c>
      <c r="F76" s="56">
        <f t="shared" si="2"/>
        <v>0</v>
      </c>
      <c r="G76" s="37"/>
      <c r="H76" s="56">
        <v>0</v>
      </c>
      <c r="I76" s="56">
        <v>0</v>
      </c>
      <c r="J76" s="133">
        <f t="shared" si="3"/>
        <v>0</v>
      </c>
      <c r="K76" s="37"/>
      <c r="L76" s="152">
        <v>0</v>
      </c>
      <c r="M76" s="152">
        <v>0</v>
      </c>
    </row>
    <row r="77" spans="1:13" ht="12.5" x14ac:dyDescent="0.25">
      <c r="A77" s="6" t="s">
        <v>73</v>
      </c>
      <c r="B77" s="56">
        <v>346</v>
      </c>
      <c r="C77" s="37"/>
      <c r="D77" s="56">
        <v>6000.0000000000009</v>
      </c>
      <c r="E77" s="56">
        <v>0</v>
      </c>
      <c r="F77" s="56">
        <f t="shared" si="2"/>
        <v>6000.0000000000009</v>
      </c>
      <c r="G77" s="37"/>
      <c r="H77" s="133">
        <v>1.45</v>
      </c>
      <c r="I77" s="133">
        <v>0</v>
      </c>
      <c r="J77" s="133">
        <f t="shared" si="3"/>
        <v>1.45</v>
      </c>
      <c r="K77" s="37"/>
      <c r="L77" s="152">
        <v>5.0000000000000004E-6</v>
      </c>
      <c r="M77" s="152">
        <v>0</v>
      </c>
    </row>
    <row r="78" spans="1:13" ht="12.5" x14ac:dyDescent="0.25">
      <c r="A78" s="6" t="s">
        <v>74</v>
      </c>
      <c r="B78" s="56">
        <v>0</v>
      </c>
      <c r="C78" s="37"/>
      <c r="D78" s="56">
        <v>0</v>
      </c>
      <c r="E78" s="56">
        <v>0</v>
      </c>
      <c r="F78" s="56">
        <f t="shared" si="2"/>
        <v>0</v>
      </c>
      <c r="G78" s="37"/>
      <c r="H78" s="56">
        <v>0</v>
      </c>
      <c r="I78" s="56">
        <v>0</v>
      </c>
      <c r="J78" s="133">
        <f t="shared" si="3"/>
        <v>0</v>
      </c>
      <c r="K78" s="37"/>
      <c r="L78" s="152">
        <v>0</v>
      </c>
      <c r="M78" s="152">
        <v>0</v>
      </c>
    </row>
    <row r="79" spans="1:13" ht="12.5" x14ac:dyDescent="0.25">
      <c r="A79" s="6" t="s">
        <v>75</v>
      </c>
      <c r="B79" s="56">
        <v>5</v>
      </c>
      <c r="C79" s="37"/>
      <c r="D79" s="56">
        <v>0</v>
      </c>
      <c r="E79" s="56">
        <v>0</v>
      </c>
      <c r="F79" s="56">
        <f t="shared" si="2"/>
        <v>0</v>
      </c>
      <c r="G79" s="37"/>
      <c r="H79" s="56">
        <v>0</v>
      </c>
      <c r="I79" s="56">
        <v>0</v>
      </c>
      <c r="J79" s="133">
        <f t="shared" si="3"/>
        <v>0</v>
      </c>
      <c r="K79" s="37"/>
      <c r="L79" s="152">
        <v>0</v>
      </c>
      <c r="M79" s="152">
        <v>0</v>
      </c>
    </row>
    <row r="80" spans="1:13" ht="12.5" x14ac:dyDescent="0.25">
      <c r="A80" s="6" t="s">
        <v>76</v>
      </c>
      <c r="B80" s="56">
        <v>0</v>
      </c>
      <c r="C80" s="37"/>
      <c r="D80" s="56">
        <v>0</v>
      </c>
      <c r="E80" s="56">
        <v>0</v>
      </c>
      <c r="F80" s="56">
        <f t="shared" si="2"/>
        <v>0</v>
      </c>
      <c r="G80" s="37"/>
      <c r="H80" s="56">
        <v>0</v>
      </c>
      <c r="I80" s="56">
        <v>0</v>
      </c>
      <c r="J80" s="133">
        <f t="shared" si="3"/>
        <v>0</v>
      </c>
      <c r="K80" s="37"/>
      <c r="L80" s="152">
        <v>0</v>
      </c>
      <c r="M80" s="152">
        <v>0</v>
      </c>
    </row>
    <row r="81" spans="1:13" ht="12.5" x14ac:dyDescent="0.25">
      <c r="A81" s="6" t="s">
        <v>77</v>
      </c>
      <c r="B81" s="56">
        <v>1470</v>
      </c>
      <c r="C81" s="37"/>
      <c r="D81" s="56">
        <v>12000.000000000002</v>
      </c>
      <c r="E81" s="56">
        <v>0</v>
      </c>
      <c r="F81" s="56">
        <f t="shared" si="2"/>
        <v>12000.000000000002</v>
      </c>
      <c r="G81" s="37"/>
      <c r="H81" s="133">
        <v>0.68</v>
      </c>
      <c r="I81" s="133">
        <v>0</v>
      </c>
      <c r="J81" s="133">
        <f t="shared" si="3"/>
        <v>0.68</v>
      </c>
      <c r="K81" s="37"/>
      <c r="L81" s="152">
        <v>1.0000000000000001E-5</v>
      </c>
      <c r="M81" s="152">
        <v>0</v>
      </c>
    </row>
    <row r="82" spans="1:13" ht="12.5" x14ac:dyDescent="0.25">
      <c r="A82" s="6" t="s">
        <v>78</v>
      </c>
      <c r="B82" s="56">
        <v>1</v>
      </c>
      <c r="C82" s="37"/>
      <c r="D82" s="56">
        <v>0</v>
      </c>
      <c r="E82" s="56">
        <v>0</v>
      </c>
      <c r="F82" s="56">
        <f t="shared" si="2"/>
        <v>0</v>
      </c>
      <c r="G82" s="37"/>
      <c r="H82" s="56">
        <v>0</v>
      </c>
      <c r="I82" s="56">
        <v>0</v>
      </c>
      <c r="J82" s="133">
        <f t="shared" si="3"/>
        <v>0</v>
      </c>
      <c r="K82" s="37"/>
      <c r="L82" s="152">
        <v>0</v>
      </c>
      <c r="M82" s="152">
        <v>0</v>
      </c>
    </row>
    <row r="83" spans="1:13" ht="12.5" x14ac:dyDescent="0.25">
      <c r="A83" s="6" t="s">
        <v>79</v>
      </c>
      <c r="B83" s="56">
        <v>0</v>
      </c>
      <c r="C83" s="37"/>
      <c r="D83" s="56">
        <v>0</v>
      </c>
      <c r="E83" s="56">
        <v>0</v>
      </c>
      <c r="F83" s="56">
        <f t="shared" si="2"/>
        <v>0</v>
      </c>
      <c r="G83" s="37"/>
      <c r="H83" s="56">
        <v>0</v>
      </c>
      <c r="I83" s="56">
        <v>0</v>
      </c>
      <c r="J83" s="133">
        <f t="shared" si="3"/>
        <v>0</v>
      </c>
      <c r="K83" s="37"/>
      <c r="L83" s="152">
        <v>0</v>
      </c>
      <c r="M83" s="152">
        <v>0</v>
      </c>
    </row>
    <row r="84" spans="1:13" ht="12.5" x14ac:dyDescent="0.25">
      <c r="A84" s="6" t="s">
        <v>80</v>
      </c>
      <c r="B84" s="56">
        <v>2</v>
      </c>
      <c r="C84" s="37"/>
      <c r="D84" s="56">
        <v>0</v>
      </c>
      <c r="E84" s="56">
        <v>0</v>
      </c>
      <c r="F84" s="56">
        <f t="shared" si="2"/>
        <v>0</v>
      </c>
      <c r="G84" s="37"/>
      <c r="H84" s="56">
        <v>0</v>
      </c>
      <c r="I84" s="56">
        <v>0</v>
      </c>
      <c r="J84" s="133">
        <f t="shared" si="3"/>
        <v>0</v>
      </c>
      <c r="K84" s="37"/>
      <c r="L84" s="152">
        <v>0</v>
      </c>
      <c r="M84" s="152">
        <v>0</v>
      </c>
    </row>
    <row r="85" spans="1:13" ht="12.5" x14ac:dyDescent="0.25">
      <c r="A85" s="6" t="s">
        <v>81</v>
      </c>
      <c r="B85" s="56">
        <v>1390</v>
      </c>
      <c r="C85" s="37"/>
      <c r="D85" s="56">
        <v>24000.000000000004</v>
      </c>
      <c r="E85" s="56">
        <v>0</v>
      </c>
      <c r="F85" s="56">
        <f t="shared" si="2"/>
        <v>24000.000000000004</v>
      </c>
      <c r="G85" s="37"/>
      <c r="H85" s="133">
        <v>1.44</v>
      </c>
      <c r="I85" s="133">
        <v>0</v>
      </c>
      <c r="J85" s="133">
        <f t="shared" si="3"/>
        <v>1.44</v>
      </c>
      <c r="K85" s="37"/>
      <c r="L85" s="152">
        <v>2.0000000000000002E-5</v>
      </c>
      <c r="M85" s="152">
        <v>0</v>
      </c>
    </row>
    <row r="86" spans="1:13" ht="12.5" x14ac:dyDescent="0.25">
      <c r="A86" s="6" t="s">
        <v>82</v>
      </c>
      <c r="B86" s="56">
        <v>0</v>
      </c>
      <c r="C86" s="37"/>
      <c r="D86" s="56">
        <v>0</v>
      </c>
      <c r="E86" s="56">
        <v>0</v>
      </c>
      <c r="F86" s="56">
        <f t="shared" si="2"/>
        <v>0</v>
      </c>
      <c r="G86" s="37"/>
      <c r="H86" s="56">
        <v>0</v>
      </c>
      <c r="I86" s="56">
        <v>0</v>
      </c>
      <c r="J86" s="133">
        <f t="shared" si="3"/>
        <v>0</v>
      </c>
      <c r="K86" s="37"/>
      <c r="L86" s="152">
        <v>0</v>
      </c>
      <c r="M86" s="152">
        <v>0</v>
      </c>
    </row>
    <row r="87" spans="1:13" ht="12.5" x14ac:dyDescent="0.25">
      <c r="A87" s="6" t="s">
        <v>83</v>
      </c>
      <c r="B87" s="56">
        <v>0</v>
      </c>
      <c r="C87" s="37"/>
      <c r="D87" s="56">
        <v>0</v>
      </c>
      <c r="E87" s="56">
        <v>0</v>
      </c>
      <c r="F87" s="56">
        <f t="shared" si="2"/>
        <v>0</v>
      </c>
      <c r="G87" s="37"/>
      <c r="H87" s="56">
        <v>0</v>
      </c>
      <c r="I87" s="56">
        <v>0</v>
      </c>
      <c r="J87" s="133">
        <f t="shared" si="3"/>
        <v>0</v>
      </c>
      <c r="K87" s="37"/>
      <c r="L87" s="152">
        <v>0</v>
      </c>
      <c r="M87" s="152">
        <v>0</v>
      </c>
    </row>
    <row r="88" spans="1:13" ht="12.5" x14ac:dyDescent="0.25">
      <c r="A88" s="6" t="s">
        <v>84</v>
      </c>
      <c r="B88" s="56">
        <v>0</v>
      </c>
      <c r="C88" s="37"/>
      <c r="D88" s="56">
        <v>0</v>
      </c>
      <c r="E88" s="56">
        <v>0</v>
      </c>
      <c r="F88" s="56">
        <f t="shared" si="2"/>
        <v>0</v>
      </c>
      <c r="G88" s="37"/>
      <c r="H88" s="56">
        <v>0</v>
      </c>
      <c r="I88" s="56">
        <v>0</v>
      </c>
      <c r="J88" s="133">
        <f t="shared" si="3"/>
        <v>0</v>
      </c>
      <c r="K88" s="37"/>
      <c r="L88" s="152">
        <v>0</v>
      </c>
      <c r="M88" s="152">
        <v>0</v>
      </c>
    </row>
    <row r="89" spans="1:13" ht="12.5" x14ac:dyDescent="0.25">
      <c r="A89" s="6" t="s">
        <v>85</v>
      </c>
      <c r="B89" s="56">
        <v>0</v>
      </c>
      <c r="C89" s="37"/>
      <c r="D89" s="56">
        <v>0</v>
      </c>
      <c r="E89" s="56">
        <v>0</v>
      </c>
      <c r="F89" s="56">
        <f t="shared" si="2"/>
        <v>0</v>
      </c>
      <c r="G89" s="37"/>
      <c r="H89" s="56">
        <v>0</v>
      </c>
      <c r="I89" s="56">
        <v>0</v>
      </c>
      <c r="J89" s="133">
        <f t="shared" si="3"/>
        <v>0</v>
      </c>
      <c r="K89" s="37"/>
      <c r="L89" s="152">
        <v>0</v>
      </c>
      <c r="M89" s="152">
        <v>0</v>
      </c>
    </row>
    <row r="90" spans="1:13" ht="12.5" x14ac:dyDescent="0.25">
      <c r="A90" s="6" t="s">
        <v>86</v>
      </c>
      <c r="B90" s="56">
        <v>89</v>
      </c>
      <c r="C90" s="37"/>
      <c r="D90" s="56">
        <v>234000</v>
      </c>
      <c r="E90" s="56">
        <v>0</v>
      </c>
      <c r="F90" s="56">
        <f t="shared" si="2"/>
        <v>234000</v>
      </c>
      <c r="G90" s="37"/>
      <c r="H90" s="133">
        <v>219.1</v>
      </c>
      <c r="I90" s="133">
        <v>0</v>
      </c>
      <c r="J90" s="133">
        <f t="shared" si="3"/>
        <v>219.1</v>
      </c>
      <c r="K90" s="37"/>
      <c r="L90" s="152">
        <v>1.95E-4</v>
      </c>
      <c r="M90" s="152">
        <v>0</v>
      </c>
    </row>
    <row r="91" spans="1:13" ht="12.5" x14ac:dyDescent="0.25">
      <c r="A91" s="6" t="s">
        <v>87</v>
      </c>
      <c r="B91" s="56">
        <v>8.5999999999999993E-2</v>
      </c>
      <c r="C91" s="37"/>
      <c r="D91" s="56">
        <v>0</v>
      </c>
      <c r="E91" s="56">
        <v>0</v>
      </c>
      <c r="F91" s="56">
        <f t="shared" si="2"/>
        <v>0</v>
      </c>
      <c r="G91" s="37"/>
      <c r="H91" s="56">
        <v>0</v>
      </c>
      <c r="I91" s="56">
        <v>0</v>
      </c>
      <c r="J91" s="133">
        <f t="shared" si="3"/>
        <v>0</v>
      </c>
      <c r="K91" s="37"/>
      <c r="L91" s="152">
        <v>0</v>
      </c>
      <c r="M91" s="152">
        <v>0</v>
      </c>
    </row>
    <row r="92" spans="1:13" ht="12.5" x14ac:dyDescent="0.25">
      <c r="A92" s="6" t="s">
        <v>88</v>
      </c>
      <c r="B92" s="56">
        <v>80</v>
      </c>
      <c r="C92" s="37"/>
      <c r="D92" s="56">
        <v>219600</v>
      </c>
      <c r="E92" s="56">
        <v>0</v>
      </c>
      <c r="F92" s="56">
        <f t="shared" si="2"/>
        <v>219600</v>
      </c>
      <c r="G92" s="37"/>
      <c r="H92" s="133">
        <v>228.75</v>
      </c>
      <c r="I92" s="133">
        <v>0</v>
      </c>
      <c r="J92" s="133">
        <f t="shared" si="3"/>
        <v>228.75</v>
      </c>
      <c r="K92" s="37"/>
      <c r="L92" s="152">
        <v>1.83E-4</v>
      </c>
      <c r="M92" s="152">
        <v>0</v>
      </c>
    </row>
    <row r="93" spans="1:13" ht="12.5" x14ac:dyDescent="0.25">
      <c r="A93" s="6" t="s">
        <v>90</v>
      </c>
      <c r="B93" s="56">
        <v>156</v>
      </c>
      <c r="C93" s="37"/>
      <c r="D93" s="56">
        <v>369600</v>
      </c>
      <c r="E93" s="56">
        <v>0</v>
      </c>
      <c r="F93" s="56">
        <f t="shared" si="2"/>
        <v>369600</v>
      </c>
      <c r="G93" s="37"/>
      <c r="H93" s="133">
        <v>197.44</v>
      </c>
      <c r="I93" s="133">
        <v>0</v>
      </c>
      <c r="J93" s="133">
        <f t="shared" si="3"/>
        <v>197.44</v>
      </c>
      <c r="K93" s="37"/>
      <c r="L93" s="152">
        <v>3.0800000000000001E-4</v>
      </c>
      <c r="M93" s="152">
        <v>0</v>
      </c>
    </row>
    <row r="94" spans="1:13" ht="12.5" x14ac:dyDescent="0.25">
      <c r="A94" s="6" t="s">
        <v>92</v>
      </c>
      <c r="B94" s="56">
        <v>280</v>
      </c>
      <c r="C94" s="37"/>
      <c r="D94" s="56">
        <v>602399.99999999988</v>
      </c>
      <c r="E94" s="56">
        <v>0</v>
      </c>
      <c r="F94" s="56">
        <f t="shared" si="2"/>
        <v>602399.99999999988</v>
      </c>
      <c r="G94" s="37"/>
      <c r="H94" s="133">
        <v>179.29</v>
      </c>
      <c r="I94" s="133">
        <v>0</v>
      </c>
      <c r="J94" s="133">
        <f t="shared" si="3"/>
        <v>179.29</v>
      </c>
      <c r="K94" s="37"/>
      <c r="L94" s="152">
        <v>5.0199999999999995E-4</v>
      </c>
      <c r="M94" s="152">
        <v>0</v>
      </c>
    </row>
    <row r="95" spans="1:13" ht="12.5" x14ac:dyDescent="0.25">
      <c r="A95" s="6" t="s">
        <v>93</v>
      </c>
      <c r="B95" s="56">
        <v>350</v>
      </c>
      <c r="C95" s="37"/>
      <c r="D95" s="56">
        <v>664800</v>
      </c>
      <c r="E95" s="56">
        <v>7200</v>
      </c>
      <c r="F95" s="56">
        <f t="shared" si="2"/>
        <v>672000</v>
      </c>
      <c r="G95" s="37"/>
      <c r="H95" s="133">
        <v>158.29</v>
      </c>
      <c r="I95" s="133">
        <v>1.71</v>
      </c>
      <c r="J95" s="133">
        <f t="shared" si="3"/>
        <v>160</v>
      </c>
      <c r="K95" s="37"/>
      <c r="L95" s="152">
        <v>5.5400000000000002E-4</v>
      </c>
      <c r="M95" s="152">
        <v>6.0000000000000002E-6</v>
      </c>
    </row>
    <row r="96" spans="1:13" ht="12.5" x14ac:dyDescent="0.25">
      <c r="A96" s="6" t="s">
        <v>94</v>
      </c>
      <c r="B96" s="56">
        <v>360</v>
      </c>
      <c r="C96" s="37"/>
      <c r="D96" s="56">
        <v>607200.00000000012</v>
      </c>
      <c r="E96" s="56">
        <v>0</v>
      </c>
      <c r="F96" s="56">
        <f t="shared" si="2"/>
        <v>607200.00000000012</v>
      </c>
      <c r="G96" s="37"/>
      <c r="H96" s="133">
        <v>140.56</v>
      </c>
      <c r="I96" s="133">
        <v>0</v>
      </c>
      <c r="J96" s="133">
        <f t="shared" si="3"/>
        <v>140.56</v>
      </c>
      <c r="K96" s="37"/>
      <c r="L96" s="152">
        <v>5.0600000000000005E-4</v>
      </c>
      <c r="M96" s="152">
        <v>0</v>
      </c>
    </row>
    <row r="97" spans="1:13" ht="12.5" x14ac:dyDescent="0.25">
      <c r="A97" s="6" t="s">
        <v>95</v>
      </c>
      <c r="B97" s="56">
        <v>111.5</v>
      </c>
      <c r="C97" s="37"/>
      <c r="D97" s="56">
        <v>297600</v>
      </c>
      <c r="E97" s="56">
        <v>0</v>
      </c>
      <c r="F97" s="56">
        <f t="shared" si="2"/>
        <v>297600</v>
      </c>
      <c r="G97" s="37"/>
      <c r="H97" s="133">
        <v>222.42</v>
      </c>
      <c r="I97" s="133">
        <v>0</v>
      </c>
      <c r="J97" s="133">
        <f t="shared" si="3"/>
        <v>222.42</v>
      </c>
      <c r="K97" s="37"/>
      <c r="L97" s="152">
        <v>2.4800000000000001E-4</v>
      </c>
      <c r="M97" s="152">
        <v>0</v>
      </c>
    </row>
    <row r="98" spans="1:13" ht="12.5" x14ac:dyDescent="0.25">
      <c r="A98" s="6" t="s">
        <v>96</v>
      </c>
      <c r="B98" s="56">
        <v>1392</v>
      </c>
      <c r="C98" s="37"/>
      <c r="D98" s="56">
        <v>2386800</v>
      </c>
      <c r="E98" s="56">
        <v>0</v>
      </c>
      <c r="F98" s="56">
        <f t="shared" si="2"/>
        <v>2386800</v>
      </c>
      <c r="G98" s="37"/>
      <c r="H98" s="133">
        <v>142.88999999999999</v>
      </c>
      <c r="I98" s="133">
        <v>0</v>
      </c>
      <c r="J98" s="133">
        <f t="shared" si="3"/>
        <v>142.88999999999999</v>
      </c>
      <c r="K98" s="37"/>
      <c r="L98" s="152">
        <v>1.9889999999999999E-3</v>
      </c>
      <c r="M98" s="152">
        <v>0</v>
      </c>
    </row>
    <row r="99" spans="1:13" ht="12.5" x14ac:dyDescent="0.25">
      <c r="A99" s="6" t="s">
        <v>97</v>
      </c>
      <c r="B99" s="56">
        <v>60.8</v>
      </c>
      <c r="C99" s="37"/>
      <c r="D99" s="56">
        <v>117600</v>
      </c>
      <c r="E99" s="56">
        <v>0</v>
      </c>
      <c r="F99" s="56">
        <f t="shared" si="2"/>
        <v>117600</v>
      </c>
      <c r="G99" s="37"/>
      <c r="H99" s="133">
        <v>161.18</v>
      </c>
      <c r="I99" s="133">
        <v>0</v>
      </c>
      <c r="J99" s="133">
        <f t="shared" si="3"/>
        <v>161.18</v>
      </c>
      <c r="K99" s="37"/>
      <c r="L99" s="152">
        <v>9.7999999999999997E-5</v>
      </c>
      <c r="M99" s="152">
        <v>0</v>
      </c>
    </row>
    <row r="100" spans="1:13" ht="12.5" x14ac:dyDescent="0.25">
      <c r="A100" s="6" t="s">
        <v>98</v>
      </c>
      <c r="B100" s="56">
        <v>7</v>
      </c>
      <c r="C100" s="37"/>
      <c r="D100" s="56">
        <v>0</v>
      </c>
      <c r="E100" s="56">
        <v>0</v>
      </c>
      <c r="F100" s="56">
        <f t="shared" si="2"/>
        <v>0</v>
      </c>
      <c r="G100" s="37"/>
      <c r="H100" s="56">
        <v>0</v>
      </c>
      <c r="I100" s="56">
        <v>0</v>
      </c>
      <c r="J100" s="133">
        <f t="shared" si="3"/>
        <v>0</v>
      </c>
      <c r="K100" s="37"/>
      <c r="L100" s="152">
        <v>0</v>
      </c>
      <c r="M100" s="152">
        <v>0</v>
      </c>
    </row>
    <row r="101" spans="1:13" ht="12.5" x14ac:dyDescent="0.25">
      <c r="A101" s="6" t="s">
        <v>99</v>
      </c>
      <c r="B101" s="56">
        <v>61</v>
      </c>
      <c r="C101" s="37"/>
      <c r="D101" s="56">
        <v>3600</v>
      </c>
      <c r="E101" s="56">
        <v>0</v>
      </c>
      <c r="F101" s="56">
        <f t="shared" si="2"/>
        <v>3600</v>
      </c>
      <c r="G101" s="37"/>
      <c r="H101" s="133">
        <v>4.92</v>
      </c>
      <c r="I101" s="133">
        <v>0</v>
      </c>
      <c r="J101" s="133">
        <f t="shared" si="3"/>
        <v>4.92</v>
      </c>
      <c r="K101" s="37"/>
      <c r="L101" s="152">
        <v>3.0000000000000001E-6</v>
      </c>
      <c r="M101" s="152">
        <v>0</v>
      </c>
    </row>
    <row r="102" spans="1:13" ht="12.5" x14ac:dyDescent="0.25">
      <c r="A102" s="6" t="s">
        <v>100</v>
      </c>
      <c r="B102" s="56">
        <v>52</v>
      </c>
      <c r="C102" s="37"/>
      <c r="D102" s="56">
        <v>2400</v>
      </c>
      <c r="E102" s="56">
        <v>0</v>
      </c>
      <c r="F102" s="56">
        <f t="shared" si="2"/>
        <v>2400</v>
      </c>
      <c r="G102" s="37"/>
      <c r="H102" s="133">
        <v>3.85</v>
      </c>
      <c r="I102" s="133">
        <v>0</v>
      </c>
      <c r="J102" s="133">
        <f t="shared" si="3"/>
        <v>3.85</v>
      </c>
      <c r="K102" s="37"/>
      <c r="L102" s="152">
        <v>1.9999999999999999E-6</v>
      </c>
      <c r="M102" s="152">
        <v>0</v>
      </c>
    </row>
    <row r="103" spans="1:13" ht="12.5" x14ac:dyDescent="0.25">
      <c r="A103" s="6" t="s">
        <v>101</v>
      </c>
      <c r="B103" s="56">
        <v>1</v>
      </c>
      <c r="C103" s="37"/>
      <c r="D103" s="56">
        <v>0</v>
      </c>
      <c r="E103" s="56">
        <v>0</v>
      </c>
      <c r="F103" s="56">
        <f t="shared" si="2"/>
        <v>0</v>
      </c>
      <c r="G103" s="37"/>
      <c r="H103" s="56">
        <v>0</v>
      </c>
      <c r="I103" s="56">
        <v>0</v>
      </c>
      <c r="J103" s="133">
        <f t="shared" si="3"/>
        <v>0</v>
      </c>
      <c r="K103" s="37"/>
      <c r="L103" s="152">
        <v>0</v>
      </c>
      <c r="M103" s="152">
        <v>0</v>
      </c>
    </row>
    <row r="104" spans="1:13" ht="12.5" x14ac:dyDescent="0.25">
      <c r="A104" s="6" t="s">
        <v>102</v>
      </c>
      <c r="B104" s="56">
        <v>1</v>
      </c>
      <c r="C104" s="37"/>
      <c r="D104" s="56">
        <v>0</v>
      </c>
      <c r="E104" s="56">
        <v>0</v>
      </c>
      <c r="F104" s="56">
        <f t="shared" si="2"/>
        <v>0</v>
      </c>
      <c r="G104" s="37"/>
      <c r="H104" s="56">
        <v>0</v>
      </c>
      <c r="I104" s="56">
        <v>0</v>
      </c>
      <c r="J104" s="133">
        <f t="shared" si="3"/>
        <v>0</v>
      </c>
      <c r="K104" s="37"/>
      <c r="L104" s="152">
        <v>0</v>
      </c>
      <c r="M104" s="152">
        <v>0</v>
      </c>
    </row>
    <row r="105" spans="1:13" ht="12.5" x14ac:dyDescent="0.25">
      <c r="A105" s="6" t="s">
        <v>103</v>
      </c>
      <c r="B105" s="56">
        <v>120</v>
      </c>
      <c r="C105" s="37"/>
      <c r="D105" s="56">
        <v>3600</v>
      </c>
      <c r="E105" s="56">
        <v>0</v>
      </c>
      <c r="F105" s="56">
        <f t="shared" si="2"/>
        <v>3600</v>
      </c>
      <c r="G105" s="37"/>
      <c r="H105" s="133">
        <v>2.5</v>
      </c>
      <c r="I105" s="133">
        <v>0</v>
      </c>
      <c r="J105" s="133">
        <f t="shared" si="3"/>
        <v>2.5</v>
      </c>
      <c r="K105" s="37"/>
      <c r="L105" s="152">
        <v>3.0000000000000001E-6</v>
      </c>
      <c r="M105" s="152">
        <v>0</v>
      </c>
    </row>
    <row r="106" spans="1:13" ht="12.5" x14ac:dyDescent="0.25">
      <c r="A106" s="6" t="s">
        <v>104</v>
      </c>
      <c r="B106" s="56">
        <v>214</v>
      </c>
      <c r="C106" s="37"/>
      <c r="D106" s="56">
        <v>10800</v>
      </c>
      <c r="E106" s="56">
        <v>0</v>
      </c>
      <c r="F106" s="56">
        <f t="shared" si="2"/>
        <v>10800</v>
      </c>
      <c r="G106" s="37"/>
      <c r="H106" s="133">
        <v>4.21</v>
      </c>
      <c r="I106" s="133">
        <v>0</v>
      </c>
      <c r="J106" s="133">
        <f t="shared" si="3"/>
        <v>4.21</v>
      </c>
      <c r="K106" s="37"/>
      <c r="L106" s="152">
        <v>9.0000000000000002E-6</v>
      </c>
      <c r="M106" s="152">
        <v>0</v>
      </c>
    </row>
    <row r="107" spans="1:13" ht="12.5" x14ac:dyDescent="0.25">
      <c r="A107" s="6" t="s">
        <v>105</v>
      </c>
      <c r="B107" s="56">
        <v>33</v>
      </c>
      <c r="C107" s="37"/>
      <c r="D107" s="56">
        <v>1200</v>
      </c>
      <c r="E107" s="56">
        <v>0</v>
      </c>
      <c r="F107" s="56">
        <f t="shared" si="2"/>
        <v>1200</v>
      </c>
      <c r="G107" s="37"/>
      <c r="H107" s="133">
        <v>3.03</v>
      </c>
      <c r="I107" s="133">
        <v>0</v>
      </c>
      <c r="J107" s="133">
        <f t="shared" si="3"/>
        <v>3.03</v>
      </c>
      <c r="K107" s="37"/>
      <c r="L107" s="152">
        <v>9.9999999999999995E-7</v>
      </c>
      <c r="M107" s="152">
        <v>0</v>
      </c>
    </row>
    <row r="108" spans="1:13" ht="12.5" x14ac:dyDescent="0.25">
      <c r="A108" s="6" t="s">
        <v>106</v>
      </c>
      <c r="B108" s="56">
        <v>1</v>
      </c>
      <c r="C108" s="37"/>
      <c r="D108" s="56">
        <v>0</v>
      </c>
      <c r="E108" s="56">
        <v>0</v>
      </c>
      <c r="F108" s="56">
        <f t="shared" si="2"/>
        <v>0</v>
      </c>
      <c r="G108" s="37"/>
      <c r="H108" s="56">
        <v>0</v>
      </c>
      <c r="I108" s="56">
        <v>0</v>
      </c>
      <c r="J108" s="133">
        <f t="shared" si="3"/>
        <v>0</v>
      </c>
      <c r="K108" s="37"/>
      <c r="L108" s="152">
        <v>0</v>
      </c>
      <c r="M108" s="152">
        <v>0</v>
      </c>
    </row>
    <row r="109" spans="1:13" ht="12.5" x14ac:dyDescent="0.25">
      <c r="A109" s="6" t="s">
        <v>107</v>
      </c>
      <c r="B109" s="56">
        <v>1</v>
      </c>
      <c r="C109" s="37"/>
      <c r="D109" s="56">
        <v>0</v>
      </c>
      <c r="E109" s="56">
        <v>0</v>
      </c>
      <c r="F109" s="56">
        <f t="shared" si="2"/>
        <v>0</v>
      </c>
      <c r="G109" s="37"/>
      <c r="H109" s="56">
        <v>0</v>
      </c>
      <c r="I109" s="56">
        <v>0</v>
      </c>
      <c r="J109" s="133">
        <f t="shared" si="3"/>
        <v>0</v>
      </c>
      <c r="K109" s="37"/>
      <c r="L109" s="152">
        <v>0</v>
      </c>
      <c r="M109" s="152">
        <v>0</v>
      </c>
    </row>
    <row r="110" spans="1:13" ht="12.5" x14ac:dyDescent="0.25">
      <c r="A110" s="6" t="s">
        <v>108</v>
      </c>
      <c r="B110" s="56">
        <v>1</v>
      </c>
      <c r="C110" s="37"/>
      <c r="D110" s="56">
        <v>0</v>
      </c>
      <c r="E110" s="56">
        <v>0</v>
      </c>
      <c r="F110" s="56">
        <f t="shared" si="2"/>
        <v>0</v>
      </c>
      <c r="G110" s="37"/>
      <c r="H110" s="56">
        <v>0</v>
      </c>
      <c r="I110" s="56">
        <v>0</v>
      </c>
      <c r="J110" s="133">
        <f t="shared" si="3"/>
        <v>0</v>
      </c>
      <c r="K110" s="37"/>
      <c r="L110" s="152">
        <v>0</v>
      </c>
      <c r="M110" s="152">
        <v>0</v>
      </c>
    </row>
    <row r="111" spans="1:13" ht="12.5" x14ac:dyDescent="0.25">
      <c r="A111" s="6" t="s">
        <v>109</v>
      </c>
      <c r="B111" s="56">
        <v>1</v>
      </c>
      <c r="C111" s="37"/>
      <c r="D111" s="56">
        <v>0</v>
      </c>
      <c r="E111" s="56">
        <v>0</v>
      </c>
      <c r="F111" s="56">
        <f t="shared" si="2"/>
        <v>0</v>
      </c>
      <c r="G111" s="37"/>
      <c r="H111" s="56">
        <v>0</v>
      </c>
      <c r="I111" s="56">
        <v>0</v>
      </c>
      <c r="J111" s="133">
        <f t="shared" si="3"/>
        <v>0</v>
      </c>
      <c r="K111" s="37"/>
      <c r="L111" s="152">
        <v>0</v>
      </c>
      <c r="M111" s="152">
        <v>0</v>
      </c>
    </row>
    <row r="112" spans="1:13" ht="12.5" x14ac:dyDescent="0.25">
      <c r="A112" s="6" t="s">
        <v>110</v>
      </c>
      <c r="B112" s="56">
        <v>1</v>
      </c>
      <c r="C112" s="37"/>
      <c r="D112" s="56">
        <v>0</v>
      </c>
      <c r="E112" s="56">
        <v>0</v>
      </c>
      <c r="F112" s="56">
        <f t="shared" si="2"/>
        <v>0</v>
      </c>
      <c r="G112" s="37"/>
      <c r="H112" s="56">
        <v>0</v>
      </c>
      <c r="I112" s="56">
        <v>0</v>
      </c>
      <c r="J112" s="133">
        <f t="shared" si="3"/>
        <v>0</v>
      </c>
      <c r="K112" s="37"/>
      <c r="L112" s="152">
        <v>0</v>
      </c>
      <c r="M112" s="152">
        <v>0</v>
      </c>
    </row>
    <row r="113" spans="1:13" ht="12.5" x14ac:dyDescent="0.25">
      <c r="A113" s="6" t="s">
        <v>111</v>
      </c>
      <c r="B113" s="56">
        <v>1</v>
      </c>
      <c r="C113" s="37"/>
      <c r="D113" s="56">
        <v>0</v>
      </c>
      <c r="E113" s="56">
        <v>0</v>
      </c>
      <c r="F113" s="56">
        <f t="shared" si="2"/>
        <v>0</v>
      </c>
      <c r="G113" s="37"/>
      <c r="H113" s="56">
        <v>0</v>
      </c>
      <c r="I113" s="56">
        <v>0</v>
      </c>
      <c r="J113" s="133">
        <f t="shared" si="3"/>
        <v>0</v>
      </c>
      <c r="K113" s="37"/>
      <c r="L113" s="152">
        <v>0</v>
      </c>
      <c r="M113" s="152">
        <v>0</v>
      </c>
    </row>
    <row r="114" spans="1:13" ht="12.5" x14ac:dyDescent="0.25">
      <c r="A114" s="6" t="s">
        <v>112</v>
      </c>
      <c r="B114" s="56">
        <v>1</v>
      </c>
      <c r="C114" s="37"/>
      <c r="D114" s="56">
        <v>0</v>
      </c>
      <c r="E114" s="56">
        <v>0</v>
      </c>
      <c r="F114" s="56">
        <f t="shared" si="2"/>
        <v>0</v>
      </c>
      <c r="G114" s="37"/>
      <c r="H114" s="56">
        <v>0</v>
      </c>
      <c r="I114" s="56">
        <v>0</v>
      </c>
      <c r="J114" s="133">
        <f t="shared" si="3"/>
        <v>0</v>
      </c>
      <c r="K114" s="37"/>
      <c r="L114" s="152">
        <v>0</v>
      </c>
      <c r="M114" s="152">
        <v>0</v>
      </c>
    </row>
    <row r="115" spans="1:13" ht="12.5" x14ac:dyDescent="0.25">
      <c r="A115" s="6" t="s">
        <v>113</v>
      </c>
      <c r="B115" s="56">
        <v>1</v>
      </c>
      <c r="C115" s="37"/>
      <c r="D115" s="56">
        <v>0</v>
      </c>
      <c r="E115" s="56">
        <v>0</v>
      </c>
      <c r="F115" s="56">
        <f t="shared" si="2"/>
        <v>0</v>
      </c>
      <c r="G115" s="37"/>
      <c r="H115" s="56">
        <v>0</v>
      </c>
      <c r="I115" s="56">
        <v>0</v>
      </c>
      <c r="J115" s="133">
        <f t="shared" si="3"/>
        <v>0</v>
      </c>
      <c r="K115" s="37"/>
      <c r="L115" s="152">
        <v>0</v>
      </c>
      <c r="M115" s="152">
        <v>0</v>
      </c>
    </row>
    <row r="116" spans="1:13" ht="12.5" x14ac:dyDescent="0.25">
      <c r="A116" s="6" t="s">
        <v>114</v>
      </c>
      <c r="B116" s="56">
        <v>10.1</v>
      </c>
      <c r="C116" s="37"/>
      <c r="D116" s="56">
        <v>0</v>
      </c>
      <c r="E116" s="56">
        <v>0</v>
      </c>
      <c r="F116" s="56">
        <f t="shared" si="2"/>
        <v>0</v>
      </c>
      <c r="G116" s="37"/>
      <c r="H116" s="56">
        <v>0</v>
      </c>
      <c r="I116" s="56">
        <v>0</v>
      </c>
      <c r="J116" s="133">
        <f t="shared" si="3"/>
        <v>0</v>
      </c>
      <c r="K116" s="37"/>
      <c r="L116" s="152">
        <v>0</v>
      </c>
      <c r="M116" s="152">
        <v>0</v>
      </c>
    </row>
    <row r="117" spans="1:13" ht="12.5" x14ac:dyDescent="0.25">
      <c r="A117" s="6" t="s">
        <v>115</v>
      </c>
      <c r="B117" s="56">
        <v>10</v>
      </c>
      <c r="C117" s="37"/>
      <c r="D117" s="56">
        <v>0</v>
      </c>
      <c r="E117" s="56">
        <v>0</v>
      </c>
      <c r="F117" s="56">
        <f t="shared" si="2"/>
        <v>0</v>
      </c>
      <c r="G117" s="37"/>
      <c r="H117" s="56">
        <v>0</v>
      </c>
      <c r="I117" s="56">
        <v>0</v>
      </c>
      <c r="J117" s="133">
        <f t="shared" si="3"/>
        <v>0</v>
      </c>
      <c r="K117" s="37"/>
      <c r="L117" s="152">
        <v>0</v>
      </c>
      <c r="M117" s="152">
        <v>0</v>
      </c>
    </row>
    <row r="118" spans="1:13" ht="12.5" x14ac:dyDescent="0.25">
      <c r="A118" s="6" t="s">
        <v>116</v>
      </c>
      <c r="B118" s="56">
        <v>21.6</v>
      </c>
      <c r="C118" s="37"/>
      <c r="D118" s="56">
        <v>0</v>
      </c>
      <c r="E118" s="56">
        <v>0</v>
      </c>
      <c r="F118" s="56">
        <f t="shared" si="2"/>
        <v>0</v>
      </c>
      <c r="G118" s="37"/>
      <c r="H118" s="56">
        <v>0</v>
      </c>
      <c r="I118" s="56">
        <v>0</v>
      </c>
      <c r="J118" s="133">
        <f t="shared" si="3"/>
        <v>0</v>
      </c>
      <c r="K118" s="37"/>
      <c r="L118" s="152">
        <v>0</v>
      </c>
      <c r="M118" s="152">
        <v>0</v>
      </c>
    </row>
    <row r="119" spans="1:13" ht="12.5" x14ac:dyDescent="0.25">
      <c r="A119" s="6" t="s">
        <v>117</v>
      </c>
      <c r="B119" s="56">
        <v>1150</v>
      </c>
      <c r="C119" s="37"/>
      <c r="D119" s="56">
        <v>105600</v>
      </c>
      <c r="E119" s="56">
        <v>0</v>
      </c>
      <c r="F119" s="56">
        <f t="shared" si="2"/>
        <v>105600</v>
      </c>
      <c r="G119" s="37"/>
      <c r="H119" s="133">
        <v>7.65</v>
      </c>
      <c r="I119" s="133">
        <v>0</v>
      </c>
      <c r="J119" s="133">
        <f t="shared" si="3"/>
        <v>7.65</v>
      </c>
      <c r="K119" s="37"/>
      <c r="L119" s="152">
        <v>8.7999999999999998E-5</v>
      </c>
      <c r="M119" s="152">
        <v>0</v>
      </c>
    </row>
    <row r="120" spans="1:13" ht="12.5" x14ac:dyDescent="0.25">
      <c r="A120" s="6" t="s">
        <v>118</v>
      </c>
      <c r="B120" s="56">
        <v>170</v>
      </c>
      <c r="C120" s="37"/>
      <c r="D120" s="56">
        <v>8400</v>
      </c>
      <c r="E120" s="56">
        <v>3600</v>
      </c>
      <c r="F120" s="56">
        <f t="shared" si="2"/>
        <v>12000</v>
      </c>
      <c r="G120" s="37"/>
      <c r="H120" s="133">
        <v>4.12</v>
      </c>
      <c r="I120" s="133">
        <v>1.76</v>
      </c>
      <c r="J120" s="133">
        <f t="shared" si="3"/>
        <v>5.88</v>
      </c>
      <c r="K120" s="37"/>
      <c r="L120" s="152">
        <v>6.9999999999999999E-6</v>
      </c>
      <c r="M120" s="152">
        <v>3.0000000000000001E-6</v>
      </c>
    </row>
    <row r="121" spans="1:13" ht="12.5" x14ac:dyDescent="0.25">
      <c r="A121" s="6" t="s">
        <v>119</v>
      </c>
      <c r="B121" s="56">
        <v>122</v>
      </c>
      <c r="C121" s="37"/>
      <c r="D121" s="56">
        <v>3600</v>
      </c>
      <c r="E121" s="56">
        <v>0</v>
      </c>
      <c r="F121" s="56">
        <f t="shared" si="2"/>
        <v>3600</v>
      </c>
      <c r="G121" s="37"/>
      <c r="H121" s="133">
        <v>2.46</v>
      </c>
      <c r="I121" s="133">
        <v>0</v>
      </c>
      <c r="J121" s="133">
        <f t="shared" si="3"/>
        <v>2.46</v>
      </c>
      <c r="K121" s="37"/>
      <c r="L121" s="152">
        <v>3.0000000000000001E-6</v>
      </c>
      <c r="M121" s="152">
        <v>0</v>
      </c>
    </row>
    <row r="122" spans="1:13" ht="12.5" x14ac:dyDescent="0.25">
      <c r="A122" s="6" t="s">
        <v>120</v>
      </c>
      <c r="B122" s="56">
        <v>7630</v>
      </c>
      <c r="C122" s="37"/>
      <c r="D122" s="56">
        <v>166799.99999999997</v>
      </c>
      <c r="E122" s="56">
        <v>0</v>
      </c>
      <c r="F122" s="56">
        <f t="shared" si="2"/>
        <v>166799.99999999997</v>
      </c>
      <c r="G122" s="37"/>
      <c r="H122" s="133">
        <v>1.82</v>
      </c>
      <c r="I122" s="133">
        <v>0</v>
      </c>
      <c r="J122" s="133">
        <f t="shared" si="3"/>
        <v>1.82</v>
      </c>
      <c r="K122" s="37"/>
      <c r="L122" s="152">
        <v>1.3899999999999999E-4</v>
      </c>
      <c r="M122" s="152">
        <v>0</v>
      </c>
    </row>
    <row r="123" spans="1:13" ht="12.5" x14ac:dyDescent="0.25">
      <c r="A123" s="6" t="s">
        <v>121</v>
      </c>
      <c r="B123" s="56">
        <v>0</v>
      </c>
      <c r="C123" s="37"/>
      <c r="D123" s="56">
        <v>0</v>
      </c>
      <c r="E123" s="56">
        <v>0</v>
      </c>
      <c r="F123" s="56">
        <f t="shared" si="2"/>
        <v>0</v>
      </c>
      <c r="G123" s="37"/>
      <c r="H123" s="56">
        <v>0</v>
      </c>
      <c r="I123" s="56">
        <v>0</v>
      </c>
      <c r="J123" s="133">
        <f t="shared" si="3"/>
        <v>0</v>
      </c>
      <c r="K123" s="37"/>
      <c r="L123" s="152">
        <v>0</v>
      </c>
      <c r="M123" s="152">
        <v>0</v>
      </c>
    </row>
    <row r="124" spans="1:13" ht="12.5" x14ac:dyDescent="0.25">
      <c r="A124" s="6" t="s">
        <v>122</v>
      </c>
      <c r="B124" s="56">
        <v>180</v>
      </c>
      <c r="C124" s="37"/>
      <c r="D124" s="56">
        <v>1200</v>
      </c>
      <c r="E124" s="56">
        <v>0</v>
      </c>
      <c r="F124" s="56">
        <f t="shared" si="2"/>
        <v>1200</v>
      </c>
      <c r="G124" s="37"/>
      <c r="H124" s="133">
        <v>0.56000000000000005</v>
      </c>
      <c r="I124" s="133">
        <v>0</v>
      </c>
      <c r="J124" s="133">
        <f t="shared" si="3"/>
        <v>0.56000000000000005</v>
      </c>
      <c r="K124" s="37"/>
      <c r="L124" s="152">
        <v>9.9999999999999995E-7</v>
      </c>
      <c r="M124" s="152">
        <v>0</v>
      </c>
    </row>
    <row r="125" spans="1:13" ht="12.5" x14ac:dyDescent="0.25">
      <c r="A125" s="6" t="s">
        <v>123</v>
      </c>
      <c r="B125" s="56">
        <v>390</v>
      </c>
      <c r="C125" s="37"/>
      <c r="D125" s="56">
        <v>2400</v>
      </c>
      <c r="E125" s="56">
        <v>0</v>
      </c>
      <c r="F125" s="56">
        <f t="shared" si="2"/>
        <v>2400</v>
      </c>
      <c r="G125" s="37"/>
      <c r="H125" s="133">
        <v>0.51</v>
      </c>
      <c r="I125" s="133">
        <v>0</v>
      </c>
      <c r="J125" s="133">
        <f t="shared" si="3"/>
        <v>0.51</v>
      </c>
      <c r="K125" s="37"/>
      <c r="L125" s="152">
        <v>1.9999999999999999E-6</v>
      </c>
      <c r="M125" s="152">
        <v>0</v>
      </c>
    </row>
    <row r="126" spans="1:13" ht="12.5" x14ac:dyDescent="0.25">
      <c r="A126" s="6" t="s">
        <v>124</v>
      </c>
      <c r="B126" s="56">
        <v>3350</v>
      </c>
      <c r="C126" s="37"/>
      <c r="D126" s="56">
        <v>82800</v>
      </c>
      <c r="E126" s="56">
        <v>1200</v>
      </c>
      <c r="F126" s="56">
        <f t="shared" si="2"/>
        <v>84000</v>
      </c>
      <c r="G126" s="37"/>
      <c r="H126" s="133">
        <v>2.06</v>
      </c>
      <c r="I126" s="133">
        <v>0.03</v>
      </c>
      <c r="J126" s="133">
        <f t="shared" si="3"/>
        <v>2.09</v>
      </c>
      <c r="K126" s="37"/>
      <c r="L126" s="152">
        <v>6.8999999999999997E-5</v>
      </c>
      <c r="M126" s="152">
        <v>9.9999999999999995E-7</v>
      </c>
    </row>
    <row r="127" spans="1:13" ht="12.5" x14ac:dyDescent="0.25">
      <c r="A127" s="6" t="s">
        <v>125</v>
      </c>
      <c r="B127" s="56">
        <v>890</v>
      </c>
      <c r="C127" s="37"/>
      <c r="D127" s="56">
        <v>175200</v>
      </c>
      <c r="E127" s="56">
        <v>36000</v>
      </c>
      <c r="F127" s="56">
        <f t="shared" si="2"/>
        <v>211200</v>
      </c>
      <c r="G127" s="37"/>
      <c r="H127" s="133">
        <v>16.399999999999999</v>
      </c>
      <c r="I127" s="133">
        <v>3.37</v>
      </c>
      <c r="J127" s="133">
        <f t="shared" si="3"/>
        <v>19.77</v>
      </c>
      <c r="K127" s="37"/>
      <c r="L127" s="152">
        <v>1.46E-4</v>
      </c>
      <c r="M127" s="152">
        <v>3.0000000000000001E-5</v>
      </c>
    </row>
    <row r="128" spans="1:13" ht="12.5" x14ac:dyDescent="0.25">
      <c r="A128" s="6" t="s">
        <v>126</v>
      </c>
      <c r="B128" s="56">
        <v>10</v>
      </c>
      <c r="C128" s="37"/>
      <c r="D128" s="56">
        <v>1200</v>
      </c>
      <c r="E128" s="56">
        <v>0</v>
      </c>
      <c r="F128" s="56">
        <f t="shared" si="2"/>
        <v>1200</v>
      </c>
      <c r="G128" s="37"/>
      <c r="H128" s="133">
        <v>10</v>
      </c>
      <c r="I128" s="133">
        <v>0</v>
      </c>
      <c r="J128" s="133">
        <f t="shared" si="3"/>
        <v>10</v>
      </c>
      <c r="K128" s="37"/>
      <c r="L128" s="152">
        <v>9.9999999999999995E-7</v>
      </c>
      <c r="M128" s="152">
        <v>0</v>
      </c>
    </row>
    <row r="129" spans="1:13" ht="12.5" x14ac:dyDescent="0.25">
      <c r="A129" s="6" t="s">
        <v>127</v>
      </c>
      <c r="B129" s="56">
        <v>150</v>
      </c>
      <c r="C129" s="37"/>
      <c r="D129" s="56">
        <v>14400</v>
      </c>
      <c r="E129" s="56">
        <v>2400</v>
      </c>
      <c r="F129" s="56">
        <f t="shared" si="2"/>
        <v>16800</v>
      </c>
      <c r="G129" s="37"/>
      <c r="H129" s="133">
        <v>8</v>
      </c>
      <c r="I129" s="133">
        <v>1.33</v>
      </c>
      <c r="J129" s="133">
        <f t="shared" si="3"/>
        <v>9.33</v>
      </c>
      <c r="K129" s="37"/>
      <c r="L129" s="152">
        <v>1.2E-5</v>
      </c>
      <c r="M129" s="152">
        <v>1.9999999999999999E-6</v>
      </c>
    </row>
    <row r="130" spans="1:13" ht="12.5" x14ac:dyDescent="0.25">
      <c r="A130" s="6" t="s">
        <v>128</v>
      </c>
      <c r="B130" s="56">
        <v>1430</v>
      </c>
      <c r="C130" s="37"/>
      <c r="D130" s="56">
        <v>120000</v>
      </c>
      <c r="E130" s="56">
        <v>25200</v>
      </c>
      <c r="F130" s="56">
        <f t="shared" si="2"/>
        <v>145200</v>
      </c>
      <c r="G130" s="37"/>
      <c r="H130" s="133">
        <v>6.99</v>
      </c>
      <c r="I130" s="133">
        <v>1.47</v>
      </c>
      <c r="J130" s="133">
        <f t="shared" si="3"/>
        <v>8.4600000000000009</v>
      </c>
      <c r="K130" s="37"/>
      <c r="L130" s="152">
        <v>1E-4</v>
      </c>
      <c r="M130" s="152">
        <v>2.0999999999999999E-5</v>
      </c>
    </row>
    <row r="131" spans="1:13" ht="12.5" x14ac:dyDescent="0.25">
      <c r="A131" s="6" t="s">
        <v>129</v>
      </c>
      <c r="B131" s="56">
        <v>524</v>
      </c>
      <c r="C131" s="37"/>
      <c r="D131" s="56">
        <v>32400</v>
      </c>
      <c r="E131" s="56">
        <v>6000.0000000000009</v>
      </c>
      <c r="F131" s="56">
        <f t="shared" si="2"/>
        <v>38400</v>
      </c>
      <c r="G131" s="37"/>
      <c r="H131" s="133">
        <v>5.15</v>
      </c>
      <c r="I131" s="133">
        <v>0.95</v>
      </c>
      <c r="J131" s="133">
        <f t="shared" si="3"/>
        <v>6.1000000000000005</v>
      </c>
      <c r="K131" s="37"/>
      <c r="L131" s="152">
        <v>2.6999999999999999E-5</v>
      </c>
      <c r="M131" s="152">
        <v>5.0000000000000004E-6</v>
      </c>
    </row>
    <row r="132" spans="1:13" ht="12.5" x14ac:dyDescent="0.25">
      <c r="A132" s="6" t="s">
        <v>130</v>
      </c>
      <c r="B132" s="56">
        <v>149</v>
      </c>
      <c r="C132" s="37"/>
      <c r="D132" s="56">
        <v>1200</v>
      </c>
      <c r="E132" s="56">
        <v>0</v>
      </c>
      <c r="F132" s="56">
        <f t="shared" si="2"/>
        <v>1200</v>
      </c>
      <c r="G132" s="37"/>
      <c r="H132" s="133">
        <v>0.67</v>
      </c>
      <c r="I132" s="133">
        <v>0</v>
      </c>
      <c r="J132" s="133">
        <f t="shared" si="3"/>
        <v>0.67</v>
      </c>
      <c r="K132" s="37"/>
      <c r="L132" s="152">
        <v>9.9999999999999995E-7</v>
      </c>
      <c r="M132" s="152">
        <v>0</v>
      </c>
    </row>
    <row r="133" spans="1:13" ht="12.5" x14ac:dyDescent="0.25">
      <c r="A133" s="6" t="s">
        <v>131</v>
      </c>
      <c r="B133" s="56">
        <v>0</v>
      </c>
      <c r="C133" s="37"/>
      <c r="D133" s="56">
        <v>0</v>
      </c>
      <c r="E133" s="56">
        <v>0</v>
      </c>
      <c r="F133" s="56">
        <f t="shared" si="2"/>
        <v>0</v>
      </c>
      <c r="G133" s="37"/>
      <c r="H133" s="56">
        <v>0</v>
      </c>
      <c r="I133" s="56">
        <v>0</v>
      </c>
      <c r="J133" s="133">
        <f t="shared" si="3"/>
        <v>0</v>
      </c>
      <c r="K133" s="37"/>
      <c r="L133" s="152">
        <v>0</v>
      </c>
      <c r="M133" s="152">
        <v>0</v>
      </c>
    </row>
    <row r="134" spans="1:13" ht="12.5" x14ac:dyDescent="0.25">
      <c r="A134" s="6" t="s">
        <v>132</v>
      </c>
      <c r="B134" s="56">
        <v>110</v>
      </c>
      <c r="C134" s="37"/>
      <c r="D134" s="56">
        <v>1200</v>
      </c>
      <c r="E134" s="56">
        <v>0</v>
      </c>
      <c r="F134" s="56">
        <f t="shared" si="2"/>
        <v>1200</v>
      </c>
      <c r="G134" s="37"/>
      <c r="H134" s="56">
        <v>0.91</v>
      </c>
      <c r="I134" s="56">
        <v>0</v>
      </c>
      <c r="J134" s="133">
        <f t="shared" si="3"/>
        <v>0.91</v>
      </c>
      <c r="K134" s="37"/>
      <c r="L134" s="152">
        <v>9.9999999999999995E-7</v>
      </c>
      <c r="M134" s="152">
        <v>0</v>
      </c>
    </row>
    <row r="135" spans="1:13" ht="12.5" x14ac:dyDescent="0.25">
      <c r="A135" s="6" t="s">
        <v>133</v>
      </c>
      <c r="B135" s="56">
        <v>80</v>
      </c>
      <c r="C135" s="37"/>
      <c r="D135" s="56">
        <v>1200</v>
      </c>
      <c r="E135" s="56">
        <v>0</v>
      </c>
      <c r="F135" s="56">
        <f t="shared" ref="F135:F198" si="4">SUM(D135:E135)</f>
        <v>1200</v>
      </c>
      <c r="G135" s="37"/>
      <c r="H135" s="133">
        <v>1.25</v>
      </c>
      <c r="I135" s="133">
        <v>0</v>
      </c>
      <c r="J135" s="133">
        <f t="shared" ref="J135:J198" si="5">SUM(H135:I135)</f>
        <v>1.25</v>
      </c>
      <c r="K135" s="37"/>
      <c r="L135" s="152">
        <v>9.9999999999999995E-7</v>
      </c>
      <c r="M135" s="152">
        <v>0</v>
      </c>
    </row>
    <row r="136" spans="1:13" ht="12.5" x14ac:dyDescent="0.25">
      <c r="A136" s="6" t="s">
        <v>134</v>
      </c>
      <c r="B136" s="56">
        <v>124</v>
      </c>
      <c r="C136" s="37"/>
      <c r="D136" s="56">
        <v>1200</v>
      </c>
      <c r="E136" s="56">
        <v>0</v>
      </c>
      <c r="F136" s="56">
        <f t="shared" si="4"/>
        <v>1200</v>
      </c>
      <c r="G136" s="37"/>
      <c r="H136" s="56">
        <v>0.81</v>
      </c>
      <c r="I136" s="56">
        <v>0</v>
      </c>
      <c r="J136" s="133">
        <f t="shared" si="5"/>
        <v>0.81</v>
      </c>
      <c r="K136" s="37"/>
      <c r="L136" s="152">
        <v>9.9999999999999995E-7</v>
      </c>
      <c r="M136" s="152">
        <v>0</v>
      </c>
    </row>
    <row r="137" spans="1:13" ht="12.5" x14ac:dyDescent="0.25">
      <c r="A137" s="6" t="s">
        <v>135</v>
      </c>
      <c r="B137" s="56">
        <v>135</v>
      </c>
      <c r="C137" s="37"/>
      <c r="D137" s="56">
        <v>1200</v>
      </c>
      <c r="E137" s="56">
        <v>0</v>
      </c>
      <c r="F137" s="56">
        <f t="shared" si="4"/>
        <v>1200</v>
      </c>
      <c r="G137" s="37"/>
      <c r="H137" s="56">
        <v>0.74</v>
      </c>
      <c r="I137" s="56">
        <v>0</v>
      </c>
      <c r="J137" s="133">
        <f t="shared" si="5"/>
        <v>0.74</v>
      </c>
      <c r="K137" s="37"/>
      <c r="L137" s="152">
        <v>9.9999999999999995E-7</v>
      </c>
      <c r="M137" s="152">
        <v>0</v>
      </c>
    </row>
    <row r="138" spans="1:13" ht="12.5" x14ac:dyDescent="0.25">
      <c r="A138" s="6" t="s">
        <v>136</v>
      </c>
      <c r="B138" s="56">
        <v>11</v>
      </c>
      <c r="C138" s="37"/>
      <c r="D138" s="56">
        <v>0</v>
      </c>
      <c r="E138" s="56">
        <v>0</v>
      </c>
      <c r="F138" s="56">
        <f t="shared" si="4"/>
        <v>0</v>
      </c>
      <c r="G138" s="37"/>
      <c r="H138" s="56">
        <v>0</v>
      </c>
      <c r="I138" s="56">
        <v>0</v>
      </c>
      <c r="J138" s="133">
        <f t="shared" si="5"/>
        <v>0</v>
      </c>
      <c r="K138" s="37"/>
      <c r="L138" s="152">
        <v>0</v>
      </c>
      <c r="M138" s="152">
        <v>0</v>
      </c>
    </row>
    <row r="139" spans="1:13" ht="12.5" x14ac:dyDescent="0.25">
      <c r="A139" s="6" t="s">
        <v>137</v>
      </c>
      <c r="B139" s="56">
        <v>2110</v>
      </c>
      <c r="C139" s="37"/>
      <c r="D139" s="56">
        <v>12000.000000000002</v>
      </c>
      <c r="E139" s="56">
        <v>0</v>
      </c>
      <c r="F139" s="56">
        <f t="shared" si="4"/>
        <v>12000.000000000002</v>
      </c>
      <c r="G139" s="37"/>
      <c r="H139" s="133">
        <v>0.47</v>
      </c>
      <c r="I139" s="133">
        <v>0</v>
      </c>
      <c r="J139" s="133">
        <f t="shared" si="5"/>
        <v>0.47</v>
      </c>
      <c r="K139" s="37"/>
      <c r="L139" s="152">
        <v>1.0000000000000001E-5</v>
      </c>
      <c r="M139" s="152">
        <v>0</v>
      </c>
    </row>
    <row r="140" spans="1:13" ht="12.5" x14ac:dyDescent="0.25">
      <c r="A140" s="6" t="s">
        <v>138</v>
      </c>
      <c r="B140" s="56">
        <v>900</v>
      </c>
      <c r="C140" s="37"/>
      <c r="D140" s="56">
        <v>7200</v>
      </c>
      <c r="E140" s="56">
        <v>0</v>
      </c>
      <c r="F140" s="56">
        <f t="shared" si="4"/>
        <v>7200</v>
      </c>
      <c r="G140" s="37"/>
      <c r="H140" s="133">
        <v>0.67</v>
      </c>
      <c r="I140" s="133">
        <v>0</v>
      </c>
      <c r="J140" s="133">
        <f t="shared" si="5"/>
        <v>0.67</v>
      </c>
      <c r="K140" s="37"/>
      <c r="L140" s="152">
        <v>6.0000000000000002E-6</v>
      </c>
      <c r="M140" s="152">
        <v>0</v>
      </c>
    </row>
    <row r="141" spans="1:13" ht="12.5" x14ac:dyDescent="0.25">
      <c r="A141" s="6" t="s">
        <v>139</v>
      </c>
      <c r="B141" s="56">
        <v>400</v>
      </c>
      <c r="C141" s="37"/>
      <c r="D141" s="56">
        <v>2400</v>
      </c>
      <c r="E141" s="56">
        <v>0</v>
      </c>
      <c r="F141" s="56">
        <f t="shared" si="4"/>
        <v>2400</v>
      </c>
      <c r="G141" s="37"/>
      <c r="H141" s="133">
        <v>0.5</v>
      </c>
      <c r="I141" s="133">
        <v>0</v>
      </c>
      <c r="J141" s="133">
        <f t="shared" si="5"/>
        <v>0.5</v>
      </c>
      <c r="K141" s="37"/>
      <c r="L141" s="152">
        <v>1.9999999999999999E-6</v>
      </c>
      <c r="M141" s="152">
        <v>0</v>
      </c>
    </row>
    <row r="142" spans="1:13" ht="12.5" x14ac:dyDescent="0.25">
      <c r="A142" s="6" t="s">
        <v>140</v>
      </c>
      <c r="B142" s="56">
        <v>25</v>
      </c>
      <c r="C142" s="37"/>
      <c r="D142" s="56">
        <v>4800</v>
      </c>
      <c r="E142" s="56">
        <v>0</v>
      </c>
      <c r="F142" s="56">
        <f t="shared" si="4"/>
        <v>4800</v>
      </c>
      <c r="G142" s="37"/>
      <c r="H142" s="133">
        <v>16</v>
      </c>
      <c r="I142" s="133">
        <v>0</v>
      </c>
      <c r="J142" s="133">
        <f t="shared" si="5"/>
        <v>16</v>
      </c>
      <c r="K142" s="37"/>
      <c r="L142" s="152">
        <v>3.9999999999999998E-6</v>
      </c>
      <c r="M142" s="152">
        <v>0</v>
      </c>
    </row>
    <row r="143" spans="1:13" ht="12.5" x14ac:dyDescent="0.25">
      <c r="A143" s="6" t="s">
        <v>141</v>
      </c>
      <c r="B143" s="56">
        <v>0</v>
      </c>
      <c r="C143" s="37"/>
      <c r="D143" s="56">
        <v>0</v>
      </c>
      <c r="E143" s="56">
        <v>0</v>
      </c>
      <c r="F143" s="56">
        <f t="shared" si="4"/>
        <v>0</v>
      </c>
      <c r="G143" s="37"/>
      <c r="H143" s="56">
        <v>0</v>
      </c>
      <c r="I143" s="56">
        <v>0</v>
      </c>
      <c r="J143" s="133">
        <f t="shared" si="5"/>
        <v>0</v>
      </c>
      <c r="K143" s="37"/>
      <c r="L143" s="152">
        <v>0</v>
      </c>
      <c r="M143" s="152">
        <v>0</v>
      </c>
    </row>
    <row r="144" spans="1:13" ht="12.5" x14ac:dyDescent="0.25">
      <c r="A144" s="6" t="s">
        <v>142</v>
      </c>
      <c r="B144" s="56">
        <v>5</v>
      </c>
      <c r="C144" s="37"/>
      <c r="D144" s="56">
        <v>1200</v>
      </c>
      <c r="E144" s="56">
        <v>0</v>
      </c>
      <c r="F144" s="56">
        <f t="shared" si="4"/>
        <v>1200</v>
      </c>
      <c r="G144" s="37"/>
      <c r="H144" s="56">
        <v>20</v>
      </c>
      <c r="I144" s="56">
        <v>0</v>
      </c>
      <c r="J144" s="133">
        <f t="shared" si="5"/>
        <v>20</v>
      </c>
      <c r="K144" s="37"/>
      <c r="L144" s="152">
        <v>9.9999999999999995E-7</v>
      </c>
      <c r="M144" s="152">
        <v>0</v>
      </c>
    </row>
    <row r="145" spans="1:13" ht="12.5" x14ac:dyDescent="0.25">
      <c r="A145" s="6" t="s">
        <v>143</v>
      </c>
      <c r="B145" s="56">
        <v>5</v>
      </c>
      <c r="C145" s="37"/>
      <c r="D145" s="56">
        <v>1200</v>
      </c>
      <c r="E145" s="56">
        <v>0</v>
      </c>
      <c r="F145" s="56">
        <f t="shared" si="4"/>
        <v>1200</v>
      </c>
      <c r="G145" s="37"/>
      <c r="H145" s="56">
        <v>20</v>
      </c>
      <c r="I145" s="56">
        <v>0</v>
      </c>
      <c r="J145" s="133">
        <f t="shared" si="5"/>
        <v>20</v>
      </c>
      <c r="K145" s="37"/>
      <c r="L145" s="152">
        <v>9.9999999999999995E-7</v>
      </c>
      <c r="M145" s="152">
        <v>0</v>
      </c>
    </row>
    <row r="146" spans="1:13" ht="12.5" x14ac:dyDescent="0.25">
      <c r="A146" s="6" t="s">
        <v>144</v>
      </c>
      <c r="B146" s="56">
        <v>2</v>
      </c>
      <c r="C146" s="37"/>
      <c r="D146" s="56">
        <v>0</v>
      </c>
      <c r="E146" s="56">
        <v>0</v>
      </c>
      <c r="F146" s="56">
        <f t="shared" si="4"/>
        <v>0</v>
      </c>
      <c r="G146" s="37"/>
      <c r="H146" s="56">
        <v>0</v>
      </c>
      <c r="I146" s="56">
        <v>0</v>
      </c>
      <c r="J146" s="133">
        <f t="shared" si="5"/>
        <v>0</v>
      </c>
      <c r="K146" s="37"/>
      <c r="L146" s="152">
        <v>0</v>
      </c>
      <c r="M146" s="152">
        <v>0</v>
      </c>
    </row>
    <row r="147" spans="1:13" ht="12.5" x14ac:dyDescent="0.25">
      <c r="A147" s="6" t="s">
        <v>145</v>
      </c>
      <c r="B147" s="56">
        <v>8</v>
      </c>
      <c r="C147" s="37"/>
      <c r="D147" s="56">
        <v>1200</v>
      </c>
      <c r="E147" s="56">
        <v>0</v>
      </c>
      <c r="F147" s="56">
        <f t="shared" si="4"/>
        <v>1200</v>
      </c>
      <c r="G147" s="37"/>
      <c r="H147" s="133">
        <v>12.5</v>
      </c>
      <c r="I147" s="133">
        <v>0</v>
      </c>
      <c r="J147" s="133">
        <f t="shared" si="5"/>
        <v>12.5</v>
      </c>
      <c r="K147" s="37"/>
      <c r="L147" s="152">
        <v>9.9999999999999995E-7</v>
      </c>
      <c r="M147" s="152">
        <v>0</v>
      </c>
    </row>
    <row r="148" spans="1:13" ht="12.5" x14ac:dyDescent="0.25">
      <c r="A148" s="6" t="s">
        <v>146</v>
      </c>
      <c r="B148" s="56">
        <v>5</v>
      </c>
      <c r="C148" s="37"/>
      <c r="D148" s="56">
        <v>1200</v>
      </c>
      <c r="E148" s="56">
        <v>0</v>
      </c>
      <c r="F148" s="56">
        <f t="shared" si="4"/>
        <v>1200</v>
      </c>
      <c r="G148" s="37"/>
      <c r="H148" s="56">
        <v>20</v>
      </c>
      <c r="I148" s="56">
        <v>0</v>
      </c>
      <c r="J148" s="133">
        <f t="shared" si="5"/>
        <v>20</v>
      </c>
      <c r="K148" s="37"/>
      <c r="L148" s="152">
        <v>9.9999999999999995E-7</v>
      </c>
      <c r="M148" s="152">
        <v>0</v>
      </c>
    </row>
    <row r="149" spans="1:13" ht="12.5" x14ac:dyDescent="0.25">
      <c r="A149" s="6" t="s">
        <v>147</v>
      </c>
      <c r="B149" s="56">
        <v>10</v>
      </c>
      <c r="C149" s="37"/>
      <c r="D149" s="56">
        <v>0</v>
      </c>
      <c r="E149" s="56">
        <v>0</v>
      </c>
      <c r="F149" s="56">
        <f t="shared" si="4"/>
        <v>0</v>
      </c>
      <c r="G149" s="37"/>
      <c r="H149" s="56">
        <v>0</v>
      </c>
      <c r="I149" s="56">
        <v>0</v>
      </c>
      <c r="J149" s="133">
        <f t="shared" si="5"/>
        <v>0</v>
      </c>
      <c r="K149" s="37"/>
      <c r="L149" s="152">
        <v>0</v>
      </c>
      <c r="M149" s="152">
        <v>0</v>
      </c>
    </row>
    <row r="150" spans="1:13" ht="12.5" x14ac:dyDescent="0.25">
      <c r="A150" s="6" t="s">
        <v>148</v>
      </c>
      <c r="B150" s="56">
        <v>0</v>
      </c>
      <c r="C150" s="37"/>
      <c r="D150" s="56">
        <v>0</v>
      </c>
      <c r="E150" s="56">
        <v>0</v>
      </c>
      <c r="F150" s="56">
        <f t="shared" si="4"/>
        <v>0</v>
      </c>
      <c r="G150" s="37"/>
      <c r="H150" s="56">
        <v>0</v>
      </c>
      <c r="I150" s="56">
        <v>0</v>
      </c>
      <c r="J150" s="133">
        <f t="shared" si="5"/>
        <v>0</v>
      </c>
      <c r="K150" s="37"/>
      <c r="L150" s="152">
        <v>0</v>
      </c>
      <c r="M150" s="152">
        <v>0</v>
      </c>
    </row>
    <row r="151" spans="1:13" ht="12.5" x14ac:dyDescent="0.25">
      <c r="A151" s="6" t="s">
        <v>149</v>
      </c>
      <c r="B151" s="56">
        <v>10</v>
      </c>
      <c r="C151" s="37"/>
      <c r="D151" s="56">
        <v>0</v>
      </c>
      <c r="E151" s="56">
        <v>0</v>
      </c>
      <c r="F151" s="56">
        <f t="shared" si="4"/>
        <v>0</v>
      </c>
      <c r="G151" s="37"/>
      <c r="H151" s="56">
        <v>0</v>
      </c>
      <c r="I151" s="56">
        <v>0</v>
      </c>
      <c r="J151" s="133">
        <f t="shared" si="5"/>
        <v>0</v>
      </c>
      <c r="K151" s="37"/>
      <c r="L151" s="152">
        <v>0</v>
      </c>
      <c r="M151" s="152">
        <v>0</v>
      </c>
    </row>
    <row r="152" spans="1:13" ht="12.5" x14ac:dyDescent="0.25">
      <c r="A152" s="6" t="s">
        <v>150</v>
      </c>
      <c r="B152" s="56">
        <v>10</v>
      </c>
      <c r="C152" s="37"/>
      <c r="D152" s="56">
        <v>0</v>
      </c>
      <c r="E152" s="56">
        <v>0</v>
      </c>
      <c r="F152" s="56">
        <f t="shared" si="4"/>
        <v>0</v>
      </c>
      <c r="G152" s="37"/>
      <c r="H152" s="56">
        <v>0</v>
      </c>
      <c r="I152" s="56">
        <v>0</v>
      </c>
      <c r="J152" s="133">
        <f t="shared" si="5"/>
        <v>0</v>
      </c>
      <c r="K152" s="37"/>
      <c r="L152" s="152">
        <v>0</v>
      </c>
      <c r="M152" s="152">
        <v>0</v>
      </c>
    </row>
    <row r="153" spans="1:13" ht="12.5" x14ac:dyDescent="0.25">
      <c r="A153" s="6" t="s">
        <v>151</v>
      </c>
      <c r="B153" s="56">
        <v>1500</v>
      </c>
      <c r="C153" s="37"/>
      <c r="D153" s="56">
        <v>6000.0000000000009</v>
      </c>
      <c r="E153" s="56">
        <v>0</v>
      </c>
      <c r="F153" s="56">
        <f t="shared" si="4"/>
        <v>6000.0000000000009</v>
      </c>
      <c r="G153" s="37"/>
      <c r="H153" s="133">
        <v>0.33</v>
      </c>
      <c r="I153" s="133">
        <v>0</v>
      </c>
      <c r="J153" s="133">
        <f t="shared" si="5"/>
        <v>0.33</v>
      </c>
      <c r="K153" s="37"/>
      <c r="L153" s="152">
        <v>5.0000000000000004E-6</v>
      </c>
      <c r="M153" s="152">
        <v>0</v>
      </c>
    </row>
    <row r="154" spans="1:13" ht="12.5" x14ac:dyDescent="0.25">
      <c r="A154" s="6" t="s">
        <v>152</v>
      </c>
      <c r="B154" s="56">
        <v>10</v>
      </c>
      <c r="C154" s="37"/>
      <c r="D154" s="56">
        <v>0</v>
      </c>
      <c r="E154" s="56">
        <v>0</v>
      </c>
      <c r="F154" s="56">
        <f t="shared" si="4"/>
        <v>0</v>
      </c>
      <c r="G154" s="37"/>
      <c r="H154" s="56">
        <v>0</v>
      </c>
      <c r="I154" s="56">
        <v>0</v>
      </c>
      <c r="J154" s="133">
        <f t="shared" si="5"/>
        <v>0</v>
      </c>
      <c r="K154" s="37"/>
      <c r="L154" s="152">
        <v>0</v>
      </c>
      <c r="M154" s="152">
        <v>0</v>
      </c>
    </row>
    <row r="155" spans="1:13" ht="12.5" x14ac:dyDescent="0.25">
      <c r="A155" s="6" t="s">
        <v>153</v>
      </c>
      <c r="B155" s="56">
        <v>0</v>
      </c>
      <c r="C155" s="37"/>
      <c r="D155" s="56">
        <v>0</v>
      </c>
      <c r="E155" s="56">
        <v>0</v>
      </c>
      <c r="F155" s="56">
        <f t="shared" si="4"/>
        <v>0</v>
      </c>
      <c r="G155" s="37"/>
      <c r="H155" s="56">
        <v>0</v>
      </c>
      <c r="I155" s="56">
        <v>0</v>
      </c>
      <c r="J155" s="133">
        <f t="shared" si="5"/>
        <v>0</v>
      </c>
      <c r="K155" s="37"/>
      <c r="L155" s="152">
        <v>0</v>
      </c>
      <c r="M155" s="152">
        <v>0</v>
      </c>
    </row>
    <row r="156" spans="1:13" ht="12.5" x14ac:dyDescent="0.25">
      <c r="A156" s="6" t="s">
        <v>154</v>
      </c>
      <c r="B156" s="56">
        <v>135</v>
      </c>
      <c r="C156" s="37"/>
      <c r="D156" s="56">
        <v>12000.000000000002</v>
      </c>
      <c r="E156" s="56">
        <v>0</v>
      </c>
      <c r="F156" s="56">
        <f t="shared" si="4"/>
        <v>12000.000000000002</v>
      </c>
      <c r="G156" s="37"/>
      <c r="H156" s="133">
        <v>7.41</v>
      </c>
      <c r="I156" s="133">
        <v>0</v>
      </c>
      <c r="J156" s="133">
        <f t="shared" si="5"/>
        <v>7.41</v>
      </c>
      <c r="K156" s="37"/>
      <c r="L156" s="152">
        <v>1.0000000000000001E-5</v>
      </c>
      <c r="M156" s="152">
        <v>0</v>
      </c>
    </row>
    <row r="157" spans="1:13" ht="12.5" x14ac:dyDescent="0.25">
      <c r="A157" s="6" t="s">
        <v>155</v>
      </c>
      <c r="B157" s="56">
        <v>925.50099999999998</v>
      </c>
      <c r="C157" s="37"/>
      <c r="D157" s="56">
        <v>112800</v>
      </c>
      <c r="E157" s="56">
        <v>15600</v>
      </c>
      <c r="F157" s="56">
        <f t="shared" si="4"/>
        <v>128400</v>
      </c>
      <c r="G157" s="37"/>
      <c r="H157" s="133">
        <v>10.16</v>
      </c>
      <c r="I157" s="133">
        <v>1.4</v>
      </c>
      <c r="J157" s="133">
        <f t="shared" si="5"/>
        <v>11.56</v>
      </c>
      <c r="K157" s="37"/>
      <c r="L157" s="152">
        <v>9.3999999999999994E-5</v>
      </c>
      <c r="M157" s="152">
        <v>1.2999999999999999E-5</v>
      </c>
    </row>
    <row r="158" spans="1:13" ht="12.5" x14ac:dyDescent="0.25">
      <c r="A158" s="6" t="s">
        <v>156</v>
      </c>
      <c r="B158" s="56">
        <v>10</v>
      </c>
      <c r="C158" s="37"/>
      <c r="D158" s="56">
        <v>1200</v>
      </c>
      <c r="E158" s="56">
        <v>0</v>
      </c>
      <c r="F158" s="56">
        <f t="shared" si="4"/>
        <v>1200</v>
      </c>
      <c r="G158" s="37"/>
      <c r="H158" s="56">
        <v>10</v>
      </c>
      <c r="I158" s="56">
        <v>0</v>
      </c>
      <c r="J158" s="133">
        <f t="shared" si="5"/>
        <v>10</v>
      </c>
      <c r="K158" s="37"/>
      <c r="L158" s="152">
        <v>9.9999999999999995E-7</v>
      </c>
      <c r="M158" s="152">
        <v>0</v>
      </c>
    </row>
    <row r="159" spans="1:13" ht="12.5" x14ac:dyDescent="0.25">
      <c r="A159" s="6" t="s">
        <v>157</v>
      </c>
      <c r="B159" s="56">
        <v>20.100000000000001</v>
      </c>
      <c r="C159" s="37"/>
      <c r="D159" s="56">
        <v>1200</v>
      </c>
      <c r="E159" s="56">
        <v>0</v>
      </c>
      <c r="F159" s="56">
        <f t="shared" si="4"/>
        <v>1200</v>
      </c>
      <c r="G159" s="37"/>
      <c r="H159" s="133">
        <v>4.9800000000000004</v>
      </c>
      <c r="I159" s="133">
        <v>0</v>
      </c>
      <c r="J159" s="133">
        <f t="shared" si="5"/>
        <v>4.9800000000000004</v>
      </c>
      <c r="K159" s="37"/>
      <c r="L159" s="152">
        <v>9.9999999999999995E-7</v>
      </c>
      <c r="M159" s="152">
        <v>0</v>
      </c>
    </row>
    <row r="160" spans="1:13" ht="12.5" x14ac:dyDescent="0.25">
      <c r="A160" s="6" t="s">
        <v>158</v>
      </c>
      <c r="B160" s="56">
        <v>30</v>
      </c>
      <c r="C160" s="37"/>
      <c r="D160" s="56">
        <v>2400</v>
      </c>
      <c r="E160" s="56">
        <v>0</v>
      </c>
      <c r="F160" s="56">
        <f t="shared" si="4"/>
        <v>2400</v>
      </c>
      <c r="G160" s="37"/>
      <c r="H160" s="133">
        <v>6.67</v>
      </c>
      <c r="I160" s="133">
        <v>0</v>
      </c>
      <c r="J160" s="133">
        <f t="shared" si="5"/>
        <v>6.67</v>
      </c>
      <c r="K160" s="37"/>
      <c r="L160" s="152">
        <v>1.9999999999999999E-6</v>
      </c>
      <c r="M160" s="152">
        <v>0</v>
      </c>
    </row>
    <row r="161" spans="1:13" ht="12.5" x14ac:dyDescent="0.25">
      <c r="A161" s="6" t="s">
        <v>159</v>
      </c>
      <c r="B161" s="56">
        <v>20</v>
      </c>
      <c r="C161" s="37"/>
      <c r="D161" s="56">
        <v>0</v>
      </c>
      <c r="E161" s="56">
        <v>0</v>
      </c>
      <c r="F161" s="56">
        <f t="shared" si="4"/>
        <v>0</v>
      </c>
      <c r="G161" s="37"/>
      <c r="H161" s="133">
        <v>0</v>
      </c>
      <c r="I161" s="133">
        <v>0</v>
      </c>
      <c r="J161" s="133">
        <f t="shared" si="5"/>
        <v>0</v>
      </c>
      <c r="K161" s="37"/>
      <c r="L161" s="152">
        <v>0</v>
      </c>
      <c r="M161" s="152">
        <v>0</v>
      </c>
    </row>
    <row r="162" spans="1:13" ht="12.5" x14ac:dyDescent="0.25">
      <c r="A162" s="6" t="s">
        <v>160</v>
      </c>
      <c r="B162" s="56">
        <v>1</v>
      </c>
      <c r="C162" s="37"/>
      <c r="D162" s="56">
        <v>0</v>
      </c>
      <c r="E162" s="56">
        <v>0</v>
      </c>
      <c r="F162" s="56">
        <f t="shared" si="4"/>
        <v>0</v>
      </c>
      <c r="G162" s="37"/>
      <c r="H162" s="56">
        <v>0</v>
      </c>
      <c r="I162" s="56">
        <v>0</v>
      </c>
      <c r="J162" s="133">
        <f t="shared" si="5"/>
        <v>0</v>
      </c>
      <c r="K162" s="37"/>
      <c r="L162" s="152">
        <v>0</v>
      </c>
      <c r="M162" s="152">
        <v>0</v>
      </c>
    </row>
    <row r="163" spans="1:13" ht="12.5" x14ac:dyDescent="0.25">
      <c r="A163" s="6" t="s">
        <v>161</v>
      </c>
      <c r="B163" s="56">
        <v>0</v>
      </c>
      <c r="C163" s="37"/>
      <c r="D163" s="56">
        <v>0</v>
      </c>
      <c r="E163" s="56">
        <v>0</v>
      </c>
      <c r="F163" s="56">
        <f t="shared" si="4"/>
        <v>0</v>
      </c>
      <c r="G163" s="37"/>
      <c r="H163" s="56">
        <v>0</v>
      </c>
      <c r="I163" s="56">
        <v>0</v>
      </c>
      <c r="J163" s="133">
        <f t="shared" si="5"/>
        <v>0</v>
      </c>
      <c r="K163" s="37"/>
      <c r="L163" s="152">
        <v>0</v>
      </c>
      <c r="M163" s="152">
        <v>0</v>
      </c>
    </row>
    <row r="164" spans="1:13" ht="12.5" x14ac:dyDescent="0.25">
      <c r="A164" s="6" t="s">
        <v>162</v>
      </c>
      <c r="B164" s="56">
        <v>19</v>
      </c>
      <c r="C164" s="37"/>
      <c r="D164" s="56">
        <v>0</v>
      </c>
      <c r="E164" s="56">
        <v>0</v>
      </c>
      <c r="F164" s="56">
        <f t="shared" si="4"/>
        <v>0</v>
      </c>
      <c r="G164" s="37"/>
      <c r="H164" s="56">
        <v>0</v>
      </c>
      <c r="I164" s="56">
        <v>0</v>
      </c>
      <c r="J164" s="133">
        <f t="shared" si="5"/>
        <v>0</v>
      </c>
      <c r="K164" s="37"/>
      <c r="L164" s="152">
        <v>0</v>
      </c>
      <c r="M164" s="152">
        <v>0</v>
      </c>
    </row>
    <row r="165" spans="1:13" ht="12.5" x14ac:dyDescent="0.25">
      <c r="A165" s="6" t="s">
        <v>163</v>
      </c>
      <c r="B165" s="56">
        <v>86</v>
      </c>
      <c r="C165" s="37"/>
      <c r="D165" s="56">
        <v>0</v>
      </c>
      <c r="E165" s="56">
        <v>0</v>
      </c>
      <c r="F165" s="56">
        <f t="shared" si="4"/>
        <v>0</v>
      </c>
      <c r="G165" s="37"/>
      <c r="H165" s="56">
        <v>0</v>
      </c>
      <c r="I165" s="56">
        <v>0</v>
      </c>
      <c r="J165" s="133">
        <f t="shared" si="5"/>
        <v>0</v>
      </c>
      <c r="K165" s="37"/>
      <c r="L165" s="152">
        <v>0</v>
      </c>
      <c r="M165" s="152">
        <v>0</v>
      </c>
    </row>
    <row r="166" spans="1:13" ht="12.5" x14ac:dyDescent="0.25">
      <c r="A166" s="6" t="s">
        <v>164</v>
      </c>
      <c r="B166" s="56">
        <v>170</v>
      </c>
      <c r="C166" s="37"/>
      <c r="D166" s="56">
        <v>0</v>
      </c>
      <c r="E166" s="56">
        <v>0</v>
      </c>
      <c r="F166" s="56">
        <f t="shared" si="4"/>
        <v>0</v>
      </c>
      <c r="G166" s="37"/>
      <c r="H166" s="56">
        <v>0</v>
      </c>
      <c r="I166" s="56">
        <v>0</v>
      </c>
      <c r="J166" s="133">
        <f t="shared" si="5"/>
        <v>0</v>
      </c>
      <c r="K166" s="37"/>
      <c r="L166" s="152">
        <v>0</v>
      </c>
      <c r="M166" s="152">
        <v>0</v>
      </c>
    </row>
    <row r="167" spans="1:13" ht="12.5" x14ac:dyDescent="0.25">
      <c r="A167" s="6" t="s">
        <v>165</v>
      </c>
      <c r="B167" s="56">
        <v>237</v>
      </c>
      <c r="C167" s="37"/>
      <c r="D167" s="56">
        <v>1200</v>
      </c>
      <c r="E167" s="56">
        <v>0</v>
      </c>
      <c r="F167" s="56">
        <f t="shared" si="4"/>
        <v>1200</v>
      </c>
      <c r="G167" s="37"/>
      <c r="H167" s="133">
        <v>0.42</v>
      </c>
      <c r="I167" s="133">
        <v>0</v>
      </c>
      <c r="J167" s="133">
        <f t="shared" si="5"/>
        <v>0.42</v>
      </c>
      <c r="K167" s="37"/>
      <c r="L167" s="152">
        <v>9.9999999999999995E-7</v>
      </c>
      <c r="M167" s="152">
        <v>0</v>
      </c>
    </row>
    <row r="168" spans="1:13" ht="12.5" x14ac:dyDescent="0.25">
      <c r="A168" s="6" t="s">
        <v>166</v>
      </c>
      <c r="B168" s="56">
        <v>30</v>
      </c>
      <c r="C168" s="37"/>
      <c r="D168" s="56">
        <v>0</v>
      </c>
      <c r="E168" s="56">
        <v>0</v>
      </c>
      <c r="F168" s="56">
        <f t="shared" si="4"/>
        <v>0</v>
      </c>
      <c r="G168" s="37"/>
      <c r="H168" s="56">
        <v>0</v>
      </c>
      <c r="I168" s="56">
        <v>0</v>
      </c>
      <c r="J168" s="133">
        <f t="shared" si="5"/>
        <v>0</v>
      </c>
      <c r="K168" s="37"/>
      <c r="L168" s="152">
        <v>0</v>
      </c>
      <c r="M168" s="152">
        <v>0</v>
      </c>
    </row>
    <row r="169" spans="1:13" ht="12.5" x14ac:dyDescent="0.25">
      <c r="A169" s="6" t="s">
        <v>167</v>
      </c>
      <c r="B169" s="56">
        <v>0</v>
      </c>
      <c r="C169" s="37"/>
      <c r="D169" s="56">
        <v>0</v>
      </c>
      <c r="E169" s="56">
        <v>0</v>
      </c>
      <c r="F169" s="56">
        <f t="shared" si="4"/>
        <v>0</v>
      </c>
      <c r="G169" s="37"/>
      <c r="H169" s="56">
        <v>0</v>
      </c>
      <c r="I169" s="56">
        <v>0</v>
      </c>
      <c r="J169" s="133">
        <f t="shared" si="5"/>
        <v>0</v>
      </c>
      <c r="K169" s="37"/>
      <c r="L169" s="152">
        <v>0</v>
      </c>
      <c r="M169" s="152">
        <v>0</v>
      </c>
    </row>
    <row r="170" spans="1:13" ht="12.5" x14ac:dyDescent="0.25">
      <c r="A170" s="6" t="s">
        <v>168</v>
      </c>
      <c r="B170" s="56">
        <v>89</v>
      </c>
      <c r="C170" s="37"/>
      <c r="D170" s="56">
        <v>1200</v>
      </c>
      <c r="E170" s="56">
        <v>0</v>
      </c>
      <c r="F170" s="56">
        <f t="shared" si="4"/>
        <v>1200</v>
      </c>
      <c r="G170" s="37"/>
      <c r="H170" s="133">
        <v>1.1200000000000001</v>
      </c>
      <c r="I170" s="133">
        <v>0</v>
      </c>
      <c r="J170" s="133">
        <f t="shared" si="5"/>
        <v>1.1200000000000001</v>
      </c>
      <c r="K170" s="37"/>
      <c r="L170" s="152">
        <v>9.9999999999999995E-7</v>
      </c>
      <c r="M170" s="152">
        <v>0</v>
      </c>
    </row>
    <row r="171" spans="1:13" ht="12.5" x14ac:dyDescent="0.25">
      <c r="A171" s="6" t="s">
        <v>169</v>
      </c>
      <c r="B171" s="56">
        <v>1185</v>
      </c>
      <c r="C171" s="37"/>
      <c r="D171" s="56">
        <v>45600</v>
      </c>
      <c r="E171" s="56">
        <v>0</v>
      </c>
      <c r="F171" s="56">
        <f t="shared" si="4"/>
        <v>45600</v>
      </c>
      <c r="G171" s="37"/>
      <c r="H171" s="133">
        <v>3.21</v>
      </c>
      <c r="I171" s="133">
        <v>0</v>
      </c>
      <c r="J171" s="133">
        <f t="shared" si="5"/>
        <v>3.21</v>
      </c>
      <c r="K171" s="37"/>
      <c r="L171" s="152">
        <v>3.8000000000000002E-5</v>
      </c>
      <c r="M171" s="152">
        <v>0</v>
      </c>
    </row>
    <row r="172" spans="1:13" ht="12.5" x14ac:dyDescent="0.25">
      <c r="A172" s="6" t="s">
        <v>170</v>
      </c>
      <c r="B172" s="56">
        <v>370</v>
      </c>
      <c r="C172" s="37"/>
      <c r="D172" s="56">
        <v>2400</v>
      </c>
      <c r="E172" s="56">
        <v>0</v>
      </c>
      <c r="F172" s="56">
        <f t="shared" si="4"/>
        <v>2400</v>
      </c>
      <c r="G172" s="37"/>
      <c r="H172" s="133">
        <v>0.54</v>
      </c>
      <c r="I172" s="133">
        <v>0</v>
      </c>
      <c r="J172" s="133">
        <f t="shared" si="5"/>
        <v>0.54</v>
      </c>
      <c r="K172" s="37"/>
      <c r="L172" s="152">
        <v>1.9999999999999999E-6</v>
      </c>
      <c r="M172" s="152">
        <v>0</v>
      </c>
    </row>
    <row r="173" spans="1:13" ht="12.5" x14ac:dyDescent="0.25">
      <c r="A173" s="6" t="s">
        <v>171</v>
      </c>
      <c r="B173" s="56">
        <v>109</v>
      </c>
      <c r="C173" s="37"/>
      <c r="D173" s="56">
        <v>1200</v>
      </c>
      <c r="E173" s="56">
        <v>0</v>
      </c>
      <c r="F173" s="56">
        <f t="shared" si="4"/>
        <v>1200</v>
      </c>
      <c r="G173" s="37"/>
      <c r="H173" s="56">
        <v>0.92</v>
      </c>
      <c r="I173" s="56">
        <v>0</v>
      </c>
      <c r="J173" s="133">
        <f t="shared" si="5"/>
        <v>0.92</v>
      </c>
      <c r="K173" s="37"/>
      <c r="L173" s="152">
        <v>9.9999999999999995E-7</v>
      </c>
      <c r="M173" s="152">
        <v>0</v>
      </c>
    </row>
    <row r="174" spans="1:13" ht="12.5" x14ac:dyDescent="0.25">
      <c r="A174" s="6" t="s">
        <v>172</v>
      </c>
      <c r="B174" s="56">
        <v>95</v>
      </c>
      <c r="C174" s="37"/>
      <c r="D174" s="56">
        <v>1200</v>
      </c>
      <c r="E174" s="56">
        <v>0</v>
      </c>
      <c r="F174" s="56">
        <f t="shared" si="4"/>
        <v>1200</v>
      </c>
      <c r="G174" s="37"/>
      <c r="H174" s="56">
        <v>1.05</v>
      </c>
      <c r="I174" s="56">
        <v>0</v>
      </c>
      <c r="J174" s="133">
        <f t="shared" si="5"/>
        <v>1.05</v>
      </c>
      <c r="K174" s="37"/>
      <c r="L174" s="152">
        <v>9.9999999999999995E-7</v>
      </c>
      <c r="M174" s="152">
        <v>0</v>
      </c>
    </row>
    <row r="175" spans="1:13" ht="12.5" x14ac:dyDescent="0.25">
      <c r="A175" s="6" t="s">
        <v>173</v>
      </c>
      <c r="B175" s="56">
        <v>1121</v>
      </c>
      <c r="C175" s="37"/>
      <c r="D175" s="56">
        <v>8400</v>
      </c>
      <c r="E175" s="56">
        <v>0</v>
      </c>
      <c r="F175" s="56">
        <f t="shared" si="4"/>
        <v>8400</v>
      </c>
      <c r="G175" s="37"/>
      <c r="H175" s="133">
        <v>0.62</v>
      </c>
      <c r="I175" s="133">
        <v>0</v>
      </c>
      <c r="J175" s="133">
        <f t="shared" si="5"/>
        <v>0.62</v>
      </c>
      <c r="K175" s="37"/>
      <c r="L175" s="152">
        <v>6.9999999999999999E-6</v>
      </c>
      <c r="M175" s="152">
        <v>0</v>
      </c>
    </row>
    <row r="176" spans="1:13" ht="12.5" x14ac:dyDescent="0.25">
      <c r="A176" s="6" t="s">
        <v>174</v>
      </c>
      <c r="B176" s="56">
        <v>34</v>
      </c>
      <c r="C176" s="37"/>
      <c r="D176" s="56">
        <v>0</v>
      </c>
      <c r="E176" s="56">
        <v>0</v>
      </c>
      <c r="F176" s="56">
        <f t="shared" si="4"/>
        <v>0</v>
      </c>
      <c r="G176" s="37"/>
      <c r="H176" s="56">
        <v>0</v>
      </c>
      <c r="I176" s="56">
        <v>0</v>
      </c>
      <c r="J176" s="133">
        <f t="shared" si="5"/>
        <v>0</v>
      </c>
      <c r="K176" s="37"/>
      <c r="L176" s="152">
        <v>0</v>
      </c>
      <c r="M176" s="152">
        <v>0</v>
      </c>
    </row>
    <row r="177" spans="1:13" ht="12.5" x14ac:dyDescent="0.25">
      <c r="A177" s="6" t="s">
        <v>175</v>
      </c>
      <c r="B177" s="56">
        <v>22</v>
      </c>
      <c r="C177" s="37"/>
      <c r="D177" s="56">
        <v>0</v>
      </c>
      <c r="E177" s="56">
        <v>0</v>
      </c>
      <c r="F177" s="56">
        <f t="shared" si="4"/>
        <v>0</v>
      </c>
      <c r="G177" s="37"/>
      <c r="H177" s="56">
        <v>0</v>
      </c>
      <c r="I177" s="56">
        <v>0</v>
      </c>
      <c r="J177" s="133">
        <f t="shared" si="5"/>
        <v>0</v>
      </c>
      <c r="K177" s="37"/>
      <c r="L177" s="152">
        <v>0</v>
      </c>
      <c r="M177" s="152">
        <v>0</v>
      </c>
    </row>
    <row r="178" spans="1:13" ht="12.5" x14ac:dyDescent="0.25">
      <c r="A178" s="6" t="s">
        <v>176</v>
      </c>
      <c r="B178" s="56">
        <v>1150</v>
      </c>
      <c r="C178" s="37"/>
      <c r="D178" s="56">
        <v>8400</v>
      </c>
      <c r="E178" s="56">
        <v>0</v>
      </c>
      <c r="F178" s="56">
        <f t="shared" si="4"/>
        <v>8400</v>
      </c>
      <c r="G178" s="37"/>
      <c r="H178" s="133">
        <v>0.61</v>
      </c>
      <c r="I178" s="133">
        <v>0</v>
      </c>
      <c r="J178" s="133">
        <f t="shared" si="5"/>
        <v>0.61</v>
      </c>
      <c r="K178" s="37"/>
      <c r="L178" s="152">
        <v>6.9999999999999999E-6</v>
      </c>
      <c r="M178" s="152">
        <v>0</v>
      </c>
    </row>
    <row r="179" spans="1:13" ht="12.5" x14ac:dyDescent="0.25">
      <c r="A179" s="6" t="s">
        <v>177</v>
      </c>
      <c r="B179" s="56">
        <v>454</v>
      </c>
      <c r="C179" s="37"/>
      <c r="D179" s="56">
        <v>4800</v>
      </c>
      <c r="E179" s="56">
        <v>0</v>
      </c>
      <c r="F179" s="56">
        <f t="shared" si="4"/>
        <v>4800</v>
      </c>
      <c r="G179" s="37"/>
      <c r="H179" s="133">
        <v>0.88</v>
      </c>
      <c r="I179" s="133">
        <v>0</v>
      </c>
      <c r="J179" s="133">
        <f t="shared" si="5"/>
        <v>0.88</v>
      </c>
      <c r="K179" s="37"/>
      <c r="L179" s="152">
        <v>3.9999999999999998E-6</v>
      </c>
      <c r="M179" s="152">
        <v>0</v>
      </c>
    </row>
    <row r="180" spans="1:13" ht="12.5" x14ac:dyDescent="0.25">
      <c r="A180" s="6" t="s">
        <v>178</v>
      </c>
      <c r="B180" s="56">
        <v>176</v>
      </c>
      <c r="C180" s="37"/>
      <c r="D180" s="56">
        <v>1200</v>
      </c>
      <c r="E180" s="56">
        <v>0</v>
      </c>
      <c r="F180" s="56">
        <f t="shared" si="4"/>
        <v>1200</v>
      </c>
      <c r="G180" s="37"/>
      <c r="H180" s="133">
        <v>0.56999999999999995</v>
      </c>
      <c r="I180" s="133">
        <v>0</v>
      </c>
      <c r="J180" s="133">
        <f t="shared" si="5"/>
        <v>0.56999999999999995</v>
      </c>
      <c r="K180" s="37"/>
      <c r="L180" s="152">
        <v>9.9999999999999995E-7</v>
      </c>
      <c r="M180" s="152">
        <v>0</v>
      </c>
    </row>
    <row r="181" spans="1:13" ht="12.5" x14ac:dyDescent="0.25">
      <c r="A181" s="6" t="s">
        <v>179</v>
      </c>
      <c r="B181" s="56">
        <v>800</v>
      </c>
      <c r="C181" s="37"/>
      <c r="D181" s="56">
        <v>129600</v>
      </c>
      <c r="E181" s="56">
        <v>3600</v>
      </c>
      <c r="F181" s="56">
        <f t="shared" si="4"/>
        <v>133200</v>
      </c>
      <c r="G181" s="37"/>
      <c r="H181" s="133">
        <v>13.5</v>
      </c>
      <c r="I181" s="133">
        <v>0.38</v>
      </c>
      <c r="J181" s="133">
        <f t="shared" si="5"/>
        <v>13.88</v>
      </c>
      <c r="K181" s="37"/>
      <c r="L181" s="152">
        <v>1.08E-4</v>
      </c>
      <c r="M181" s="152">
        <v>3.0000000000000001E-6</v>
      </c>
    </row>
    <row r="182" spans="1:13" ht="12.5" x14ac:dyDescent="0.25">
      <c r="A182" s="6" t="s">
        <v>180</v>
      </c>
      <c r="B182" s="56">
        <v>10</v>
      </c>
      <c r="C182" s="37"/>
      <c r="D182" s="56">
        <v>0</v>
      </c>
      <c r="E182" s="56">
        <v>0</v>
      </c>
      <c r="F182" s="56">
        <f t="shared" si="4"/>
        <v>0</v>
      </c>
      <c r="G182" s="37"/>
      <c r="H182" s="56">
        <v>0</v>
      </c>
      <c r="I182" s="56">
        <v>0</v>
      </c>
      <c r="J182" s="133">
        <f t="shared" si="5"/>
        <v>0</v>
      </c>
      <c r="K182" s="37"/>
      <c r="L182" s="152">
        <v>0</v>
      </c>
      <c r="M182" s="152">
        <v>0</v>
      </c>
    </row>
    <row r="183" spans="1:13" ht="12.5" x14ac:dyDescent="0.25">
      <c r="A183" s="6" t="s">
        <v>181</v>
      </c>
      <c r="B183" s="56">
        <v>725.46199999999999</v>
      </c>
      <c r="C183" s="37"/>
      <c r="D183" s="56">
        <v>79200.000000000015</v>
      </c>
      <c r="E183" s="56">
        <v>4800</v>
      </c>
      <c r="F183" s="56">
        <f t="shared" si="4"/>
        <v>84000.000000000015</v>
      </c>
      <c r="G183" s="37"/>
      <c r="H183" s="133">
        <v>9.1</v>
      </c>
      <c r="I183" s="133">
        <v>0.55000000000000004</v>
      </c>
      <c r="J183" s="133">
        <f t="shared" si="5"/>
        <v>9.65</v>
      </c>
      <c r="K183" s="37"/>
      <c r="L183" s="152">
        <v>6.6000000000000005E-5</v>
      </c>
      <c r="M183" s="152">
        <v>3.9999999999999998E-6</v>
      </c>
    </row>
    <row r="184" spans="1:13" ht="12.5" x14ac:dyDescent="0.25">
      <c r="A184" s="6" t="s">
        <v>182</v>
      </c>
      <c r="B184" s="56">
        <v>1654</v>
      </c>
      <c r="C184" s="37"/>
      <c r="D184" s="56">
        <v>566400</v>
      </c>
      <c r="E184" s="56">
        <v>15600</v>
      </c>
      <c r="F184" s="56">
        <f t="shared" si="4"/>
        <v>582000</v>
      </c>
      <c r="G184" s="37"/>
      <c r="H184" s="133">
        <v>28.54</v>
      </c>
      <c r="I184" s="133">
        <v>0.79</v>
      </c>
      <c r="J184" s="133">
        <f t="shared" si="5"/>
        <v>29.33</v>
      </c>
      <c r="K184" s="37"/>
      <c r="L184" s="152">
        <v>4.7199999999999998E-4</v>
      </c>
      <c r="M184" s="152">
        <v>1.2999999999999999E-5</v>
      </c>
    </row>
    <row r="185" spans="1:13" ht="12.5" x14ac:dyDescent="0.25">
      <c r="A185" s="6" t="s">
        <v>183</v>
      </c>
      <c r="B185" s="56">
        <v>1450</v>
      </c>
      <c r="C185" s="37"/>
      <c r="D185" s="56">
        <v>163200</v>
      </c>
      <c r="E185" s="56">
        <v>0</v>
      </c>
      <c r="F185" s="56">
        <f t="shared" si="4"/>
        <v>163200</v>
      </c>
      <c r="G185" s="37"/>
      <c r="H185" s="133">
        <v>9.3800000000000008</v>
      </c>
      <c r="I185" s="133">
        <v>0</v>
      </c>
      <c r="J185" s="133">
        <f t="shared" si="5"/>
        <v>9.3800000000000008</v>
      </c>
      <c r="K185" s="37"/>
      <c r="L185" s="152">
        <v>1.36E-4</v>
      </c>
      <c r="M185" s="152">
        <v>0</v>
      </c>
    </row>
    <row r="186" spans="1:13" ht="12.5" x14ac:dyDescent="0.25">
      <c r="A186" s="6" t="s">
        <v>184</v>
      </c>
      <c r="B186" s="56">
        <v>543.20000000000005</v>
      </c>
      <c r="C186" s="37"/>
      <c r="D186" s="56">
        <v>41999.999999999993</v>
      </c>
      <c r="E186" s="56">
        <v>0</v>
      </c>
      <c r="F186" s="56">
        <f t="shared" si="4"/>
        <v>41999.999999999993</v>
      </c>
      <c r="G186" s="37"/>
      <c r="H186" s="133">
        <v>6.44</v>
      </c>
      <c r="I186" s="133">
        <v>0</v>
      </c>
      <c r="J186" s="133">
        <f t="shared" si="5"/>
        <v>6.44</v>
      </c>
      <c r="K186" s="37"/>
      <c r="L186" s="152">
        <v>3.4999999999999997E-5</v>
      </c>
      <c r="M186" s="152">
        <v>0</v>
      </c>
    </row>
    <row r="187" spans="1:13" ht="12.5" x14ac:dyDescent="0.25">
      <c r="A187" s="6" t="s">
        <v>185</v>
      </c>
      <c r="B187" s="56">
        <v>3701.143</v>
      </c>
      <c r="C187" s="37"/>
      <c r="D187" s="56">
        <v>267600</v>
      </c>
      <c r="E187" s="56">
        <v>7200</v>
      </c>
      <c r="F187" s="56">
        <f t="shared" si="4"/>
        <v>274800</v>
      </c>
      <c r="G187" s="37"/>
      <c r="H187" s="133">
        <v>6.03</v>
      </c>
      <c r="I187" s="133">
        <v>0.16</v>
      </c>
      <c r="J187" s="133">
        <f t="shared" si="5"/>
        <v>6.19</v>
      </c>
      <c r="K187" s="37"/>
      <c r="L187" s="152">
        <v>2.23E-4</v>
      </c>
      <c r="M187" s="152">
        <v>6.0000000000000002E-6</v>
      </c>
    </row>
    <row r="188" spans="1:13" ht="12.5" x14ac:dyDescent="0.25">
      <c r="A188" s="6" t="s">
        <v>186</v>
      </c>
      <c r="B188" s="56">
        <v>10</v>
      </c>
      <c r="C188" s="37"/>
      <c r="D188" s="56">
        <v>0</v>
      </c>
      <c r="E188" s="56">
        <v>0</v>
      </c>
      <c r="F188" s="56">
        <f t="shared" si="4"/>
        <v>0</v>
      </c>
      <c r="G188" s="37"/>
      <c r="H188" s="56">
        <v>0</v>
      </c>
      <c r="I188" s="56">
        <v>0</v>
      </c>
      <c r="J188" s="133">
        <f t="shared" si="5"/>
        <v>0</v>
      </c>
      <c r="K188" s="37"/>
      <c r="L188" s="152">
        <v>0</v>
      </c>
      <c r="M188" s="152">
        <v>0</v>
      </c>
    </row>
    <row r="189" spans="1:13" ht="12.5" x14ac:dyDescent="0.25">
      <c r="A189" s="6" t="s">
        <v>187</v>
      </c>
      <c r="B189" s="56">
        <v>1800</v>
      </c>
      <c r="C189" s="37"/>
      <c r="D189" s="56">
        <v>276000</v>
      </c>
      <c r="E189" s="56">
        <v>1200</v>
      </c>
      <c r="F189" s="56">
        <f t="shared" si="4"/>
        <v>277200</v>
      </c>
      <c r="G189" s="37"/>
      <c r="H189" s="133">
        <v>12.78</v>
      </c>
      <c r="I189" s="133">
        <v>0.06</v>
      </c>
      <c r="J189" s="133">
        <f t="shared" si="5"/>
        <v>12.84</v>
      </c>
      <c r="K189" s="37"/>
      <c r="L189" s="152">
        <v>2.3000000000000001E-4</v>
      </c>
      <c r="M189" s="152">
        <v>9.9999999999999995E-7</v>
      </c>
    </row>
    <row r="190" spans="1:13" ht="12.5" x14ac:dyDescent="0.25">
      <c r="A190" s="6" t="s">
        <v>188</v>
      </c>
      <c r="B190" s="56">
        <v>2272</v>
      </c>
      <c r="C190" s="37"/>
      <c r="D190" s="56">
        <v>256800</v>
      </c>
      <c r="E190" s="56">
        <v>1200</v>
      </c>
      <c r="F190" s="56">
        <f t="shared" si="4"/>
        <v>258000</v>
      </c>
      <c r="G190" s="37"/>
      <c r="H190" s="133">
        <v>9.42</v>
      </c>
      <c r="I190" s="133">
        <v>0.04</v>
      </c>
      <c r="J190" s="133">
        <f t="shared" si="5"/>
        <v>9.4599999999999991</v>
      </c>
      <c r="K190" s="37"/>
      <c r="L190" s="152">
        <v>2.14E-4</v>
      </c>
      <c r="M190" s="152">
        <v>9.9999999999999995E-7</v>
      </c>
    </row>
    <row r="191" spans="1:13" ht="12.5" x14ac:dyDescent="0.25">
      <c r="A191" s="6" t="s">
        <v>189</v>
      </c>
      <c r="B191" s="56">
        <v>110000</v>
      </c>
      <c r="C191" s="37"/>
      <c r="D191" s="56">
        <v>4752000</v>
      </c>
      <c r="E191" s="56">
        <v>171600</v>
      </c>
      <c r="F191" s="56">
        <f t="shared" si="4"/>
        <v>4923600</v>
      </c>
      <c r="G191" s="37"/>
      <c r="H191" s="133">
        <v>3.6</v>
      </c>
      <c r="I191" s="133">
        <v>0.13</v>
      </c>
      <c r="J191" s="133">
        <f t="shared" si="5"/>
        <v>3.73</v>
      </c>
      <c r="K191" s="37"/>
      <c r="L191" s="152">
        <v>3.96E-3</v>
      </c>
      <c r="M191" s="152">
        <v>1.4300000000000001E-4</v>
      </c>
    </row>
    <row r="192" spans="1:13" ht="12.5" x14ac:dyDescent="0.25">
      <c r="A192" s="6" t="s">
        <v>190</v>
      </c>
      <c r="B192" s="56">
        <v>10</v>
      </c>
      <c r="C192" s="37"/>
      <c r="D192" s="56">
        <v>0</v>
      </c>
      <c r="E192" s="56">
        <v>0</v>
      </c>
      <c r="F192" s="56">
        <f t="shared" si="4"/>
        <v>0</v>
      </c>
      <c r="G192" s="37"/>
      <c r="H192" s="56">
        <v>0</v>
      </c>
      <c r="I192" s="56">
        <v>0</v>
      </c>
      <c r="J192" s="133">
        <f t="shared" si="5"/>
        <v>0</v>
      </c>
      <c r="K192" s="37"/>
      <c r="L192" s="152">
        <v>0</v>
      </c>
      <c r="M192" s="152">
        <v>0</v>
      </c>
    </row>
    <row r="193" spans="1:13" ht="12.5" x14ac:dyDescent="0.25">
      <c r="A193" s="6" t="s">
        <v>191</v>
      </c>
      <c r="B193" s="56">
        <v>4</v>
      </c>
      <c r="C193" s="37"/>
      <c r="D193" s="56">
        <v>0</v>
      </c>
      <c r="E193" s="56">
        <v>0</v>
      </c>
      <c r="F193" s="56">
        <f t="shared" si="4"/>
        <v>0</v>
      </c>
      <c r="G193" s="37"/>
      <c r="H193" s="56">
        <v>0</v>
      </c>
      <c r="I193" s="56">
        <v>0</v>
      </c>
      <c r="J193" s="133">
        <f t="shared" si="5"/>
        <v>0</v>
      </c>
      <c r="K193" s="37"/>
      <c r="L193" s="152">
        <v>0</v>
      </c>
      <c r="M193" s="152">
        <v>0</v>
      </c>
    </row>
    <row r="194" spans="1:13" ht="12.5" x14ac:dyDescent="0.25">
      <c r="A194" s="6" t="s">
        <v>192</v>
      </c>
      <c r="B194" s="56">
        <v>0</v>
      </c>
      <c r="C194" s="37"/>
      <c r="D194" s="56">
        <v>0</v>
      </c>
      <c r="E194" s="56">
        <v>0</v>
      </c>
      <c r="F194" s="56">
        <f t="shared" si="4"/>
        <v>0</v>
      </c>
      <c r="G194" s="37"/>
      <c r="H194" s="56">
        <v>0</v>
      </c>
      <c r="I194" s="56">
        <v>0</v>
      </c>
      <c r="J194" s="133">
        <f t="shared" si="5"/>
        <v>0</v>
      </c>
      <c r="K194" s="37"/>
      <c r="L194" s="152">
        <v>0</v>
      </c>
      <c r="M194" s="152">
        <v>0</v>
      </c>
    </row>
    <row r="195" spans="1:13" ht="12.5" x14ac:dyDescent="0.25">
      <c r="A195" s="6" t="s">
        <v>193</v>
      </c>
      <c r="B195" s="56">
        <v>2</v>
      </c>
      <c r="C195" s="37"/>
      <c r="D195" s="56">
        <v>0</v>
      </c>
      <c r="E195" s="56">
        <v>0</v>
      </c>
      <c r="F195" s="56">
        <f t="shared" si="4"/>
        <v>0</v>
      </c>
      <c r="G195" s="37"/>
      <c r="H195" s="56">
        <v>0</v>
      </c>
      <c r="I195" s="56">
        <v>0</v>
      </c>
      <c r="J195" s="133">
        <f t="shared" si="5"/>
        <v>0</v>
      </c>
      <c r="K195" s="37"/>
      <c r="L195" s="152">
        <v>0</v>
      </c>
      <c r="M195" s="152">
        <v>0</v>
      </c>
    </row>
    <row r="196" spans="1:13" ht="12.5" x14ac:dyDescent="0.25">
      <c r="A196" s="6" t="s">
        <v>194</v>
      </c>
      <c r="B196" s="56">
        <v>2</v>
      </c>
      <c r="C196" s="37"/>
      <c r="D196" s="56">
        <v>0</v>
      </c>
      <c r="E196" s="56">
        <v>0</v>
      </c>
      <c r="F196" s="56">
        <f t="shared" si="4"/>
        <v>0</v>
      </c>
      <c r="G196" s="37"/>
      <c r="H196" s="56">
        <v>0</v>
      </c>
      <c r="I196" s="56">
        <v>0</v>
      </c>
      <c r="J196" s="133">
        <f t="shared" si="5"/>
        <v>0</v>
      </c>
      <c r="K196" s="37"/>
      <c r="L196" s="152">
        <v>0</v>
      </c>
      <c r="M196" s="152">
        <v>0</v>
      </c>
    </row>
    <row r="197" spans="1:13" ht="12.5" x14ac:dyDescent="0.25">
      <c r="A197" s="6" t="s">
        <v>195</v>
      </c>
      <c r="B197" s="56">
        <v>1</v>
      </c>
      <c r="C197" s="37"/>
      <c r="D197" s="56">
        <v>0</v>
      </c>
      <c r="E197" s="56">
        <v>0</v>
      </c>
      <c r="F197" s="56">
        <f t="shared" si="4"/>
        <v>0</v>
      </c>
      <c r="G197" s="37"/>
      <c r="H197" s="56">
        <v>0</v>
      </c>
      <c r="I197" s="56">
        <v>0</v>
      </c>
      <c r="J197" s="133">
        <f t="shared" si="5"/>
        <v>0</v>
      </c>
      <c r="K197" s="37"/>
      <c r="L197" s="152">
        <v>0</v>
      </c>
      <c r="M197" s="152">
        <v>0</v>
      </c>
    </row>
    <row r="198" spans="1:13" ht="12.5" x14ac:dyDescent="0.25">
      <c r="A198" s="6" t="s">
        <v>196</v>
      </c>
      <c r="B198" s="56">
        <v>1</v>
      </c>
      <c r="C198" s="37"/>
      <c r="D198" s="56">
        <v>0</v>
      </c>
      <c r="E198" s="56">
        <v>0</v>
      </c>
      <c r="F198" s="56">
        <f t="shared" si="4"/>
        <v>0</v>
      </c>
      <c r="G198" s="37"/>
      <c r="H198" s="56">
        <v>0</v>
      </c>
      <c r="I198" s="56">
        <v>0</v>
      </c>
      <c r="J198" s="133">
        <f t="shared" si="5"/>
        <v>0</v>
      </c>
      <c r="K198" s="37"/>
      <c r="L198" s="152">
        <v>0</v>
      </c>
      <c r="M198" s="152">
        <v>0</v>
      </c>
    </row>
    <row r="199" spans="1:13" ht="12.5" x14ac:dyDescent="0.25">
      <c r="A199" s="6" t="s">
        <v>197</v>
      </c>
      <c r="B199" s="56">
        <v>1</v>
      </c>
      <c r="C199" s="37"/>
      <c r="D199" s="56">
        <v>0</v>
      </c>
      <c r="E199" s="56">
        <v>0</v>
      </c>
      <c r="F199" s="56">
        <f t="shared" ref="F199:F262" si="6">SUM(D199:E199)</f>
        <v>0</v>
      </c>
      <c r="G199" s="37"/>
      <c r="H199" s="56">
        <v>0</v>
      </c>
      <c r="I199" s="56">
        <v>0</v>
      </c>
      <c r="J199" s="133">
        <f t="shared" ref="J199:J262" si="7">SUM(H199:I199)</f>
        <v>0</v>
      </c>
      <c r="K199" s="37"/>
      <c r="L199" s="152">
        <v>0</v>
      </c>
      <c r="M199" s="152">
        <v>0</v>
      </c>
    </row>
    <row r="200" spans="1:13" ht="12.5" x14ac:dyDescent="0.25">
      <c r="A200" s="6" t="s">
        <v>198</v>
      </c>
      <c r="B200" s="56">
        <v>16</v>
      </c>
      <c r="C200" s="37"/>
      <c r="D200" s="56">
        <v>0</v>
      </c>
      <c r="E200" s="56">
        <v>0</v>
      </c>
      <c r="F200" s="56">
        <f t="shared" si="6"/>
        <v>0</v>
      </c>
      <c r="G200" s="37"/>
      <c r="H200" s="56">
        <v>0</v>
      </c>
      <c r="I200" s="56">
        <v>0</v>
      </c>
      <c r="J200" s="133">
        <f t="shared" si="7"/>
        <v>0</v>
      </c>
      <c r="K200" s="37"/>
      <c r="L200" s="152">
        <v>0</v>
      </c>
      <c r="M200" s="152">
        <v>0</v>
      </c>
    </row>
    <row r="201" spans="1:13" ht="12.5" x14ac:dyDescent="0.25">
      <c r="A201" s="6" t="s">
        <v>199</v>
      </c>
      <c r="B201" s="56">
        <v>1</v>
      </c>
      <c r="C201" s="37"/>
      <c r="D201" s="56">
        <v>0</v>
      </c>
      <c r="E201" s="56">
        <v>0</v>
      </c>
      <c r="F201" s="56">
        <f t="shared" si="6"/>
        <v>0</v>
      </c>
      <c r="G201" s="37"/>
      <c r="H201" s="56">
        <v>0</v>
      </c>
      <c r="I201" s="56">
        <v>0</v>
      </c>
      <c r="J201" s="133">
        <f t="shared" si="7"/>
        <v>0</v>
      </c>
      <c r="K201" s="37"/>
      <c r="L201" s="152">
        <v>0</v>
      </c>
      <c r="M201" s="152">
        <v>0</v>
      </c>
    </row>
    <row r="202" spans="1:13" ht="12.5" x14ac:dyDescent="0.25">
      <c r="A202" s="6" t="s">
        <v>200</v>
      </c>
      <c r="B202" s="56">
        <v>1</v>
      </c>
      <c r="C202" s="37"/>
      <c r="D202" s="56">
        <v>0</v>
      </c>
      <c r="E202" s="56">
        <v>0</v>
      </c>
      <c r="F202" s="56">
        <f t="shared" si="6"/>
        <v>0</v>
      </c>
      <c r="G202" s="37"/>
      <c r="H202" s="56">
        <v>0</v>
      </c>
      <c r="I202" s="56">
        <v>0</v>
      </c>
      <c r="J202" s="133">
        <f t="shared" si="7"/>
        <v>0</v>
      </c>
      <c r="K202" s="37"/>
      <c r="L202" s="152">
        <v>0</v>
      </c>
      <c r="M202" s="152">
        <v>0</v>
      </c>
    </row>
    <row r="203" spans="1:13" ht="12.5" x14ac:dyDescent="0.25">
      <c r="A203" s="6" t="s">
        <v>201</v>
      </c>
      <c r="B203" s="56">
        <v>140</v>
      </c>
      <c r="C203" s="37"/>
      <c r="D203" s="56">
        <v>57600</v>
      </c>
      <c r="E203" s="56">
        <v>3600</v>
      </c>
      <c r="F203" s="56">
        <f t="shared" si="6"/>
        <v>61200</v>
      </c>
      <c r="G203" s="37"/>
      <c r="H203" s="133">
        <v>34.29</v>
      </c>
      <c r="I203" s="133">
        <v>2.14</v>
      </c>
      <c r="J203" s="133">
        <f t="shared" si="7"/>
        <v>36.43</v>
      </c>
      <c r="K203" s="37"/>
      <c r="L203" s="152">
        <v>4.8000000000000001E-5</v>
      </c>
      <c r="M203" s="152">
        <v>3.0000000000000001E-6</v>
      </c>
    </row>
    <row r="204" spans="1:13" ht="12.5" x14ac:dyDescent="0.25">
      <c r="A204" s="6" t="s">
        <v>202</v>
      </c>
      <c r="B204" s="56">
        <v>10</v>
      </c>
      <c r="C204" s="37"/>
      <c r="D204" s="56">
        <v>1200</v>
      </c>
      <c r="E204" s="56">
        <v>0</v>
      </c>
      <c r="F204" s="56">
        <f t="shared" si="6"/>
        <v>1200</v>
      </c>
      <c r="G204" s="37"/>
      <c r="H204" s="133">
        <v>10</v>
      </c>
      <c r="I204" s="133">
        <v>0</v>
      </c>
      <c r="J204" s="133">
        <f t="shared" si="7"/>
        <v>10</v>
      </c>
      <c r="K204" s="37"/>
      <c r="L204" s="152">
        <v>9.9999999999999995E-7</v>
      </c>
      <c r="M204" s="152">
        <v>0</v>
      </c>
    </row>
    <row r="205" spans="1:13" ht="12.5" x14ac:dyDescent="0.25">
      <c r="A205" s="6" t="s">
        <v>203</v>
      </c>
      <c r="B205" s="56">
        <v>80</v>
      </c>
      <c r="C205" s="37"/>
      <c r="D205" s="56">
        <v>10800</v>
      </c>
      <c r="E205" s="56">
        <v>1200</v>
      </c>
      <c r="F205" s="56">
        <f t="shared" si="6"/>
        <v>12000</v>
      </c>
      <c r="G205" s="37"/>
      <c r="H205" s="133">
        <v>11.25</v>
      </c>
      <c r="I205" s="133">
        <v>1.25</v>
      </c>
      <c r="J205" s="133">
        <f t="shared" si="7"/>
        <v>12.5</v>
      </c>
      <c r="K205" s="37"/>
      <c r="L205" s="152">
        <v>9.0000000000000002E-6</v>
      </c>
      <c r="M205" s="152">
        <v>9.9999999999999995E-7</v>
      </c>
    </row>
    <row r="206" spans="1:13" ht="12.5" x14ac:dyDescent="0.25">
      <c r="A206" s="6" t="s">
        <v>204</v>
      </c>
      <c r="B206" s="56">
        <v>335.1</v>
      </c>
      <c r="C206" s="37"/>
      <c r="D206" s="56">
        <v>31200</v>
      </c>
      <c r="E206" s="56">
        <v>30000</v>
      </c>
      <c r="F206" s="56">
        <f t="shared" si="6"/>
        <v>61200</v>
      </c>
      <c r="G206" s="37"/>
      <c r="H206" s="133">
        <v>7.76</v>
      </c>
      <c r="I206" s="133">
        <v>7.46</v>
      </c>
      <c r="J206" s="133">
        <f t="shared" si="7"/>
        <v>15.219999999999999</v>
      </c>
      <c r="K206" s="37"/>
      <c r="L206" s="152">
        <v>2.5999999999999998E-5</v>
      </c>
      <c r="M206" s="152">
        <v>2.5000000000000001E-5</v>
      </c>
    </row>
    <row r="207" spans="1:13" ht="12.5" x14ac:dyDescent="0.25">
      <c r="A207" s="6" t="s">
        <v>205</v>
      </c>
      <c r="B207" s="56">
        <v>322.60000000000002</v>
      </c>
      <c r="C207" s="37"/>
      <c r="D207" s="56">
        <v>43200</v>
      </c>
      <c r="E207" s="56">
        <v>4800</v>
      </c>
      <c r="F207" s="56">
        <f t="shared" si="6"/>
        <v>48000</v>
      </c>
      <c r="G207" s="37"/>
      <c r="H207" s="133">
        <v>11.16</v>
      </c>
      <c r="I207" s="133">
        <v>1.24</v>
      </c>
      <c r="J207" s="133">
        <f t="shared" si="7"/>
        <v>12.4</v>
      </c>
      <c r="K207" s="37"/>
      <c r="L207" s="152">
        <v>3.6000000000000001E-5</v>
      </c>
      <c r="M207" s="152">
        <v>3.9999999999999998E-6</v>
      </c>
    </row>
    <row r="208" spans="1:13" ht="12.5" x14ac:dyDescent="0.25">
      <c r="A208" s="6" t="s">
        <v>206</v>
      </c>
      <c r="B208" s="56">
        <v>451.3</v>
      </c>
      <c r="C208" s="37"/>
      <c r="D208" s="56">
        <v>34800</v>
      </c>
      <c r="E208" s="56">
        <v>7200</v>
      </c>
      <c r="F208" s="56">
        <f t="shared" si="6"/>
        <v>42000</v>
      </c>
      <c r="G208" s="37"/>
      <c r="H208" s="133">
        <v>6.43</v>
      </c>
      <c r="I208" s="133">
        <v>1.33</v>
      </c>
      <c r="J208" s="133">
        <f t="shared" si="7"/>
        <v>7.76</v>
      </c>
      <c r="K208" s="37"/>
      <c r="L208" s="152">
        <v>2.9E-5</v>
      </c>
      <c r="M208" s="152">
        <v>6.0000000000000002E-6</v>
      </c>
    </row>
    <row r="209" spans="1:13" ht="12.5" x14ac:dyDescent="0.25">
      <c r="A209" s="6" t="s">
        <v>207</v>
      </c>
      <c r="B209" s="56">
        <v>97</v>
      </c>
      <c r="C209" s="37"/>
      <c r="D209" s="56">
        <v>9600</v>
      </c>
      <c r="E209" s="56">
        <v>2400</v>
      </c>
      <c r="F209" s="56">
        <f t="shared" si="6"/>
        <v>12000</v>
      </c>
      <c r="G209" s="37"/>
      <c r="H209" s="133">
        <v>8.25</v>
      </c>
      <c r="I209" s="133">
        <v>2.06</v>
      </c>
      <c r="J209" s="133">
        <f t="shared" si="7"/>
        <v>10.31</v>
      </c>
      <c r="K209" s="37"/>
      <c r="L209" s="152">
        <v>7.9999999999999996E-6</v>
      </c>
      <c r="M209" s="152">
        <v>1.9999999999999999E-6</v>
      </c>
    </row>
    <row r="210" spans="1:13" ht="12.5" x14ac:dyDescent="0.25">
      <c r="A210" s="6" t="s">
        <v>208</v>
      </c>
      <c r="B210" s="56">
        <v>55</v>
      </c>
      <c r="C210" s="37"/>
      <c r="D210" s="56">
        <v>4800</v>
      </c>
      <c r="E210" s="56">
        <v>1200</v>
      </c>
      <c r="F210" s="56">
        <f t="shared" si="6"/>
        <v>6000</v>
      </c>
      <c r="G210" s="37"/>
      <c r="H210" s="133">
        <v>7.27</v>
      </c>
      <c r="I210" s="133">
        <v>1.82</v>
      </c>
      <c r="J210" s="133">
        <f t="shared" si="7"/>
        <v>9.09</v>
      </c>
      <c r="K210" s="37"/>
      <c r="L210" s="152">
        <v>3.9999999999999998E-6</v>
      </c>
      <c r="M210" s="152">
        <v>9.9999999999999995E-7</v>
      </c>
    </row>
    <row r="211" spans="1:13" ht="12.5" x14ac:dyDescent="0.25">
      <c r="A211" s="6" t="s">
        <v>209</v>
      </c>
      <c r="B211" s="56">
        <v>354</v>
      </c>
      <c r="C211" s="37"/>
      <c r="D211" s="56">
        <v>132000</v>
      </c>
      <c r="E211" s="56">
        <v>9600</v>
      </c>
      <c r="F211" s="56">
        <f t="shared" si="6"/>
        <v>141600</v>
      </c>
      <c r="G211" s="37"/>
      <c r="H211" s="133">
        <v>31.07</v>
      </c>
      <c r="I211" s="133">
        <v>2.2599999999999998</v>
      </c>
      <c r="J211" s="133">
        <f t="shared" si="7"/>
        <v>33.33</v>
      </c>
      <c r="K211" s="37"/>
      <c r="L211" s="152">
        <v>1.1E-4</v>
      </c>
      <c r="M211" s="152">
        <v>7.9999999999999996E-6</v>
      </c>
    </row>
    <row r="212" spans="1:13" ht="12.5" x14ac:dyDescent="0.25">
      <c r="A212" s="6" t="s">
        <v>210</v>
      </c>
      <c r="B212" s="56">
        <v>10</v>
      </c>
      <c r="C212" s="37"/>
      <c r="D212" s="56">
        <v>1200</v>
      </c>
      <c r="E212" s="56">
        <v>0</v>
      </c>
      <c r="F212" s="56">
        <f t="shared" si="6"/>
        <v>1200</v>
      </c>
      <c r="G212" s="37"/>
      <c r="H212" s="133">
        <v>10</v>
      </c>
      <c r="I212" s="133">
        <v>0</v>
      </c>
      <c r="J212" s="133">
        <f t="shared" si="7"/>
        <v>10</v>
      </c>
      <c r="K212" s="37"/>
      <c r="L212" s="152">
        <v>9.9999999999999995E-7</v>
      </c>
      <c r="M212" s="152">
        <v>0</v>
      </c>
    </row>
    <row r="213" spans="1:13" ht="12.5" x14ac:dyDescent="0.25">
      <c r="A213" s="6" t="s">
        <v>211</v>
      </c>
      <c r="B213" s="56">
        <v>135</v>
      </c>
      <c r="C213" s="37"/>
      <c r="D213" s="56">
        <v>19200</v>
      </c>
      <c r="E213" s="56">
        <v>0</v>
      </c>
      <c r="F213" s="56">
        <f t="shared" si="6"/>
        <v>19200</v>
      </c>
      <c r="G213" s="37"/>
      <c r="H213" s="133">
        <v>11.85</v>
      </c>
      <c r="I213" s="133">
        <v>0</v>
      </c>
      <c r="J213" s="133">
        <f t="shared" si="7"/>
        <v>11.85</v>
      </c>
      <c r="K213" s="37"/>
      <c r="L213" s="152">
        <v>1.5999999999999999E-5</v>
      </c>
      <c r="M213" s="152">
        <v>0</v>
      </c>
    </row>
    <row r="214" spans="1:13" ht="12.5" x14ac:dyDescent="0.25">
      <c r="A214" s="6" t="s">
        <v>212</v>
      </c>
      <c r="B214" s="56">
        <v>31.9</v>
      </c>
      <c r="C214" s="37"/>
      <c r="D214" s="56">
        <v>4800</v>
      </c>
      <c r="E214" s="56">
        <v>0</v>
      </c>
      <c r="F214" s="56">
        <f t="shared" si="6"/>
        <v>4800</v>
      </c>
      <c r="G214" s="37"/>
      <c r="H214" s="133">
        <v>12.54</v>
      </c>
      <c r="I214" s="133">
        <v>0</v>
      </c>
      <c r="J214" s="133">
        <f t="shared" si="7"/>
        <v>12.54</v>
      </c>
      <c r="K214" s="37"/>
      <c r="L214" s="152">
        <v>3.9999999999999998E-6</v>
      </c>
      <c r="M214" s="152">
        <v>0</v>
      </c>
    </row>
    <row r="215" spans="1:13" ht="12.5" x14ac:dyDescent="0.25">
      <c r="A215" s="6" t="s">
        <v>213</v>
      </c>
      <c r="B215" s="56">
        <v>230</v>
      </c>
      <c r="C215" s="37"/>
      <c r="D215" s="56">
        <v>54000</v>
      </c>
      <c r="E215" s="56">
        <v>2400</v>
      </c>
      <c r="F215" s="56">
        <f t="shared" si="6"/>
        <v>56400</v>
      </c>
      <c r="G215" s="37"/>
      <c r="H215" s="133">
        <v>19.57</v>
      </c>
      <c r="I215" s="133">
        <v>0.87</v>
      </c>
      <c r="J215" s="133">
        <f t="shared" si="7"/>
        <v>20.440000000000001</v>
      </c>
      <c r="K215" s="37"/>
      <c r="L215" s="152">
        <v>4.5000000000000003E-5</v>
      </c>
      <c r="M215" s="152">
        <v>1.9999999999999999E-6</v>
      </c>
    </row>
    <row r="216" spans="1:13" ht="12.5" x14ac:dyDescent="0.25">
      <c r="A216" s="6" t="s">
        <v>214</v>
      </c>
      <c r="B216" s="56">
        <v>10000.450999999999</v>
      </c>
      <c r="C216" s="37"/>
      <c r="D216" s="56">
        <v>106800</v>
      </c>
      <c r="E216" s="56">
        <v>0</v>
      </c>
      <c r="F216" s="56">
        <f t="shared" si="6"/>
        <v>106800</v>
      </c>
      <c r="G216" s="37"/>
      <c r="H216" s="133">
        <v>0.89</v>
      </c>
      <c r="I216" s="133">
        <v>0</v>
      </c>
      <c r="J216" s="133">
        <f t="shared" si="7"/>
        <v>0.89</v>
      </c>
      <c r="K216" s="37"/>
      <c r="L216" s="152">
        <v>8.8999999999999995E-5</v>
      </c>
      <c r="M216" s="152">
        <v>0</v>
      </c>
    </row>
    <row r="217" spans="1:13" ht="12.5" x14ac:dyDescent="0.25">
      <c r="A217" s="6" t="s">
        <v>215</v>
      </c>
      <c r="B217" s="56">
        <v>10</v>
      </c>
      <c r="C217" s="37"/>
      <c r="D217" s="56">
        <v>0</v>
      </c>
      <c r="E217" s="56">
        <v>0</v>
      </c>
      <c r="F217" s="56">
        <f t="shared" si="6"/>
        <v>0</v>
      </c>
      <c r="G217" s="37"/>
      <c r="H217" s="56">
        <v>0</v>
      </c>
      <c r="I217" s="56">
        <v>0</v>
      </c>
      <c r="J217" s="133">
        <f t="shared" si="7"/>
        <v>0</v>
      </c>
      <c r="K217" s="37"/>
      <c r="L217" s="152">
        <v>0</v>
      </c>
      <c r="M217" s="152">
        <v>0</v>
      </c>
    </row>
    <row r="218" spans="1:13" ht="12.5" x14ac:dyDescent="0.25">
      <c r="A218" s="6" t="s">
        <v>216</v>
      </c>
      <c r="B218" s="56">
        <v>8780</v>
      </c>
      <c r="C218" s="37"/>
      <c r="D218" s="56">
        <v>77999.999999999985</v>
      </c>
      <c r="E218" s="56">
        <v>3600</v>
      </c>
      <c r="F218" s="56">
        <f t="shared" si="6"/>
        <v>81599.999999999985</v>
      </c>
      <c r="G218" s="37"/>
      <c r="H218" s="133">
        <v>0.74</v>
      </c>
      <c r="I218" s="133">
        <v>0.03</v>
      </c>
      <c r="J218" s="133">
        <f t="shared" si="7"/>
        <v>0.77</v>
      </c>
      <c r="K218" s="37"/>
      <c r="L218" s="152">
        <v>6.4999999999999994E-5</v>
      </c>
      <c r="M218" s="152">
        <v>3.0000000000000001E-6</v>
      </c>
    </row>
    <row r="219" spans="1:13" ht="12.5" x14ac:dyDescent="0.25">
      <c r="A219" s="6" t="s">
        <v>217</v>
      </c>
      <c r="B219" s="56">
        <v>35537</v>
      </c>
      <c r="C219" s="37"/>
      <c r="D219" s="56">
        <v>394800</v>
      </c>
      <c r="E219" s="56">
        <v>0</v>
      </c>
      <c r="F219" s="56">
        <f t="shared" si="6"/>
        <v>394800</v>
      </c>
      <c r="G219" s="37"/>
      <c r="H219" s="133">
        <v>0.93</v>
      </c>
      <c r="I219" s="133">
        <v>0</v>
      </c>
      <c r="J219" s="133">
        <f t="shared" si="7"/>
        <v>0.93</v>
      </c>
      <c r="K219" s="37"/>
      <c r="L219" s="152">
        <v>3.2899999999999997E-4</v>
      </c>
      <c r="M219" s="152">
        <v>0</v>
      </c>
    </row>
    <row r="220" spans="1:13" ht="12.5" x14ac:dyDescent="0.25">
      <c r="A220" s="6" t="s">
        <v>218</v>
      </c>
      <c r="B220" s="56">
        <v>1075</v>
      </c>
      <c r="C220" s="37"/>
      <c r="D220" s="56">
        <v>43200</v>
      </c>
      <c r="E220" s="56">
        <v>2400</v>
      </c>
      <c r="F220" s="56">
        <f t="shared" si="6"/>
        <v>45600</v>
      </c>
      <c r="G220" s="37"/>
      <c r="H220" s="133">
        <v>3.35</v>
      </c>
      <c r="I220" s="133">
        <v>0.19</v>
      </c>
      <c r="J220" s="133">
        <f t="shared" si="7"/>
        <v>3.54</v>
      </c>
      <c r="K220" s="37"/>
      <c r="L220" s="152">
        <v>3.6000000000000001E-5</v>
      </c>
      <c r="M220" s="152">
        <v>1.9999999999999999E-6</v>
      </c>
    </row>
    <row r="221" spans="1:13" ht="12.5" x14ac:dyDescent="0.25">
      <c r="A221" s="6" t="s">
        <v>219</v>
      </c>
      <c r="B221" s="56">
        <v>9</v>
      </c>
      <c r="C221" s="37"/>
      <c r="D221" s="56">
        <v>0</v>
      </c>
      <c r="E221" s="56">
        <v>0</v>
      </c>
      <c r="F221" s="56">
        <f t="shared" si="6"/>
        <v>0</v>
      </c>
      <c r="G221" s="37"/>
      <c r="H221" s="56">
        <v>0</v>
      </c>
      <c r="I221" s="56">
        <v>0</v>
      </c>
      <c r="J221" s="133">
        <f t="shared" si="7"/>
        <v>0</v>
      </c>
      <c r="K221" s="37"/>
      <c r="L221" s="152">
        <v>0</v>
      </c>
      <c r="M221" s="152">
        <v>0</v>
      </c>
    </row>
    <row r="222" spans="1:13" ht="12.5" x14ac:dyDescent="0.25">
      <c r="A222" s="6" t="s">
        <v>220</v>
      </c>
      <c r="B222" s="56">
        <v>705</v>
      </c>
      <c r="C222" s="37"/>
      <c r="D222" s="56">
        <v>20400</v>
      </c>
      <c r="E222" s="56">
        <v>0</v>
      </c>
      <c r="F222" s="56">
        <f t="shared" si="6"/>
        <v>20400</v>
      </c>
      <c r="G222" s="37"/>
      <c r="H222" s="133">
        <v>2.41</v>
      </c>
      <c r="I222" s="133">
        <v>0</v>
      </c>
      <c r="J222" s="133">
        <f t="shared" si="7"/>
        <v>2.41</v>
      </c>
      <c r="K222" s="37"/>
      <c r="L222" s="152">
        <v>1.7E-5</v>
      </c>
      <c r="M222" s="152">
        <v>0</v>
      </c>
    </row>
    <row r="223" spans="1:13" ht="12.5" x14ac:dyDescent="0.25">
      <c r="A223" s="6" t="s">
        <v>221</v>
      </c>
      <c r="B223" s="56">
        <v>410</v>
      </c>
      <c r="C223" s="37"/>
      <c r="D223" s="56">
        <v>3600</v>
      </c>
      <c r="E223" s="56">
        <v>0</v>
      </c>
      <c r="F223" s="56">
        <f t="shared" si="6"/>
        <v>3600</v>
      </c>
      <c r="G223" s="37"/>
      <c r="H223" s="133">
        <v>0.73</v>
      </c>
      <c r="I223" s="133">
        <v>0</v>
      </c>
      <c r="J223" s="133">
        <f t="shared" si="7"/>
        <v>0.73</v>
      </c>
      <c r="K223" s="37"/>
      <c r="L223" s="152">
        <v>3.0000000000000001E-6</v>
      </c>
      <c r="M223" s="152">
        <v>0</v>
      </c>
    </row>
    <row r="224" spans="1:13" ht="12.5" x14ac:dyDescent="0.25">
      <c r="A224" s="6" t="s">
        <v>222</v>
      </c>
      <c r="B224" s="56">
        <v>9</v>
      </c>
      <c r="C224" s="37"/>
      <c r="D224" s="56">
        <v>0</v>
      </c>
      <c r="E224" s="56">
        <v>0</v>
      </c>
      <c r="F224" s="56">
        <f t="shared" si="6"/>
        <v>0</v>
      </c>
      <c r="G224" s="37"/>
      <c r="H224" s="56">
        <v>0</v>
      </c>
      <c r="I224" s="56">
        <v>0</v>
      </c>
      <c r="J224" s="133">
        <f t="shared" si="7"/>
        <v>0</v>
      </c>
      <c r="K224" s="37"/>
      <c r="L224" s="152">
        <v>0</v>
      </c>
      <c r="M224" s="152">
        <v>0</v>
      </c>
    </row>
    <row r="225" spans="1:13" ht="12.5" x14ac:dyDescent="0.25">
      <c r="A225" s="6" t="s">
        <v>223</v>
      </c>
      <c r="B225" s="56">
        <v>520</v>
      </c>
      <c r="C225" s="37"/>
      <c r="D225" s="56">
        <v>13200</v>
      </c>
      <c r="E225" s="56">
        <v>0</v>
      </c>
      <c r="F225" s="56">
        <f t="shared" si="6"/>
        <v>13200</v>
      </c>
      <c r="G225" s="37"/>
      <c r="H225" s="133">
        <v>2.12</v>
      </c>
      <c r="I225" s="133">
        <v>0</v>
      </c>
      <c r="J225" s="133">
        <f t="shared" si="7"/>
        <v>2.12</v>
      </c>
      <c r="K225" s="37"/>
      <c r="L225" s="152">
        <v>1.1E-5</v>
      </c>
      <c r="M225" s="152">
        <v>0</v>
      </c>
    </row>
    <row r="226" spans="1:13" ht="12.5" x14ac:dyDescent="0.25">
      <c r="A226" s="6" t="s">
        <v>224</v>
      </c>
      <c r="B226" s="56">
        <v>1236.8</v>
      </c>
      <c r="C226" s="37"/>
      <c r="D226" s="56">
        <v>3600</v>
      </c>
      <c r="E226" s="56">
        <v>0</v>
      </c>
      <c r="F226" s="56">
        <f t="shared" si="6"/>
        <v>3600</v>
      </c>
      <c r="G226" s="37"/>
      <c r="H226" s="133">
        <v>0.24</v>
      </c>
      <c r="I226" s="133">
        <v>0</v>
      </c>
      <c r="J226" s="133">
        <f t="shared" si="7"/>
        <v>0.24</v>
      </c>
      <c r="K226" s="37"/>
      <c r="L226" s="152">
        <v>3.0000000000000001E-6</v>
      </c>
      <c r="M226" s="152">
        <v>0</v>
      </c>
    </row>
    <row r="227" spans="1:13" ht="12.5" x14ac:dyDescent="0.25">
      <c r="A227" s="6" t="s">
        <v>225</v>
      </c>
      <c r="B227" s="56">
        <v>272.8</v>
      </c>
      <c r="C227" s="37"/>
      <c r="D227" s="56">
        <v>1200</v>
      </c>
      <c r="E227" s="56">
        <v>0</v>
      </c>
      <c r="F227" s="56">
        <f t="shared" si="6"/>
        <v>1200</v>
      </c>
      <c r="G227" s="37"/>
      <c r="H227" s="56">
        <v>0.37</v>
      </c>
      <c r="I227" s="56">
        <v>0</v>
      </c>
      <c r="J227" s="133">
        <f t="shared" si="7"/>
        <v>0.37</v>
      </c>
      <c r="K227" s="37"/>
      <c r="L227" s="152">
        <v>9.9999999999999995E-7</v>
      </c>
      <c r="M227" s="152">
        <v>0</v>
      </c>
    </row>
    <row r="228" spans="1:13" ht="12.5" x14ac:dyDescent="0.25">
      <c r="A228" s="6" t="s">
        <v>226</v>
      </c>
      <c r="B228" s="56">
        <v>10</v>
      </c>
      <c r="C228" s="37"/>
      <c r="D228" s="56">
        <v>0</v>
      </c>
      <c r="E228" s="56">
        <v>0</v>
      </c>
      <c r="F228" s="56">
        <f t="shared" si="6"/>
        <v>0</v>
      </c>
      <c r="G228" s="37"/>
      <c r="H228" s="56">
        <v>0</v>
      </c>
      <c r="I228" s="56">
        <v>0</v>
      </c>
      <c r="J228" s="133">
        <f t="shared" si="7"/>
        <v>0</v>
      </c>
      <c r="K228" s="37"/>
      <c r="L228" s="152">
        <v>0</v>
      </c>
      <c r="M228" s="152">
        <v>0</v>
      </c>
    </row>
    <row r="229" spans="1:13" ht="12.5" x14ac:dyDescent="0.25">
      <c r="A229" s="6" t="s">
        <v>227</v>
      </c>
      <c r="B229" s="56">
        <v>0</v>
      </c>
      <c r="C229" s="37"/>
      <c r="D229" s="56">
        <v>0</v>
      </c>
      <c r="E229" s="56">
        <v>0</v>
      </c>
      <c r="F229" s="56">
        <f t="shared" si="6"/>
        <v>0</v>
      </c>
      <c r="G229" s="37"/>
      <c r="H229" s="56">
        <v>0</v>
      </c>
      <c r="I229" s="56">
        <v>0</v>
      </c>
      <c r="J229" s="133">
        <f t="shared" si="7"/>
        <v>0</v>
      </c>
      <c r="K229" s="37"/>
      <c r="L229" s="152">
        <v>0</v>
      </c>
      <c r="M229" s="152">
        <v>0</v>
      </c>
    </row>
    <row r="230" spans="1:13" ht="12.5" x14ac:dyDescent="0.25">
      <c r="A230" s="6" t="s">
        <v>228</v>
      </c>
      <c r="B230" s="56">
        <v>10</v>
      </c>
      <c r="C230" s="37"/>
      <c r="D230" s="56">
        <v>0</v>
      </c>
      <c r="E230" s="56">
        <v>0</v>
      </c>
      <c r="F230" s="56">
        <f t="shared" si="6"/>
        <v>0</v>
      </c>
      <c r="G230" s="37"/>
      <c r="H230" s="56">
        <v>0</v>
      </c>
      <c r="I230" s="56">
        <v>0</v>
      </c>
      <c r="J230" s="133">
        <f t="shared" si="7"/>
        <v>0</v>
      </c>
      <c r="K230" s="37"/>
      <c r="L230" s="152">
        <v>0</v>
      </c>
      <c r="M230" s="152">
        <v>0</v>
      </c>
    </row>
    <row r="231" spans="1:13" ht="12.5" x14ac:dyDescent="0.25">
      <c r="A231" s="6" t="s">
        <v>229</v>
      </c>
      <c r="B231" s="56">
        <v>10</v>
      </c>
      <c r="C231" s="37"/>
      <c r="D231" s="56">
        <v>0</v>
      </c>
      <c r="E231" s="56">
        <v>0</v>
      </c>
      <c r="F231" s="56">
        <f t="shared" si="6"/>
        <v>0</v>
      </c>
      <c r="G231" s="37"/>
      <c r="H231" s="56">
        <v>0</v>
      </c>
      <c r="I231" s="56">
        <v>0</v>
      </c>
      <c r="J231" s="133">
        <f t="shared" si="7"/>
        <v>0</v>
      </c>
      <c r="K231" s="37"/>
      <c r="L231" s="152">
        <v>0</v>
      </c>
      <c r="M231" s="152">
        <v>0</v>
      </c>
    </row>
    <row r="232" spans="1:13" ht="12.5" x14ac:dyDescent="0.25">
      <c r="A232" s="6" t="s">
        <v>230</v>
      </c>
      <c r="B232" s="56">
        <v>10</v>
      </c>
      <c r="C232" s="37"/>
      <c r="D232" s="56">
        <v>0</v>
      </c>
      <c r="E232" s="56">
        <v>0</v>
      </c>
      <c r="F232" s="56">
        <f t="shared" si="6"/>
        <v>0</v>
      </c>
      <c r="G232" s="37"/>
      <c r="H232" s="56">
        <v>0</v>
      </c>
      <c r="I232" s="56">
        <v>0</v>
      </c>
      <c r="J232" s="133">
        <f t="shared" si="7"/>
        <v>0</v>
      </c>
      <c r="K232" s="37"/>
      <c r="L232" s="152">
        <v>0</v>
      </c>
      <c r="M232" s="152">
        <v>0</v>
      </c>
    </row>
    <row r="233" spans="1:13" ht="12.5" x14ac:dyDescent="0.25">
      <c r="A233" s="6" t="s">
        <v>231</v>
      </c>
      <c r="B233" s="56">
        <v>10</v>
      </c>
      <c r="C233" s="37"/>
      <c r="D233" s="56">
        <v>0</v>
      </c>
      <c r="E233" s="56">
        <v>0</v>
      </c>
      <c r="F233" s="56">
        <f t="shared" si="6"/>
        <v>0</v>
      </c>
      <c r="G233" s="37"/>
      <c r="H233" s="56">
        <v>0</v>
      </c>
      <c r="I233" s="56">
        <v>0</v>
      </c>
      <c r="J233" s="133">
        <f t="shared" si="7"/>
        <v>0</v>
      </c>
      <c r="K233" s="37"/>
      <c r="L233" s="152">
        <v>0</v>
      </c>
      <c r="M233" s="152">
        <v>0</v>
      </c>
    </row>
    <row r="234" spans="1:13" ht="12.5" x14ac:dyDescent="0.25">
      <c r="A234" s="6" t="s">
        <v>232</v>
      </c>
      <c r="B234" s="56">
        <v>10</v>
      </c>
      <c r="C234" s="37"/>
      <c r="D234" s="56">
        <v>0</v>
      </c>
      <c r="E234" s="56">
        <v>0</v>
      </c>
      <c r="F234" s="56">
        <f t="shared" si="6"/>
        <v>0</v>
      </c>
      <c r="G234" s="37"/>
      <c r="H234" s="56">
        <v>0</v>
      </c>
      <c r="I234" s="56">
        <v>0</v>
      </c>
      <c r="J234" s="133">
        <f t="shared" si="7"/>
        <v>0</v>
      </c>
      <c r="K234" s="37"/>
      <c r="L234" s="152">
        <v>0</v>
      </c>
      <c r="M234" s="152">
        <v>0</v>
      </c>
    </row>
    <row r="235" spans="1:13" ht="12.5" x14ac:dyDescent="0.25">
      <c r="A235" s="6" t="s">
        <v>233</v>
      </c>
      <c r="B235" s="56">
        <v>10</v>
      </c>
      <c r="C235" s="37"/>
      <c r="D235" s="56">
        <v>0</v>
      </c>
      <c r="E235" s="56">
        <v>0</v>
      </c>
      <c r="F235" s="56">
        <f t="shared" si="6"/>
        <v>0</v>
      </c>
      <c r="G235" s="37"/>
      <c r="H235" s="56">
        <v>0</v>
      </c>
      <c r="I235" s="56">
        <v>0</v>
      </c>
      <c r="J235" s="133">
        <f t="shared" si="7"/>
        <v>0</v>
      </c>
      <c r="K235" s="37"/>
      <c r="L235" s="152">
        <v>0</v>
      </c>
      <c r="M235" s="152">
        <v>0</v>
      </c>
    </row>
    <row r="236" spans="1:13" ht="12.5" x14ac:dyDescent="0.25">
      <c r="A236" s="6" t="s">
        <v>234</v>
      </c>
      <c r="B236" s="56">
        <v>10</v>
      </c>
      <c r="C236" s="37"/>
      <c r="D236" s="56">
        <v>0</v>
      </c>
      <c r="E236" s="56">
        <v>0</v>
      </c>
      <c r="F236" s="56">
        <f t="shared" si="6"/>
        <v>0</v>
      </c>
      <c r="G236" s="37"/>
      <c r="H236" s="56">
        <v>0</v>
      </c>
      <c r="I236" s="56">
        <v>0</v>
      </c>
      <c r="J236" s="133">
        <f t="shared" si="7"/>
        <v>0</v>
      </c>
      <c r="K236" s="37"/>
      <c r="L236" s="152">
        <v>0</v>
      </c>
      <c r="M236" s="152">
        <v>0</v>
      </c>
    </row>
    <row r="237" spans="1:13" ht="12.5" x14ac:dyDescent="0.25">
      <c r="A237" s="6" t="s">
        <v>235</v>
      </c>
      <c r="B237" s="56">
        <v>10</v>
      </c>
      <c r="C237" s="37"/>
      <c r="D237" s="56">
        <v>0</v>
      </c>
      <c r="E237" s="56">
        <v>0</v>
      </c>
      <c r="F237" s="56">
        <f t="shared" si="6"/>
        <v>0</v>
      </c>
      <c r="G237" s="37"/>
      <c r="H237" s="56">
        <v>0</v>
      </c>
      <c r="I237" s="56">
        <v>0</v>
      </c>
      <c r="J237" s="133">
        <f t="shared" si="7"/>
        <v>0</v>
      </c>
      <c r="K237" s="37"/>
      <c r="L237" s="152">
        <v>0</v>
      </c>
      <c r="M237" s="152">
        <v>0</v>
      </c>
    </row>
    <row r="238" spans="1:13" ht="12.5" x14ac:dyDescent="0.25">
      <c r="A238" s="6" t="s">
        <v>236</v>
      </c>
      <c r="B238" s="56">
        <v>91</v>
      </c>
      <c r="C238" s="37"/>
      <c r="D238" s="56">
        <v>9600</v>
      </c>
      <c r="E238" s="56">
        <v>0</v>
      </c>
      <c r="F238" s="56">
        <f t="shared" si="6"/>
        <v>9600</v>
      </c>
      <c r="G238" s="37"/>
      <c r="H238" s="133">
        <v>8.7899999999999991</v>
      </c>
      <c r="I238" s="133">
        <v>0</v>
      </c>
      <c r="J238" s="133">
        <f t="shared" si="7"/>
        <v>8.7899999999999991</v>
      </c>
      <c r="K238" s="37"/>
      <c r="L238" s="152">
        <v>7.9999999999999996E-6</v>
      </c>
      <c r="M238" s="152">
        <v>0</v>
      </c>
    </row>
    <row r="239" spans="1:13" ht="12.5" x14ac:dyDescent="0.25">
      <c r="A239" s="6" t="s">
        <v>237</v>
      </c>
      <c r="B239" s="56">
        <v>1</v>
      </c>
      <c r="C239" s="37"/>
      <c r="D239" s="56">
        <v>0</v>
      </c>
      <c r="E239" s="56">
        <v>0</v>
      </c>
      <c r="F239" s="56">
        <f t="shared" si="6"/>
        <v>0</v>
      </c>
      <c r="G239" s="37"/>
      <c r="H239" s="56">
        <v>0</v>
      </c>
      <c r="I239" s="56">
        <v>0</v>
      </c>
      <c r="J239" s="133">
        <f t="shared" si="7"/>
        <v>0</v>
      </c>
      <c r="K239" s="37"/>
      <c r="L239" s="152">
        <v>0</v>
      </c>
      <c r="M239" s="152">
        <v>0</v>
      </c>
    </row>
    <row r="240" spans="1:13" ht="12.5" x14ac:dyDescent="0.25">
      <c r="A240" s="6" t="s">
        <v>238</v>
      </c>
      <c r="B240" s="56">
        <v>69</v>
      </c>
      <c r="C240" s="37"/>
      <c r="D240" s="56">
        <v>6000.0000000000009</v>
      </c>
      <c r="E240" s="56">
        <v>0</v>
      </c>
      <c r="F240" s="56">
        <f t="shared" si="6"/>
        <v>6000.0000000000009</v>
      </c>
      <c r="G240" s="37"/>
      <c r="H240" s="133">
        <v>7.25</v>
      </c>
      <c r="I240" s="133">
        <v>0</v>
      </c>
      <c r="J240" s="133">
        <f t="shared" si="7"/>
        <v>7.25</v>
      </c>
      <c r="K240" s="37"/>
      <c r="L240" s="152">
        <v>5.0000000000000004E-6</v>
      </c>
      <c r="M240" s="152">
        <v>0</v>
      </c>
    </row>
    <row r="241" spans="1:13" ht="12.5" x14ac:dyDescent="0.25">
      <c r="A241" s="6" t="s">
        <v>239</v>
      </c>
      <c r="B241" s="56">
        <v>20</v>
      </c>
      <c r="C241" s="37"/>
      <c r="D241" s="56">
        <v>2400</v>
      </c>
      <c r="E241" s="56">
        <v>0</v>
      </c>
      <c r="F241" s="56">
        <f t="shared" si="6"/>
        <v>2400</v>
      </c>
      <c r="G241" s="37"/>
      <c r="H241" s="133">
        <v>10</v>
      </c>
      <c r="I241" s="133">
        <v>0</v>
      </c>
      <c r="J241" s="133">
        <f t="shared" si="7"/>
        <v>10</v>
      </c>
      <c r="K241" s="37"/>
      <c r="L241" s="152">
        <v>1.9999999999999999E-6</v>
      </c>
      <c r="M241" s="152">
        <v>0</v>
      </c>
    </row>
    <row r="242" spans="1:13" ht="12.5" x14ac:dyDescent="0.25">
      <c r="A242" s="6" t="s">
        <v>240</v>
      </c>
      <c r="B242" s="56">
        <v>1</v>
      </c>
      <c r="C242" s="37"/>
      <c r="D242" s="56">
        <v>0</v>
      </c>
      <c r="E242" s="56">
        <v>0</v>
      </c>
      <c r="F242" s="56">
        <f t="shared" si="6"/>
        <v>0</v>
      </c>
      <c r="G242" s="37"/>
      <c r="H242" s="56">
        <v>0</v>
      </c>
      <c r="I242" s="56">
        <v>0</v>
      </c>
      <c r="J242" s="133">
        <f t="shared" si="7"/>
        <v>0</v>
      </c>
      <c r="K242" s="37"/>
      <c r="L242" s="152">
        <v>0</v>
      </c>
      <c r="M242" s="152">
        <v>0</v>
      </c>
    </row>
    <row r="243" spans="1:13" ht="12.5" x14ac:dyDescent="0.25">
      <c r="A243" s="6" t="s">
        <v>241</v>
      </c>
      <c r="B243" s="56">
        <v>60</v>
      </c>
      <c r="C243" s="37"/>
      <c r="D243" s="56">
        <v>2400</v>
      </c>
      <c r="E243" s="56">
        <v>0</v>
      </c>
      <c r="F243" s="56">
        <f t="shared" si="6"/>
        <v>2400</v>
      </c>
      <c r="G243" s="37"/>
      <c r="H243" s="133">
        <v>3.33</v>
      </c>
      <c r="I243" s="133">
        <v>0</v>
      </c>
      <c r="J243" s="133">
        <f t="shared" si="7"/>
        <v>3.33</v>
      </c>
      <c r="K243" s="37"/>
      <c r="L243" s="152">
        <v>1.9999999999999999E-6</v>
      </c>
      <c r="M243" s="152">
        <v>0</v>
      </c>
    </row>
    <row r="244" spans="1:13" ht="12.5" x14ac:dyDescent="0.25">
      <c r="A244" s="6" t="s">
        <v>242</v>
      </c>
      <c r="B244" s="56">
        <v>100</v>
      </c>
      <c r="C244" s="37"/>
      <c r="D244" s="56">
        <v>6000.0000000000009</v>
      </c>
      <c r="E244" s="56">
        <v>0</v>
      </c>
      <c r="F244" s="56">
        <f t="shared" si="6"/>
        <v>6000.0000000000009</v>
      </c>
      <c r="G244" s="37"/>
      <c r="H244" s="133">
        <v>5</v>
      </c>
      <c r="I244" s="133">
        <v>0</v>
      </c>
      <c r="J244" s="133">
        <f t="shared" si="7"/>
        <v>5</v>
      </c>
      <c r="K244" s="37"/>
      <c r="L244" s="152">
        <v>5.0000000000000004E-6</v>
      </c>
      <c r="M244" s="152">
        <v>0</v>
      </c>
    </row>
    <row r="245" spans="1:13" ht="12.5" x14ac:dyDescent="0.25">
      <c r="A245" s="6" t="s">
        <v>243</v>
      </c>
      <c r="B245" s="56">
        <v>1</v>
      </c>
      <c r="C245" s="37"/>
      <c r="D245" s="56">
        <v>0</v>
      </c>
      <c r="E245" s="56">
        <v>0</v>
      </c>
      <c r="F245" s="56">
        <f t="shared" si="6"/>
        <v>0</v>
      </c>
      <c r="G245" s="37"/>
      <c r="H245" s="56">
        <v>0</v>
      </c>
      <c r="I245" s="56">
        <v>0</v>
      </c>
      <c r="J245" s="133">
        <f t="shared" si="7"/>
        <v>0</v>
      </c>
      <c r="K245" s="37"/>
      <c r="L245" s="152">
        <v>0</v>
      </c>
      <c r="M245" s="152">
        <v>0</v>
      </c>
    </row>
    <row r="246" spans="1:13" ht="12.5" x14ac:dyDescent="0.25">
      <c r="A246" s="6" t="s">
        <v>244</v>
      </c>
      <c r="B246" s="56">
        <v>1</v>
      </c>
      <c r="C246" s="37"/>
      <c r="D246" s="56">
        <v>0</v>
      </c>
      <c r="E246" s="56">
        <v>0</v>
      </c>
      <c r="F246" s="56">
        <f t="shared" si="6"/>
        <v>0</v>
      </c>
      <c r="G246" s="37"/>
      <c r="H246" s="56">
        <v>0</v>
      </c>
      <c r="I246" s="56">
        <v>0</v>
      </c>
      <c r="J246" s="133">
        <f t="shared" si="7"/>
        <v>0</v>
      </c>
      <c r="K246" s="37"/>
      <c r="L246" s="152">
        <v>0</v>
      </c>
      <c r="M246" s="152">
        <v>0</v>
      </c>
    </row>
    <row r="247" spans="1:13" ht="12.5" x14ac:dyDescent="0.25">
      <c r="A247" s="6" t="s">
        <v>245</v>
      </c>
      <c r="B247" s="56">
        <v>3</v>
      </c>
      <c r="C247" s="37"/>
      <c r="D247" s="56">
        <v>0</v>
      </c>
      <c r="E247" s="56">
        <v>0</v>
      </c>
      <c r="F247" s="56">
        <f t="shared" si="6"/>
        <v>0</v>
      </c>
      <c r="G247" s="37"/>
      <c r="H247" s="56">
        <v>0</v>
      </c>
      <c r="I247" s="56">
        <v>0</v>
      </c>
      <c r="J247" s="133">
        <f t="shared" si="7"/>
        <v>0</v>
      </c>
      <c r="K247" s="37"/>
      <c r="L247" s="152">
        <v>0</v>
      </c>
      <c r="M247" s="152">
        <v>0</v>
      </c>
    </row>
    <row r="248" spans="1:13" ht="12.5" x14ac:dyDescent="0.25">
      <c r="A248" s="6" t="s">
        <v>246</v>
      </c>
      <c r="B248" s="56">
        <v>6</v>
      </c>
      <c r="C248" s="37"/>
      <c r="D248" s="56">
        <v>0</v>
      </c>
      <c r="E248" s="56">
        <v>0</v>
      </c>
      <c r="F248" s="56">
        <f t="shared" si="6"/>
        <v>0</v>
      </c>
      <c r="G248" s="37"/>
      <c r="H248" s="56">
        <v>0</v>
      </c>
      <c r="I248" s="56">
        <v>0</v>
      </c>
      <c r="J248" s="133">
        <f t="shared" si="7"/>
        <v>0</v>
      </c>
      <c r="K248" s="37"/>
      <c r="L248" s="152">
        <v>0</v>
      </c>
      <c r="M248" s="152">
        <v>0</v>
      </c>
    </row>
    <row r="249" spans="1:13" ht="12.5" x14ac:dyDescent="0.25">
      <c r="A249" s="6" t="s">
        <v>247</v>
      </c>
      <c r="B249" s="56">
        <v>1</v>
      </c>
      <c r="C249" s="37"/>
      <c r="D249" s="56">
        <v>0</v>
      </c>
      <c r="E249" s="56">
        <v>0</v>
      </c>
      <c r="F249" s="56">
        <f t="shared" si="6"/>
        <v>0</v>
      </c>
      <c r="G249" s="37"/>
      <c r="H249" s="56">
        <v>0</v>
      </c>
      <c r="I249" s="56">
        <v>0</v>
      </c>
      <c r="J249" s="133">
        <f t="shared" si="7"/>
        <v>0</v>
      </c>
      <c r="K249" s="37"/>
      <c r="L249" s="152">
        <v>0</v>
      </c>
      <c r="M249" s="152">
        <v>0</v>
      </c>
    </row>
    <row r="250" spans="1:13" ht="12.5" x14ac:dyDescent="0.25">
      <c r="A250" s="6" t="s">
        <v>248</v>
      </c>
      <c r="B250" s="56">
        <v>2</v>
      </c>
      <c r="C250" s="37"/>
      <c r="D250" s="56">
        <v>0</v>
      </c>
      <c r="E250" s="56">
        <v>0</v>
      </c>
      <c r="F250" s="56">
        <f t="shared" si="6"/>
        <v>0</v>
      </c>
      <c r="G250" s="37"/>
      <c r="H250" s="56">
        <v>0</v>
      </c>
      <c r="I250" s="56">
        <v>0</v>
      </c>
      <c r="J250" s="133">
        <f t="shared" si="7"/>
        <v>0</v>
      </c>
      <c r="K250" s="37"/>
      <c r="L250" s="152">
        <v>0</v>
      </c>
      <c r="M250" s="152">
        <v>0</v>
      </c>
    </row>
    <row r="251" spans="1:13" ht="12.5" x14ac:dyDescent="0.25">
      <c r="A251" s="6" t="s">
        <v>249</v>
      </c>
      <c r="B251" s="56">
        <v>50</v>
      </c>
      <c r="C251" s="37"/>
      <c r="D251" s="56">
        <v>0</v>
      </c>
      <c r="E251" s="56">
        <v>0</v>
      </c>
      <c r="F251" s="56">
        <f t="shared" si="6"/>
        <v>0</v>
      </c>
      <c r="G251" s="37"/>
      <c r="H251" s="56">
        <v>0</v>
      </c>
      <c r="I251" s="56">
        <v>0</v>
      </c>
      <c r="J251" s="133">
        <f t="shared" si="7"/>
        <v>0</v>
      </c>
      <c r="K251" s="37"/>
      <c r="L251" s="152">
        <v>0</v>
      </c>
      <c r="M251" s="152">
        <v>0</v>
      </c>
    </row>
    <row r="252" spans="1:13" ht="12.5" x14ac:dyDescent="0.25">
      <c r="A252" s="6" t="s">
        <v>250</v>
      </c>
      <c r="B252" s="56">
        <v>1</v>
      </c>
      <c r="C252" s="37"/>
      <c r="D252" s="56">
        <v>0</v>
      </c>
      <c r="E252" s="56">
        <v>0</v>
      </c>
      <c r="F252" s="56">
        <f t="shared" si="6"/>
        <v>0</v>
      </c>
      <c r="G252" s="37"/>
      <c r="H252" s="56">
        <v>0</v>
      </c>
      <c r="I252" s="56">
        <v>0</v>
      </c>
      <c r="J252" s="133">
        <f t="shared" si="7"/>
        <v>0</v>
      </c>
      <c r="K252" s="37"/>
      <c r="L252" s="152">
        <v>0</v>
      </c>
      <c r="M252" s="152">
        <v>0</v>
      </c>
    </row>
    <row r="253" spans="1:13" ht="12.5" x14ac:dyDescent="0.25">
      <c r="A253" s="6" t="s">
        <v>251</v>
      </c>
      <c r="B253" s="56">
        <v>1</v>
      </c>
      <c r="C253" s="37"/>
      <c r="D253" s="56">
        <v>0</v>
      </c>
      <c r="E253" s="56">
        <v>0</v>
      </c>
      <c r="F253" s="56">
        <f t="shared" si="6"/>
        <v>0</v>
      </c>
      <c r="G253" s="37"/>
      <c r="H253" s="56">
        <v>0</v>
      </c>
      <c r="I253" s="56">
        <v>0</v>
      </c>
      <c r="J253" s="133">
        <f t="shared" si="7"/>
        <v>0</v>
      </c>
      <c r="K253" s="37"/>
      <c r="L253" s="152">
        <v>0</v>
      </c>
      <c r="M253" s="152">
        <v>0</v>
      </c>
    </row>
    <row r="254" spans="1:13" ht="12.5" x14ac:dyDescent="0.25">
      <c r="A254" s="6" t="s">
        <v>252</v>
      </c>
      <c r="B254" s="56">
        <v>1</v>
      </c>
      <c r="C254" s="37"/>
      <c r="D254" s="56">
        <v>0</v>
      </c>
      <c r="E254" s="56">
        <v>0</v>
      </c>
      <c r="F254" s="56">
        <f t="shared" si="6"/>
        <v>0</v>
      </c>
      <c r="G254" s="37"/>
      <c r="H254" s="56">
        <v>0</v>
      </c>
      <c r="I254" s="56">
        <v>0</v>
      </c>
      <c r="J254" s="133">
        <f t="shared" si="7"/>
        <v>0</v>
      </c>
      <c r="K254" s="37"/>
      <c r="L254" s="152">
        <v>0</v>
      </c>
      <c r="M254" s="152">
        <v>0</v>
      </c>
    </row>
    <row r="255" spans="1:13" ht="12.5" x14ac:dyDescent="0.25">
      <c r="A255" s="6" t="s">
        <v>253</v>
      </c>
      <c r="B255" s="56">
        <v>168</v>
      </c>
      <c r="C255" s="37"/>
      <c r="D255" s="56">
        <v>7200</v>
      </c>
      <c r="E255" s="56">
        <v>0</v>
      </c>
      <c r="F255" s="56">
        <f t="shared" si="6"/>
        <v>7200</v>
      </c>
      <c r="G255" s="37"/>
      <c r="H255" s="133">
        <v>3.57</v>
      </c>
      <c r="I255" s="133">
        <v>0</v>
      </c>
      <c r="J255" s="133">
        <f t="shared" si="7"/>
        <v>3.57</v>
      </c>
      <c r="K255" s="37"/>
      <c r="L255" s="152">
        <v>6.0000000000000002E-6</v>
      </c>
      <c r="M255" s="152">
        <v>0</v>
      </c>
    </row>
    <row r="256" spans="1:13" ht="12.5" x14ac:dyDescent="0.25">
      <c r="A256" s="6" t="s">
        <v>254</v>
      </c>
      <c r="B256" s="56">
        <v>1</v>
      </c>
      <c r="C256" s="37"/>
      <c r="D256" s="56">
        <v>0</v>
      </c>
      <c r="E256" s="56">
        <v>0</v>
      </c>
      <c r="F256" s="56">
        <f t="shared" si="6"/>
        <v>0</v>
      </c>
      <c r="G256" s="37"/>
      <c r="H256" s="56">
        <v>0</v>
      </c>
      <c r="I256" s="56">
        <v>0</v>
      </c>
      <c r="J256" s="133">
        <f t="shared" si="7"/>
        <v>0</v>
      </c>
      <c r="K256" s="37"/>
      <c r="L256" s="152">
        <v>0</v>
      </c>
      <c r="M256" s="152">
        <v>0</v>
      </c>
    </row>
    <row r="257" spans="1:13" ht="12.5" x14ac:dyDescent="0.25">
      <c r="A257" s="6" t="s">
        <v>255</v>
      </c>
      <c r="B257" s="56">
        <v>614</v>
      </c>
      <c r="C257" s="37"/>
      <c r="D257" s="56">
        <v>16800</v>
      </c>
      <c r="E257" s="56">
        <v>0</v>
      </c>
      <c r="F257" s="56">
        <f t="shared" si="6"/>
        <v>16800</v>
      </c>
      <c r="G257" s="37"/>
      <c r="H257" s="133">
        <v>2.2799999999999998</v>
      </c>
      <c r="I257" s="133">
        <v>0</v>
      </c>
      <c r="J257" s="133">
        <f t="shared" si="7"/>
        <v>2.2799999999999998</v>
      </c>
      <c r="K257" s="37"/>
      <c r="L257" s="152">
        <v>1.4E-5</v>
      </c>
      <c r="M257" s="152">
        <v>0</v>
      </c>
    </row>
    <row r="258" spans="1:13" ht="12.5" x14ac:dyDescent="0.25">
      <c r="A258" s="6" t="s">
        <v>256</v>
      </c>
      <c r="B258" s="56">
        <v>188</v>
      </c>
      <c r="C258" s="37"/>
      <c r="D258" s="56">
        <v>2400</v>
      </c>
      <c r="E258" s="56">
        <v>0</v>
      </c>
      <c r="F258" s="56">
        <f t="shared" si="6"/>
        <v>2400</v>
      </c>
      <c r="G258" s="37"/>
      <c r="H258" s="133">
        <v>1.06</v>
      </c>
      <c r="I258" s="133">
        <v>0</v>
      </c>
      <c r="J258" s="133">
        <f t="shared" si="7"/>
        <v>1.06</v>
      </c>
      <c r="K258" s="37"/>
      <c r="L258" s="152">
        <v>1.9999999999999999E-6</v>
      </c>
      <c r="M258" s="152">
        <v>0</v>
      </c>
    </row>
    <row r="259" spans="1:13" ht="12.5" x14ac:dyDescent="0.25">
      <c r="A259" s="6" t="s">
        <v>257</v>
      </c>
      <c r="B259" s="56">
        <v>0</v>
      </c>
      <c r="C259" s="37"/>
      <c r="D259" s="56">
        <v>0</v>
      </c>
      <c r="E259" s="56">
        <v>0</v>
      </c>
      <c r="F259" s="56">
        <f t="shared" si="6"/>
        <v>0</v>
      </c>
      <c r="G259" s="37"/>
      <c r="H259" s="56">
        <v>0</v>
      </c>
      <c r="I259" s="56">
        <v>0</v>
      </c>
      <c r="J259" s="133">
        <f t="shared" si="7"/>
        <v>0</v>
      </c>
      <c r="K259" s="37"/>
      <c r="L259" s="152">
        <v>0</v>
      </c>
      <c r="M259" s="152">
        <v>0</v>
      </c>
    </row>
    <row r="260" spans="1:13" ht="12.5" x14ac:dyDescent="0.25">
      <c r="A260" s="6" t="s">
        <v>258</v>
      </c>
      <c r="B260" s="56">
        <v>1136</v>
      </c>
      <c r="C260" s="37"/>
      <c r="D260" s="56">
        <v>14400</v>
      </c>
      <c r="E260" s="56">
        <v>0</v>
      </c>
      <c r="F260" s="56">
        <f t="shared" si="6"/>
        <v>14400</v>
      </c>
      <c r="G260" s="37"/>
      <c r="H260" s="133">
        <v>1.06</v>
      </c>
      <c r="I260" s="133">
        <v>0</v>
      </c>
      <c r="J260" s="133">
        <f t="shared" si="7"/>
        <v>1.06</v>
      </c>
      <c r="K260" s="37"/>
      <c r="L260" s="152">
        <v>1.2E-5</v>
      </c>
      <c r="M260" s="152">
        <v>0</v>
      </c>
    </row>
    <row r="261" spans="1:13" ht="12.5" x14ac:dyDescent="0.25">
      <c r="A261" s="6" t="s">
        <v>259</v>
      </c>
      <c r="B261" s="56">
        <v>200</v>
      </c>
      <c r="C261" s="37"/>
      <c r="D261" s="56">
        <v>3600</v>
      </c>
      <c r="E261" s="56">
        <v>0</v>
      </c>
      <c r="F261" s="56">
        <f t="shared" si="6"/>
        <v>3600</v>
      </c>
      <c r="G261" s="37"/>
      <c r="H261" s="133">
        <v>1.5</v>
      </c>
      <c r="I261" s="133">
        <v>0</v>
      </c>
      <c r="J261" s="133">
        <f t="shared" si="7"/>
        <v>1.5</v>
      </c>
      <c r="K261" s="37"/>
      <c r="L261" s="152">
        <v>3.0000000000000001E-6</v>
      </c>
      <c r="M261" s="152">
        <v>0</v>
      </c>
    </row>
    <row r="262" spans="1:13" ht="12.5" x14ac:dyDescent="0.25">
      <c r="A262" s="6" t="s">
        <v>260</v>
      </c>
      <c r="B262" s="56">
        <v>7</v>
      </c>
      <c r="C262" s="37"/>
      <c r="D262" s="56">
        <v>0</v>
      </c>
      <c r="E262" s="56">
        <v>0</v>
      </c>
      <c r="F262" s="56">
        <f t="shared" si="6"/>
        <v>0</v>
      </c>
      <c r="G262" s="37"/>
      <c r="H262" s="56">
        <v>0</v>
      </c>
      <c r="I262" s="56">
        <v>0</v>
      </c>
      <c r="J262" s="133">
        <f t="shared" si="7"/>
        <v>0</v>
      </c>
      <c r="K262" s="37"/>
      <c r="L262" s="152">
        <v>0</v>
      </c>
      <c r="M262" s="152">
        <v>0</v>
      </c>
    </row>
    <row r="263" spans="1:13" ht="12.5" x14ac:dyDescent="0.25">
      <c r="A263" s="6" t="s">
        <v>261</v>
      </c>
      <c r="B263" s="56">
        <v>1</v>
      </c>
      <c r="C263" s="37"/>
      <c r="D263" s="56">
        <v>0</v>
      </c>
      <c r="E263" s="56">
        <v>0</v>
      </c>
      <c r="F263" s="56">
        <f t="shared" ref="F263:F326" si="8">SUM(D263:E263)</f>
        <v>0</v>
      </c>
      <c r="G263" s="37"/>
      <c r="H263" s="56">
        <v>0</v>
      </c>
      <c r="I263" s="56">
        <v>0</v>
      </c>
      <c r="J263" s="133">
        <f t="shared" ref="J263:J326" si="9">SUM(H263:I263)</f>
        <v>0</v>
      </c>
      <c r="K263" s="37"/>
      <c r="L263" s="152">
        <v>0</v>
      </c>
      <c r="M263" s="152">
        <v>0</v>
      </c>
    </row>
    <row r="264" spans="1:13" ht="12.5" x14ac:dyDescent="0.25">
      <c r="A264" s="6" t="s">
        <v>262</v>
      </c>
      <c r="B264" s="56">
        <v>1</v>
      </c>
      <c r="C264" s="37"/>
      <c r="D264" s="56">
        <v>0</v>
      </c>
      <c r="E264" s="56">
        <v>0</v>
      </c>
      <c r="F264" s="56">
        <f t="shared" si="8"/>
        <v>0</v>
      </c>
      <c r="G264" s="37"/>
      <c r="H264" s="56">
        <v>0</v>
      </c>
      <c r="I264" s="56">
        <v>0</v>
      </c>
      <c r="J264" s="133">
        <f t="shared" si="9"/>
        <v>0</v>
      </c>
      <c r="K264" s="37"/>
      <c r="L264" s="152">
        <v>0</v>
      </c>
      <c r="M264" s="152">
        <v>0</v>
      </c>
    </row>
    <row r="265" spans="1:13" ht="12.5" x14ac:dyDescent="0.25">
      <c r="A265" s="6" t="s">
        <v>670</v>
      </c>
      <c r="B265" s="56">
        <v>1</v>
      </c>
      <c r="C265" s="37"/>
      <c r="D265" s="56">
        <v>0</v>
      </c>
      <c r="E265" s="56">
        <v>0</v>
      </c>
      <c r="F265" s="56">
        <f t="shared" si="8"/>
        <v>0</v>
      </c>
      <c r="G265" s="37"/>
      <c r="H265" s="56">
        <v>0</v>
      </c>
      <c r="I265" s="56">
        <v>0</v>
      </c>
      <c r="J265" s="133">
        <f t="shared" si="9"/>
        <v>0</v>
      </c>
      <c r="K265" s="37"/>
      <c r="L265" s="152">
        <v>0</v>
      </c>
      <c r="M265" s="152">
        <v>0</v>
      </c>
    </row>
    <row r="266" spans="1:13" ht="12.5" x14ac:dyDescent="0.25">
      <c r="A266" s="6" t="s">
        <v>263</v>
      </c>
      <c r="B266" s="56">
        <v>1</v>
      </c>
      <c r="C266" s="37"/>
      <c r="D266" s="56">
        <v>0</v>
      </c>
      <c r="E266" s="56">
        <v>0</v>
      </c>
      <c r="F266" s="56">
        <f t="shared" si="8"/>
        <v>0</v>
      </c>
      <c r="G266" s="37"/>
      <c r="H266" s="56">
        <v>0</v>
      </c>
      <c r="I266" s="56">
        <v>0</v>
      </c>
      <c r="J266" s="133">
        <f t="shared" si="9"/>
        <v>0</v>
      </c>
      <c r="K266" s="37"/>
      <c r="L266" s="152">
        <v>0</v>
      </c>
      <c r="M266" s="152">
        <v>0</v>
      </c>
    </row>
    <row r="267" spans="1:13" ht="12.5" x14ac:dyDescent="0.25">
      <c r="A267" s="6" t="s">
        <v>264</v>
      </c>
      <c r="B267" s="56">
        <v>52</v>
      </c>
      <c r="C267" s="37"/>
      <c r="D267" s="56">
        <v>4800</v>
      </c>
      <c r="E267" s="56">
        <v>0</v>
      </c>
      <c r="F267" s="56">
        <f t="shared" si="8"/>
        <v>4800</v>
      </c>
      <c r="G267" s="37"/>
      <c r="H267" s="56">
        <v>7.69</v>
      </c>
      <c r="I267" s="56">
        <v>0</v>
      </c>
      <c r="J267" s="133">
        <f t="shared" si="9"/>
        <v>7.69</v>
      </c>
      <c r="K267" s="37"/>
      <c r="L267" s="152">
        <v>3.9999999999999998E-6</v>
      </c>
      <c r="M267" s="152">
        <v>0</v>
      </c>
    </row>
    <row r="268" spans="1:13" ht="12.5" x14ac:dyDescent="0.25">
      <c r="A268" s="6" t="s">
        <v>265</v>
      </c>
      <c r="B268" s="56">
        <v>25</v>
      </c>
      <c r="C268" s="37"/>
      <c r="D268" s="56">
        <v>2400</v>
      </c>
      <c r="E268" s="56">
        <v>0</v>
      </c>
      <c r="F268" s="56">
        <f t="shared" si="8"/>
        <v>2400</v>
      </c>
      <c r="G268" s="37"/>
      <c r="H268" s="56">
        <v>8</v>
      </c>
      <c r="I268" s="56">
        <v>0</v>
      </c>
      <c r="J268" s="133">
        <f t="shared" si="9"/>
        <v>8</v>
      </c>
      <c r="K268" s="37"/>
      <c r="L268" s="152">
        <v>1.9999999999999999E-6</v>
      </c>
      <c r="M268" s="152">
        <v>0</v>
      </c>
    </row>
    <row r="269" spans="1:13" ht="12.5" x14ac:dyDescent="0.25">
      <c r="A269" s="6" t="s">
        <v>266</v>
      </c>
      <c r="B269" s="56">
        <v>1</v>
      </c>
      <c r="C269" s="37"/>
      <c r="D269" s="56">
        <v>0</v>
      </c>
      <c r="E269" s="56">
        <v>0</v>
      </c>
      <c r="F269" s="56">
        <f t="shared" si="8"/>
        <v>0</v>
      </c>
      <c r="G269" s="37"/>
      <c r="H269" s="56">
        <v>0</v>
      </c>
      <c r="I269" s="56">
        <v>0</v>
      </c>
      <c r="J269" s="133">
        <f t="shared" si="9"/>
        <v>0</v>
      </c>
      <c r="K269" s="37"/>
      <c r="L269" s="152">
        <v>0</v>
      </c>
      <c r="M269" s="152">
        <v>0</v>
      </c>
    </row>
    <row r="270" spans="1:13" ht="12.5" x14ac:dyDescent="0.25">
      <c r="A270" s="6" t="s">
        <v>267</v>
      </c>
      <c r="B270" s="56">
        <v>14</v>
      </c>
      <c r="C270" s="37"/>
      <c r="D270" s="56">
        <v>2400</v>
      </c>
      <c r="E270" s="56">
        <v>0</v>
      </c>
      <c r="F270" s="56">
        <f t="shared" si="8"/>
        <v>2400</v>
      </c>
      <c r="G270" s="37"/>
      <c r="H270" s="56">
        <v>14.29</v>
      </c>
      <c r="I270" s="56">
        <v>0</v>
      </c>
      <c r="J270" s="133">
        <f t="shared" si="9"/>
        <v>14.29</v>
      </c>
      <c r="K270" s="37"/>
      <c r="L270" s="152">
        <v>1.9999999999999999E-6</v>
      </c>
      <c r="M270" s="152">
        <v>0</v>
      </c>
    </row>
    <row r="271" spans="1:13" ht="12.5" x14ac:dyDescent="0.25">
      <c r="A271" s="6" t="s">
        <v>268</v>
      </c>
      <c r="B271" s="56">
        <v>23</v>
      </c>
      <c r="C271" s="37"/>
      <c r="D271" s="56">
        <v>3600</v>
      </c>
      <c r="E271" s="56">
        <v>0</v>
      </c>
      <c r="F271" s="56">
        <f t="shared" si="8"/>
        <v>3600</v>
      </c>
      <c r="G271" s="37"/>
      <c r="H271" s="133">
        <v>13.04</v>
      </c>
      <c r="I271" s="133">
        <v>0</v>
      </c>
      <c r="J271" s="133">
        <f t="shared" si="9"/>
        <v>13.04</v>
      </c>
      <c r="K271" s="37"/>
      <c r="L271" s="152">
        <v>3.0000000000000001E-6</v>
      </c>
      <c r="M271" s="152">
        <v>0</v>
      </c>
    </row>
    <row r="272" spans="1:13" ht="12.5" x14ac:dyDescent="0.25">
      <c r="A272" s="6" t="s">
        <v>269</v>
      </c>
      <c r="B272" s="56">
        <v>13</v>
      </c>
      <c r="C272" s="37"/>
      <c r="D272" s="56">
        <v>1200</v>
      </c>
      <c r="E272" s="56">
        <v>0</v>
      </c>
      <c r="F272" s="56">
        <f t="shared" si="8"/>
        <v>1200</v>
      </c>
      <c r="G272" s="37"/>
      <c r="H272" s="133">
        <v>7.69</v>
      </c>
      <c r="I272" s="133">
        <v>0</v>
      </c>
      <c r="J272" s="133">
        <f t="shared" si="9"/>
        <v>7.69</v>
      </c>
      <c r="K272" s="37"/>
      <c r="L272" s="152">
        <v>9.9999999999999995E-7</v>
      </c>
      <c r="M272" s="152">
        <v>0</v>
      </c>
    </row>
    <row r="273" spans="1:13" ht="12.5" x14ac:dyDescent="0.25">
      <c r="A273" s="6" t="s">
        <v>270</v>
      </c>
      <c r="B273" s="56">
        <v>5</v>
      </c>
      <c r="C273" s="37"/>
      <c r="D273" s="56">
        <v>1200</v>
      </c>
      <c r="E273" s="56">
        <v>0</v>
      </c>
      <c r="F273" s="56">
        <f t="shared" si="8"/>
        <v>1200</v>
      </c>
      <c r="G273" s="37"/>
      <c r="H273" s="56">
        <v>20</v>
      </c>
      <c r="I273" s="56">
        <v>0</v>
      </c>
      <c r="J273" s="133">
        <f t="shared" si="9"/>
        <v>20</v>
      </c>
      <c r="K273" s="37"/>
      <c r="L273" s="152">
        <v>9.9999999999999995E-7</v>
      </c>
      <c r="M273" s="152">
        <v>0</v>
      </c>
    </row>
    <row r="274" spans="1:13" ht="12.5" x14ac:dyDescent="0.25">
      <c r="A274" s="6" t="s">
        <v>271</v>
      </c>
      <c r="B274" s="56">
        <v>400</v>
      </c>
      <c r="C274" s="37"/>
      <c r="D274" s="56">
        <v>25200</v>
      </c>
      <c r="E274" s="56">
        <v>7200</v>
      </c>
      <c r="F274" s="56">
        <f t="shared" si="8"/>
        <v>32400</v>
      </c>
      <c r="G274" s="37"/>
      <c r="H274" s="133">
        <v>5.25</v>
      </c>
      <c r="I274" s="133">
        <v>1.5</v>
      </c>
      <c r="J274" s="133">
        <f t="shared" si="9"/>
        <v>6.75</v>
      </c>
      <c r="K274" s="37"/>
      <c r="L274" s="152">
        <v>2.0999999999999999E-5</v>
      </c>
      <c r="M274" s="152">
        <v>6.0000000000000002E-6</v>
      </c>
    </row>
    <row r="275" spans="1:13" ht="12.5" x14ac:dyDescent="0.25">
      <c r="A275" s="6" t="s">
        <v>272</v>
      </c>
      <c r="B275" s="56">
        <v>10</v>
      </c>
      <c r="C275" s="37"/>
      <c r="D275" s="56">
        <v>0</v>
      </c>
      <c r="E275" s="56">
        <v>0</v>
      </c>
      <c r="F275" s="56">
        <f t="shared" si="8"/>
        <v>0</v>
      </c>
      <c r="G275" s="37"/>
      <c r="H275" s="56">
        <v>0</v>
      </c>
      <c r="I275" s="56">
        <v>0</v>
      </c>
      <c r="J275" s="133">
        <f t="shared" si="9"/>
        <v>0</v>
      </c>
      <c r="K275" s="37"/>
      <c r="L275" s="152">
        <v>0</v>
      </c>
      <c r="M275" s="152">
        <v>0</v>
      </c>
    </row>
    <row r="276" spans="1:13" ht="12.5" x14ac:dyDescent="0.25">
      <c r="A276" s="6" t="s">
        <v>273</v>
      </c>
      <c r="B276" s="56">
        <v>982</v>
      </c>
      <c r="C276" s="37"/>
      <c r="D276" s="56">
        <v>88800</v>
      </c>
      <c r="E276" s="56">
        <v>4800</v>
      </c>
      <c r="F276" s="56">
        <f t="shared" si="8"/>
        <v>93600</v>
      </c>
      <c r="G276" s="37"/>
      <c r="H276" s="133">
        <v>7.54</v>
      </c>
      <c r="I276" s="133">
        <v>0.41</v>
      </c>
      <c r="J276" s="133">
        <f t="shared" si="9"/>
        <v>7.95</v>
      </c>
      <c r="K276" s="37"/>
      <c r="L276" s="152">
        <v>7.3999999999999996E-5</v>
      </c>
      <c r="M276" s="152">
        <v>3.9999999999999998E-6</v>
      </c>
    </row>
    <row r="277" spans="1:13" ht="12.5" x14ac:dyDescent="0.25">
      <c r="A277" s="6" t="s">
        <v>274</v>
      </c>
      <c r="B277" s="56">
        <v>2060</v>
      </c>
      <c r="C277" s="37"/>
      <c r="D277" s="56">
        <v>453600</v>
      </c>
      <c r="E277" s="56">
        <v>3600</v>
      </c>
      <c r="F277" s="56">
        <f t="shared" si="8"/>
        <v>457200</v>
      </c>
      <c r="G277" s="37"/>
      <c r="H277" s="133">
        <v>18.350000000000001</v>
      </c>
      <c r="I277" s="133">
        <v>0.15</v>
      </c>
      <c r="J277" s="133">
        <f t="shared" si="9"/>
        <v>18.5</v>
      </c>
      <c r="K277" s="37"/>
      <c r="L277" s="152">
        <v>3.7800000000000003E-4</v>
      </c>
      <c r="M277" s="152">
        <v>3.0000000000000001E-6</v>
      </c>
    </row>
    <row r="278" spans="1:13" ht="12.5" x14ac:dyDescent="0.25">
      <c r="A278" s="6" t="s">
        <v>275</v>
      </c>
      <c r="B278" s="56">
        <v>4200</v>
      </c>
      <c r="C278" s="37"/>
      <c r="D278" s="56">
        <v>684000</v>
      </c>
      <c r="E278" s="56">
        <v>8400</v>
      </c>
      <c r="F278" s="56">
        <f t="shared" si="8"/>
        <v>692400</v>
      </c>
      <c r="G278" s="37"/>
      <c r="H278" s="133">
        <v>13.57</v>
      </c>
      <c r="I278" s="133">
        <v>0.17</v>
      </c>
      <c r="J278" s="133">
        <f t="shared" si="9"/>
        <v>13.74</v>
      </c>
      <c r="K278" s="37"/>
      <c r="L278" s="152">
        <v>5.6999999999999998E-4</v>
      </c>
      <c r="M278" s="152">
        <v>6.9999999999999999E-6</v>
      </c>
    </row>
    <row r="279" spans="1:13" ht="12.5" x14ac:dyDescent="0.25">
      <c r="A279" s="6" t="s">
        <v>276</v>
      </c>
      <c r="B279" s="56">
        <v>5208</v>
      </c>
      <c r="C279" s="37"/>
      <c r="D279" s="56">
        <v>565200</v>
      </c>
      <c r="E279" s="56">
        <v>21600</v>
      </c>
      <c r="F279" s="56">
        <f t="shared" si="8"/>
        <v>586800</v>
      </c>
      <c r="G279" s="37"/>
      <c r="H279" s="133">
        <v>9.0399999999999991</v>
      </c>
      <c r="I279" s="133">
        <v>0.35</v>
      </c>
      <c r="J279" s="133">
        <f t="shared" si="9"/>
        <v>9.3899999999999988</v>
      </c>
      <c r="K279" s="37"/>
      <c r="L279" s="152">
        <v>4.7100000000000001E-4</v>
      </c>
      <c r="M279" s="152">
        <v>1.8E-5</v>
      </c>
    </row>
    <row r="280" spans="1:13" ht="12.5" x14ac:dyDescent="0.25">
      <c r="A280" s="6" t="s">
        <v>277</v>
      </c>
      <c r="B280" s="56">
        <v>8505</v>
      </c>
      <c r="C280" s="37"/>
      <c r="D280" s="56">
        <v>850800</v>
      </c>
      <c r="E280" s="56">
        <v>19200</v>
      </c>
      <c r="F280" s="56">
        <f t="shared" si="8"/>
        <v>870000</v>
      </c>
      <c r="G280" s="37"/>
      <c r="H280" s="133">
        <v>8.34</v>
      </c>
      <c r="I280" s="133">
        <v>0.19</v>
      </c>
      <c r="J280" s="133">
        <f t="shared" si="9"/>
        <v>8.5299999999999994</v>
      </c>
      <c r="K280" s="37"/>
      <c r="L280" s="152">
        <v>7.0899999999999999E-4</v>
      </c>
      <c r="M280" s="152">
        <v>1.5999999999999999E-5</v>
      </c>
    </row>
    <row r="281" spans="1:13" ht="12.5" x14ac:dyDescent="0.25">
      <c r="A281" s="6" t="s">
        <v>278</v>
      </c>
      <c r="B281" s="56">
        <v>3387</v>
      </c>
      <c r="C281" s="37"/>
      <c r="D281" s="56">
        <v>703200.00000000012</v>
      </c>
      <c r="E281" s="56">
        <v>10800</v>
      </c>
      <c r="F281" s="56">
        <f t="shared" si="8"/>
        <v>714000.00000000012</v>
      </c>
      <c r="G281" s="37"/>
      <c r="H281" s="133">
        <v>17.3</v>
      </c>
      <c r="I281" s="133">
        <v>0.27</v>
      </c>
      <c r="J281" s="133">
        <f t="shared" si="9"/>
        <v>17.57</v>
      </c>
      <c r="K281" s="37"/>
      <c r="L281" s="152">
        <v>5.8600000000000004E-4</v>
      </c>
      <c r="M281" s="152">
        <v>9.0000000000000002E-6</v>
      </c>
    </row>
    <row r="282" spans="1:13" ht="12.5" x14ac:dyDescent="0.25">
      <c r="A282" s="6" t="s">
        <v>279</v>
      </c>
      <c r="B282" s="56">
        <v>200</v>
      </c>
      <c r="C282" s="37"/>
      <c r="D282" s="56">
        <v>0</v>
      </c>
      <c r="E282" s="56">
        <v>0</v>
      </c>
      <c r="F282" s="56">
        <f t="shared" si="8"/>
        <v>0</v>
      </c>
      <c r="G282" s="37"/>
      <c r="H282" s="56">
        <v>0</v>
      </c>
      <c r="I282" s="56">
        <v>0</v>
      </c>
      <c r="J282" s="133">
        <f t="shared" si="9"/>
        <v>0</v>
      </c>
      <c r="K282" s="37"/>
      <c r="L282" s="152">
        <v>0</v>
      </c>
      <c r="M282" s="152">
        <v>0</v>
      </c>
    </row>
    <row r="283" spans="1:13" ht="12.5" x14ac:dyDescent="0.25">
      <c r="A283" s="6" t="s">
        <v>280</v>
      </c>
      <c r="B283" s="56">
        <v>1</v>
      </c>
      <c r="C283" s="37"/>
      <c r="D283" s="56">
        <v>0</v>
      </c>
      <c r="E283" s="56">
        <v>0</v>
      </c>
      <c r="F283" s="56">
        <f t="shared" si="8"/>
        <v>0</v>
      </c>
      <c r="G283" s="37"/>
      <c r="H283" s="56">
        <v>0</v>
      </c>
      <c r="I283" s="56">
        <v>0</v>
      </c>
      <c r="J283" s="133">
        <f t="shared" si="9"/>
        <v>0</v>
      </c>
      <c r="K283" s="37"/>
      <c r="L283" s="152">
        <v>0</v>
      </c>
      <c r="M283" s="152">
        <v>0</v>
      </c>
    </row>
    <row r="284" spans="1:13" ht="12.5" x14ac:dyDescent="0.25">
      <c r="A284" s="6" t="s">
        <v>281</v>
      </c>
      <c r="B284" s="56">
        <v>63</v>
      </c>
      <c r="C284" s="37"/>
      <c r="D284" s="56">
        <v>2400</v>
      </c>
      <c r="E284" s="56">
        <v>0</v>
      </c>
      <c r="F284" s="56">
        <f t="shared" si="8"/>
        <v>2400</v>
      </c>
      <c r="G284" s="37"/>
      <c r="H284" s="133">
        <v>3.17</v>
      </c>
      <c r="I284" s="133">
        <v>0</v>
      </c>
      <c r="J284" s="133">
        <f t="shared" si="9"/>
        <v>3.17</v>
      </c>
      <c r="K284" s="37"/>
      <c r="L284" s="152">
        <v>1.9999999999999999E-6</v>
      </c>
      <c r="M284" s="152">
        <v>0</v>
      </c>
    </row>
    <row r="285" spans="1:13" ht="12.5" x14ac:dyDescent="0.25">
      <c r="A285" s="6" t="s">
        <v>282</v>
      </c>
      <c r="B285" s="56">
        <v>1</v>
      </c>
      <c r="C285" s="37"/>
      <c r="D285" s="56">
        <v>0</v>
      </c>
      <c r="E285" s="56">
        <v>0</v>
      </c>
      <c r="F285" s="56">
        <f t="shared" si="8"/>
        <v>0</v>
      </c>
      <c r="G285" s="37"/>
      <c r="H285" s="56">
        <v>0</v>
      </c>
      <c r="I285" s="56">
        <v>0</v>
      </c>
      <c r="J285" s="133">
        <f t="shared" si="9"/>
        <v>0</v>
      </c>
      <c r="K285" s="37"/>
      <c r="L285" s="152">
        <v>0</v>
      </c>
      <c r="M285" s="152">
        <v>0</v>
      </c>
    </row>
    <row r="286" spans="1:13" ht="12.5" x14ac:dyDescent="0.25">
      <c r="A286" s="6" t="s">
        <v>283</v>
      </c>
      <c r="B286" s="56">
        <v>1</v>
      </c>
      <c r="C286" s="37"/>
      <c r="D286" s="56">
        <v>0</v>
      </c>
      <c r="E286" s="56">
        <v>0</v>
      </c>
      <c r="F286" s="56">
        <f t="shared" si="8"/>
        <v>0</v>
      </c>
      <c r="G286" s="37"/>
      <c r="H286" s="56">
        <v>0</v>
      </c>
      <c r="I286" s="56">
        <v>0</v>
      </c>
      <c r="J286" s="133">
        <f t="shared" si="9"/>
        <v>0</v>
      </c>
      <c r="K286" s="37"/>
      <c r="L286" s="152">
        <v>0</v>
      </c>
      <c r="M286" s="152">
        <v>0</v>
      </c>
    </row>
    <row r="287" spans="1:13" ht="12.5" x14ac:dyDescent="0.25">
      <c r="A287" s="6" t="s">
        <v>284</v>
      </c>
      <c r="B287" s="56">
        <v>14</v>
      </c>
      <c r="C287" s="37"/>
      <c r="D287" s="56">
        <v>0</v>
      </c>
      <c r="E287" s="56">
        <v>0</v>
      </c>
      <c r="F287" s="56">
        <f t="shared" si="8"/>
        <v>0</v>
      </c>
      <c r="G287" s="37"/>
      <c r="H287" s="56">
        <v>0</v>
      </c>
      <c r="I287" s="56">
        <v>0</v>
      </c>
      <c r="J287" s="133">
        <f t="shared" si="9"/>
        <v>0</v>
      </c>
      <c r="K287" s="37"/>
      <c r="L287" s="152">
        <v>0</v>
      </c>
      <c r="M287" s="152">
        <v>0</v>
      </c>
    </row>
    <row r="288" spans="1:13" ht="12.5" x14ac:dyDescent="0.25">
      <c r="A288" s="6" t="s">
        <v>285</v>
      </c>
      <c r="B288" s="56">
        <v>26</v>
      </c>
      <c r="C288" s="37"/>
      <c r="D288" s="56">
        <v>1200</v>
      </c>
      <c r="E288" s="56">
        <v>0</v>
      </c>
      <c r="F288" s="56">
        <f t="shared" si="8"/>
        <v>1200</v>
      </c>
      <c r="G288" s="37"/>
      <c r="H288" s="133">
        <v>3.85</v>
      </c>
      <c r="I288" s="133">
        <v>0</v>
      </c>
      <c r="J288" s="133">
        <f t="shared" si="9"/>
        <v>3.85</v>
      </c>
      <c r="K288" s="37"/>
      <c r="L288" s="152">
        <v>9.9999999999999995E-7</v>
      </c>
      <c r="M288" s="152">
        <v>0</v>
      </c>
    </row>
    <row r="289" spans="1:13" ht="12.5" x14ac:dyDescent="0.25">
      <c r="A289" s="6" t="s">
        <v>286</v>
      </c>
      <c r="B289" s="56">
        <v>27</v>
      </c>
      <c r="C289" s="37"/>
      <c r="D289" s="56">
        <v>1200</v>
      </c>
      <c r="E289" s="56">
        <v>0</v>
      </c>
      <c r="F289" s="56">
        <f t="shared" si="8"/>
        <v>1200</v>
      </c>
      <c r="G289" s="37"/>
      <c r="H289" s="133">
        <v>3.7</v>
      </c>
      <c r="I289" s="133">
        <v>0</v>
      </c>
      <c r="J289" s="133">
        <f t="shared" si="9"/>
        <v>3.7</v>
      </c>
      <c r="K289" s="37"/>
      <c r="L289" s="152">
        <v>9.9999999999999995E-7</v>
      </c>
      <c r="M289" s="152">
        <v>0</v>
      </c>
    </row>
    <row r="290" spans="1:13" ht="12.5" x14ac:dyDescent="0.25">
      <c r="A290" s="6" t="s">
        <v>287</v>
      </c>
      <c r="B290" s="56">
        <v>27</v>
      </c>
      <c r="C290" s="37"/>
      <c r="D290" s="56">
        <v>1200</v>
      </c>
      <c r="E290" s="56">
        <v>0</v>
      </c>
      <c r="F290" s="56">
        <f t="shared" si="8"/>
        <v>1200</v>
      </c>
      <c r="G290" s="37"/>
      <c r="H290" s="133">
        <v>3.7</v>
      </c>
      <c r="I290" s="133">
        <v>0</v>
      </c>
      <c r="J290" s="133">
        <f t="shared" si="9"/>
        <v>3.7</v>
      </c>
      <c r="K290" s="37"/>
      <c r="L290" s="152">
        <v>9.9999999999999995E-7</v>
      </c>
      <c r="M290" s="152">
        <v>0</v>
      </c>
    </row>
    <row r="291" spans="1:13" ht="12.5" x14ac:dyDescent="0.25">
      <c r="A291" s="6" t="s">
        <v>288</v>
      </c>
      <c r="B291" s="56">
        <v>2</v>
      </c>
      <c r="C291" s="37"/>
      <c r="D291" s="56">
        <v>0</v>
      </c>
      <c r="E291" s="56">
        <v>0</v>
      </c>
      <c r="F291" s="56">
        <f t="shared" si="8"/>
        <v>0</v>
      </c>
      <c r="G291" s="37"/>
      <c r="H291" s="56">
        <v>0</v>
      </c>
      <c r="I291" s="56">
        <v>0</v>
      </c>
      <c r="J291" s="133">
        <f t="shared" si="9"/>
        <v>0</v>
      </c>
      <c r="K291" s="37"/>
      <c r="L291" s="152">
        <v>0</v>
      </c>
      <c r="M291" s="152">
        <v>0</v>
      </c>
    </row>
    <row r="292" spans="1:13" ht="12.5" x14ac:dyDescent="0.25">
      <c r="A292" s="6" t="s">
        <v>289</v>
      </c>
      <c r="B292" s="56">
        <v>3</v>
      </c>
      <c r="C292" s="37"/>
      <c r="D292" s="56">
        <v>0</v>
      </c>
      <c r="E292" s="56">
        <v>0</v>
      </c>
      <c r="F292" s="56">
        <f t="shared" si="8"/>
        <v>0</v>
      </c>
      <c r="G292" s="37"/>
      <c r="H292" s="56">
        <v>0</v>
      </c>
      <c r="I292" s="56">
        <v>0</v>
      </c>
      <c r="J292" s="133">
        <f t="shared" si="9"/>
        <v>0</v>
      </c>
      <c r="K292" s="37"/>
      <c r="L292" s="152">
        <v>0</v>
      </c>
      <c r="M292" s="152">
        <v>0</v>
      </c>
    </row>
    <row r="293" spans="1:13" ht="12.5" x14ac:dyDescent="0.25">
      <c r="A293" s="6" t="s">
        <v>290</v>
      </c>
      <c r="B293" s="56">
        <v>62</v>
      </c>
      <c r="C293" s="37"/>
      <c r="D293" s="56">
        <v>3600</v>
      </c>
      <c r="E293" s="56">
        <v>0</v>
      </c>
      <c r="F293" s="56">
        <f t="shared" si="8"/>
        <v>3600</v>
      </c>
      <c r="G293" s="37"/>
      <c r="H293" s="133">
        <v>4.84</v>
      </c>
      <c r="I293" s="133">
        <v>0</v>
      </c>
      <c r="J293" s="133">
        <f t="shared" si="9"/>
        <v>4.84</v>
      </c>
      <c r="K293" s="37"/>
      <c r="L293" s="152">
        <v>3.0000000000000001E-6</v>
      </c>
      <c r="M293" s="152">
        <v>0</v>
      </c>
    </row>
    <row r="294" spans="1:13" ht="12.5" x14ac:dyDescent="0.25">
      <c r="A294" s="6" t="s">
        <v>291</v>
      </c>
      <c r="B294" s="56">
        <v>1</v>
      </c>
      <c r="C294" s="37"/>
      <c r="D294" s="56">
        <v>0</v>
      </c>
      <c r="E294" s="56">
        <v>0</v>
      </c>
      <c r="F294" s="56">
        <f t="shared" si="8"/>
        <v>0</v>
      </c>
      <c r="G294" s="37"/>
      <c r="H294" s="56">
        <v>0</v>
      </c>
      <c r="I294" s="56">
        <v>0</v>
      </c>
      <c r="J294" s="133">
        <f t="shared" si="9"/>
        <v>0</v>
      </c>
      <c r="K294" s="37"/>
      <c r="L294" s="152">
        <v>0</v>
      </c>
      <c r="M294" s="152">
        <v>0</v>
      </c>
    </row>
    <row r="295" spans="1:13" ht="12.5" x14ac:dyDescent="0.25">
      <c r="A295" s="6" t="s">
        <v>292</v>
      </c>
      <c r="B295" s="56">
        <v>1</v>
      </c>
      <c r="C295" s="37"/>
      <c r="D295" s="56">
        <v>0</v>
      </c>
      <c r="E295" s="56">
        <v>0</v>
      </c>
      <c r="F295" s="56">
        <f t="shared" si="8"/>
        <v>0</v>
      </c>
      <c r="G295" s="37"/>
      <c r="H295" s="56">
        <v>0</v>
      </c>
      <c r="I295" s="56">
        <v>0</v>
      </c>
      <c r="J295" s="133">
        <f t="shared" si="9"/>
        <v>0</v>
      </c>
      <c r="K295" s="37"/>
      <c r="L295" s="152">
        <v>0</v>
      </c>
      <c r="M295" s="152">
        <v>0</v>
      </c>
    </row>
    <row r="296" spans="1:13" ht="12.5" x14ac:dyDescent="0.25">
      <c r="A296" s="6" t="s">
        <v>293</v>
      </c>
      <c r="B296" s="56">
        <v>131</v>
      </c>
      <c r="C296" s="37"/>
      <c r="D296" s="56">
        <v>7200</v>
      </c>
      <c r="E296" s="56">
        <v>0</v>
      </c>
      <c r="F296" s="56">
        <f t="shared" si="8"/>
        <v>7200</v>
      </c>
      <c r="G296" s="37"/>
      <c r="H296" s="133">
        <v>4.58</v>
      </c>
      <c r="I296" s="133">
        <v>0</v>
      </c>
      <c r="J296" s="133">
        <f t="shared" si="9"/>
        <v>4.58</v>
      </c>
      <c r="K296" s="37"/>
      <c r="L296" s="152">
        <v>6.0000000000000002E-6</v>
      </c>
      <c r="M296" s="152">
        <v>0</v>
      </c>
    </row>
    <row r="297" spans="1:13" ht="12.5" x14ac:dyDescent="0.25">
      <c r="A297" s="6" t="s">
        <v>294</v>
      </c>
      <c r="B297" s="56">
        <v>589</v>
      </c>
      <c r="C297" s="37"/>
      <c r="D297" s="56">
        <v>27600</v>
      </c>
      <c r="E297" s="56">
        <v>0</v>
      </c>
      <c r="F297" s="56">
        <f t="shared" si="8"/>
        <v>27600</v>
      </c>
      <c r="G297" s="37"/>
      <c r="H297" s="133">
        <v>3.9</v>
      </c>
      <c r="I297" s="133">
        <v>0</v>
      </c>
      <c r="J297" s="133">
        <f t="shared" si="9"/>
        <v>3.9</v>
      </c>
      <c r="K297" s="37"/>
      <c r="L297" s="152">
        <v>2.3E-5</v>
      </c>
      <c r="M297" s="152">
        <v>0</v>
      </c>
    </row>
    <row r="298" spans="1:13" ht="12.5" x14ac:dyDescent="0.25">
      <c r="A298" s="6" t="s">
        <v>295</v>
      </c>
      <c r="B298" s="56">
        <v>25</v>
      </c>
      <c r="C298" s="37"/>
      <c r="D298" s="56">
        <v>0</v>
      </c>
      <c r="E298" s="56">
        <v>0</v>
      </c>
      <c r="F298" s="56">
        <f t="shared" si="8"/>
        <v>0</v>
      </c>
      <c r="G298" s="37"/>
      <c r="H298" s="56">
        <v>0</v>
      </c>
      <c r="I298" s="56">
        <v>0</v>
      </c>
      <c r="J298" s="133">
        <f t="shared" si="9"/>
        <v>0</v>
      </c>
      <c r="K298" s="37"/>
      <c r="L298" s="152">
        <v>0</v>
      </c>
      <c r="M298" s="152">
        <v>0</v>
      </c>
    </row>
    <row r="299" spans="1:13" ht="12.5" x14ac:dyDescent="0.25">
      <c r="A299" s="6" t="s">
        <v>296</v>
      </c>
      <c r="B299" s="56">
        <v>402.60500000000002</v>
      </c>
      <c r="C299" s="37"/>
      <c r="D299" s="56">
        <v>28800</v>
      </c>
      <c r="E299" s="56">
        <v>2400</v>
      </c>
      <c r="F299" s="56">
        <f t="shared" si="8"/>
        <v>31200</v>
      </c>
      <c r="G299" s="37"/>
      <c r="H299" s="133">
        <v>5.96</v>
      </c>
      <c r="I299" s="133">
        <v>0.5</v>
      </c>
      <c r="J299" s="133">
        <f t="shared" si="9"/>
        <v>6.46</v>
      </c>
      <c r="K299" s="37"/>
      <c r="L299" s="152">
        <v>2.4000000000000001E-5</v>
      </c>
      <c r="M299" s="152">
        <v>1.9999999999999999E-6</v>
      </c>
    </row>
    <row r="300" spans="1:13" ht="12.5" x14ac:dyDescent="0.25">
      <c r="A300" s="6" t="s">
        <v>297</v>
      </c>
      <c r="B300" s="56">
        <v>10</v>
      </c>
      <c r="C300" s="37"/>
      <c r="D300" s="56">
        <v>0</v>
      </c>
      <c r="E300" s="56">
        <v>0</v>
      </c>
      <c r="F300" s="56">
        <f t="shared" si="8"/>
        <v>0</v>
      </c>
      <c r="G300" s="37"/>
      <c r="H300" s="56">
        <v>0</v>
      </c>
      <c r="I300" s="56">
        <v>0</v>
      </c>
      <c r="J300" s="133">
        <f t="shared" si="9"/>
        <v>0</v>
      </c>
      <c r="K300" s="37"/>
      <c r="L300" s="152">
        <v>0</v>
      </c>
      <c r="M300" s="152">
        <v>0</v>
      </c>
    </row>
    <row r="301" spans="1:13" ht="12.5" x14ac:dyDescent="0.25">
      <c r="A301" s="6" t="s">
        <v>298</v>
      </c>
      <c r="B301" s="56">
        <v>176</v>
      </c>
      <c r="C301" s="37"/>
      <c r="D301" s="56">
        <v>8400</v>
      </c>
      <c r="E301" s="56">
        <v>0</v>
      </c>
      <c r="F301" s="56">
        <f t="shared" si="8"/>
        <v>8400</v>
      </c>
      <c r="G301" s="37"/>
      <c r="H301" s="133">
        <v>3.98</v>
      </c>
      <c r="I301" s="133">
        <v>0</v>
      </c>
      <c r="J301" s="133">
        <f t="shared" si="9"/>
        <v>3.98</v>
      </c>
      <c r="K301" s="37"/>
      <c r="L301" s="152">
        <v>6.9999999999999999E-6</v>
      </c>
      <c r="M301" s="152">
        <v>0</v>
      </c>
    </row>
    <row r="302" spans="1:13" ht="12.5" x14ac:dyDescent="0.25">
      <c r="A302" s="6" t="s">
        <v>299</v>
      </c>
      <c r="B302" s="56">
        <v>24.545000000000002</v>
      </c>
      <c r="C302" s="37"/>
      <c r="D302" s="56">
        <v>1200</v>
      </c>
      <c r="E302" s="56">
        <v>0</v>
      </c>
      <c r="F302" s="56">
        <f t="shared" si="8"/>
        <v>1200</v>
      </c>
      <c r="G302" s="37"/>
      <c r="H302" s="56">
        <v>4.07</v>
      </c>
      <c r="I302" s="56">
        <v>0</v>
      </c>
      <c r="J302" s="133">
        <f t="shared" si="9"/>
        <v>4.07</v>
      </c>
      <c r="K302" s="37"/>
      <c r="L302" s="152">
        <v>9.9999999999999995E-7</v>
      </c>
      <c r="M302" s="152">
        <v>0</v>
      </c>
    </row>
    <row r="303" spans="1:13" ht="12.5" x14ac:dyDescent="0.25">
      <c r="A303" s="6" t="s">
        <v>300</v>
      </c>
      <c r="B303" s="56">
        <v>43.756</v>
      </c>
      <c r="C303" s="37"/>
      <c r="D303" s="56">
        <v>1200</v>
      </c>
      <c r="E303" s="56">
        <v>0</v>
      </c>
      <c r="F303" s="56">
        <f t="shared" si="8"/>
        <v>1200</v>
      </c>
      <c r="G303" s="37"/>
      <c r="H303" s="133">
        <v>2.29</v>
      </c>
      <c r="I303" s="133">
        <v>0</v>
      </c>
      <c r="J303" s="133">
        <f t="shared" si="9"/>
        <v>2.29</v>
      </c>
      <c r="K303" s="37"/>
      <c r="L303" s="152">
        <v>9.9999999999999995E-7</v>
      </c>
      <c r="M303" s="152">
        <v>0</v>
      </c>
    </row>
    <row r="304" spans="1:13" ht="12.5" x14ac:dyDescent="0.25">
      <c r="A304" s="6" t="s">
        <v>301</v>
      </c>
      <c r="B304" s="56">
        <v>527</v>
      </c>
      <c r="C304" s="37"/>
      <c r="D304" s="56">
        <v>18000</v>
      </c>
      <c r="E304" s="56">
        <v>0</v>
      </c>
      <c r="F304" s="56">
        <f t="shared" si="8"/>
        <v>18000</v>
      </c>
      <c r="G304" s="37"/>
      <c r="H304" s="133">
        <v>2.85</v>
      </c>
      <c r="I304" s="133">
        <v>0</v>
      </c>
      <c r="J304" s="133">
        <f t="shared" si="9"/>
        <v>2.85</v>
      </c>
      <c r="K304" s="37"/>
      <c r="L304" s="152">
        <v>1.5E-5</v>
      </c>
      <c r="M304" s="152">
        <v>0</v>
      </c>
    </row>
    <row r="305" spans="1:13" ht="12.5" x14ac:dyDescent="0.25">
      <c r="A305" s="6" t="s">
        <v>302</v>
      </c>
      <c r="B305" s="56">
        <v>2500</v>
      </c>
      <c r="C305" s="37"/>
      <c r="D305" s="56">
        <v>32400</v>
      </c>
      <c r="E305" s="56">
        <v>0</v>
      </c>
      <c r="F305" s="56">
        <f t="shared" si="8"/>
        <v>32400</v>
      </c>
      <c r="G305" s="37"/>
      <c r="H305" s="133">
        <v>1.08</v>
      </c>
      <c r="I305" s="133">
        <v>0</v>
      </c>
      <c r="J305" s="133">
        <f t="shared" si="9"/>
        <v>1.08</v>
      </c>
      <c r="K305" s="37"/>
      <c r="L305" s="152">
        <v>2.6999999999999999E-5</v>
      </c>
      <c r="M305" s="152">
        <v>0</v>
      </c>
    </row>
    <row r="306" spans="1:13" ht="12.5" x14ac:dyDescent="0.25">
      <c r="A306" s="6" t="s">
        <v>303</v>
      </c>
      <c r="B306" s="56">
        <v>10</v>
      </c>
      <c r="C306" s="37"/>
      <c r="D306" s="56">
        <v>0</v>
      </c>
      <c r="E306" s="56">
        <v>0</v>
      </c>
      <c r="F306" s="56">
        <f t="shared" si="8"/>
        <v>0</v>
      </c>
      <c r="G306" s="37"/>
      <c r="H306" s="56">
        <v>0</v>
      </c>
      <c r="I306" s="56">
        <v>0</v>
      </c>
      <c r="J306" s="133">
        <f t="shared" si="9"/>
        <v>0</v>
      </c>
      <c r="K306" s="37"/>
      <c r="L306" s="152">
        <v>0</v>
      </c>
      <c r="M306" s="152">
        <v>0</v>
      </c>
    </row>
    <row r="307" spans="1:13" ht="12.5" x14ac:dyDescent="0.25">
      <c r="A307" s="6" t="s">
        <v>304</v>
      </c>
      <c r="B307" s="56">
        <v>3350</v>
      </c>
      <c r="C307" s="37"/>
      <c r="D307" s="56">
        <v>157200.00000000003</v>
      </c>
      <c r="E307" s="56">
        <v>1200</v>
      </c>
      <c r="F307" s="56">
        <f t="shared" si="8"/>
        <v>158400.00000000003</v>
      </c>
      <c r="G307" s="37"/>
      <c r="H307" s="133">
        <v>3.91</v>
      </c>
      <c r="I307" s="133">
        <v>0.03</v>
      </c>
      <c r="J307" s="133">
        <f t="shared" si="9"/>
        <v>3.94</v>
      </c>
      <c r="K307" s="37"/>
      <c r="L307" s="152">
        <v>1.3100000000000001E-4</v>
      </c>
      <c r="M307" s="152">
        <v>9.9999999999999995E-7</v>
      </c>
    </row>
    <row r="308" spans="1:13" ht="12.5" x14ac:dyDescent="0.25">
      <c r="A308" s="6" t="s">
        <v>305</v>
      </c>
      <c r="B308" s="56">
        <v>3600</v>
      </c>
      <c r="C308" s="37"/>
      <c r="D308" s="56">
        <v>164400</v>
      </c>
      <c r="E308" s="56">
        <v>1200</v>
      </c>
      <c r="F308" s="56">
        <f t="shared" si="8"/>
        <v>165600</v>
      </c>
      <c r="G308" s="37"/>
      <c r="H308" s="133">
        <v>3.81</v>
      </c>
      <c r="I308" s="133">
        <v>0.03</v>
      </c>
      <c r="J308" s="133">
        <f t="shared" si="9"/>
        <v>3.84</v>
      </c>
      <c r="K308" s="37"/>
      <c r="L308" s="152">
        <v>1.37E-4</v>
      </c>
      <c r="M308" s="152">
        <v>9.9999999999999995E-7</v>
      </c>
    </row>
    <row r="309" spans="1:13" ht="12.5" x14ac:dyDescent="0.25">
      <c r="A309" s="6" t="s">
        <v>306</v>
      </c>
      <c r="B309" s="56">
        <v>6000</v>
      </c>
      <c r="C309" s="37"/>
      <c r="D309" s="56">
        <v>92400</v>
      </c>
      <c r="E309" s="56">
        <v>3600</v>
      </c>
      <c r="F309" s="56">
        <f t="shared" si="8"/>
        <v>96000</v>
      </c>
      <c r="G309" s="37"/>
      <c r="H309" s="133">
        <v>1.28</v>
      </c>
      <c r="I309" s="133">
        <v>0.05</v>
      </c>
      <c r="J309" s="133">
        <f t="shared" si="9"/>
        <v>1.33</v>
      </c>
      <c r="K309" s="37"/>
      <c r="L309" s="152">
        <v>7.7000000000000001E-5</v>
      </c>
      <c r="M309" s="152">
        <v>3.0000000000000001E-6</v>
      </c>
    </row>
    <row r="310" spans="1:13" ht="12.5" x14ac:dyDescent="0.25">
      <c r="A310" s="6" t="s">
        <v>307</v>
      </c>
      <c r="B310" s="56">
        <v>1400</v>
      </c>
      <c r="C310" s="37"/>
      <c r="D310" s="56">
        <v>147600</v>
      </c>
      <c r="E310" s="56">
        <v>2400</v>
      </c>
      <c r="F310" s="56">
        <f t="shared" si="8"/>
        <v>150000</v>
      </c>
      <c r="G310" s="37"/>
      <c r="H310" s="133">
        <v>8.7899999999999991</v>
      </c>
      <c r="I310" s="133">
        <v>0.14000000000000001</v>
      </c>
      <c r="J310" s="133">
        <f t="shared" si="9"/>
        <v>8.93</v>
      </c>
      <c r="K310" s="37"/>
      <c r="L310" s="152">
        <v>1.2300000000000001E-4</v>
      </c>
      <c r="M310" s="152">
        <v>1.9999999999999999E-6</v>
      </c>
    </row>
    <row r="311" spans="1:13" ht="12.5" x14ac:dyDescent="0.25">
      <c r="A311" s="6" t="s">
        <v>308</v>
      </c>
      <c r="B311" s="56">
        <v>10</v>
      </c>
      <c r="C311" s="37"/>
      <c r="D311" s="56">
        <v>0</v>
      </c>
      <c r="E311" s="56">
        <v>0</v>
      </c>
      <c r="F311" s="56">
        <f t="shared" si="8"/>
        <v>0</v>
      </c>
      <c r="G311" s="37"/>
      <c r="H311" s="56">
        <v>0</v>
      </c>
      <c r="I311" s="56">
        <v>0</v>
      </c>
      <c r="J311" s="133">
        <f t="shared" si="9"/>
        <v>0</v>
      </c>
      <c r="K311" s="37"/>
      <c r="L311" s="152">
        <v>0</v>
      </c>
      <c r="M311" s="152">
        <v>0</v>
      </c>
    </row>
    <row r="312" spans="1:13" ht="12.5" x14ac:dyDescent="0.25">
      <c r="A312" s="6" t="s">
        <v>309</v>
      </c>
      <c r="B312" s="56">
        <v>488</v>
      </c>
      <c r="C312" s="37"/>
      <c r="D312" s="56">
        <v>0</v>
      </c>
      <c r="E312" s="56">
        <v>0</v>
      </c>
      <c r="F312" s="56">
        <f t="shared" si="8"/>
        <v>0</v>
      </c>
      <c r="G312" s="37"/>
      <c r="H312" s="133">
        <v>0</v>
      </c>
      <c r="I312" s="133">
        <v>0</v>
      </c>
      <c r="J312" s="133">
        <f t="shared" si="9"/>
        <v>0</v>
      </c>
      <c r="K312" s="37"/>
      <c r="L312" s="152">
        <v>0</v>
      </c>
      <c r="M312" s="152">
        <v>0</v>
      </c>
    </row>
    <row r="313" spans="1:13" ht="12.5" x14ac:dyDescent="0.25">
      <c r="A313" s="6" t="s">
        <v>310</v>
      </c>
      <c r="B313" s="56">
        <v>60</v>
      </c>
      <c r="C313" s="37"/>
      <c r="D313" s="56">
        <v>0</v>
      </c>
      <c r="E313" s="56">
        <v>0</v>
      </c>
      <c r="F313" s="56">
        <f t="shared" si="8"/>
        <v>0</v>
      </c>
      <c r="G313" s="37"/>
      <c r="H313" s="133">
        <v>0</v>
      </c>
      <c r="I313" s="133">
        <v>0</v>
      </c>
      <c r="J313" s="133">
        <f t="shared" si="9"/>
        <v>0</v>
      </c>
      <c r="K313" s="37"/>
      <c r="L313" s="152">
        <v>0</v>
      </c>
      <c r="M313" s="152">
        <v>0</v>
      </c>
    </row>
    <row r="314" spans="1:13" ht="12.5" x14ac:dyDescent="0.25">
      <c r="A314" s="6" t="s">
        <v>311</v>
      </c>
      <c r="B314" s="56">
        <v>177</v>
      </c>
      <c r="C314" s="37"/>
      <c r="D314" s="56">
        <v>0</v>
      </c>
      <c r="E314" s="56">
        <v>0</v>
      </c>
      <c r="F314" s="56">
        <f t="shared" si="8"/>
        <v>0</v>
      </c>
      <c r="G314" s="37"/>
      <c r="H314" s="133">
        <v>0</v>
      </c>
      <c r="I314" s="133">
        <v>0</v>
      </c>
      <c r="J314" s="133">
        <f t="shared" si="9"/>
        <v>0</v>
      </c>
      <c r="K314" s="37"/>
      <c r="L314" s="152">
        <v>0</v>
      </c>
      <c r="M314" s="152">
        <v>0</v>
      </c>
    </row>
    <row r="315" spans="1:13" ht="12.5" x14ac:dyDescent="0.25">
      <c r="A315" s="6" t="s">
        <v>312</v>
      </c>
      <c r="B315" s="56">
        <v>4752</v>
      </c>
      <c r="C315" s="37"/>
      <c r="D315" s="56">
        <v>612000.00000000012</v>
      </c>
      <c r="E315" s="56">
        <v>9600</v>
      </c>
      <c r="F315" s="56">
        <f t="shared" si="8"/>
        <v>621600.00000000012</v>
      </c>
      <c r="G315" s="37"/>
      <c r="H315" s="133">
        <v>10.73</v>
      </c>
      <c r="I315" s="133">
        <v>0.17</v>
      </c>
      <c r="J315" s="133">
        <f t="shared" si="9"/>
        <v>10.9</v>
      </c>
      <c r="K315" s="37"/>
      <c r="L315" s="152">
        <v>5.1000000000000004E-4</v>
      </c>
      <c r="M315" s="152">
        <v>7.9999999999999996E-6</v>
      </c>
    </row>
    <row r="316" spans="1:13" ht="12.5" x14ac:dyDescent="0.25">
      <c r="A316" s="6" t="s">
        <v>313</v>
      </c>
      <c r="B316" s="56">
        <v>885</v>
      </c>
      <c r="C316" s="37"/>
      <c r="D316" s="56">
        <v>0</v>
      </c>
      <c r="E316" s="56">
        <v>0</v>
      </c>
      <c r="F316" s="56">
        <f t="shared" si="8"/>
        <v>0</v>
      </c>
      <c r="G316" s="37"/>
      <c r="H316" s="133">
        <v>0</v>
      </c>
      <c r="I316" s="133">
        <v>0</v>
      </c>
      <c r="J316" s="133">
        <f t="shared" si="9"/>
        <v>0</v>
      </c>
      <c r="K316" s="37"/>
      <c r="L316" s="152">
        <v>0</v>
      </c>
      <c r="M316" s="152">
        <v>0</v>
      </c>
    </row>
    <row r="317" spans="1:13" ht="12.5" x14ac:dyDescent="0.25">
      <c r="A317" s="6" t="s">
        <v>314</v>
      </c>
      <c r="B317" s="56">
        <v>1</v>
      </c>
      <c r="C317" s="37"/>
      <c r="D317" s="56">
        <v>0</v>
      </c>
      <c r="E317" s="56">
        <v>0</v>
      </c>
      <c r="F317" s="56">
        <f t="shared" si="8"/>
        <v>0</v>
      </c>
      <c r="G317" s="37"/>
      <c r="H317" s="56">
        <v>0</v>
      </c>
      <c r="I317" s="56">
        <v>0</v>
      </c>
      <c r="J317" s="133">
        <f t="shared" si="9"/>
        <v>0</v>
      </c>
      <c r="K317" s="37"/>
      <c r="L317" s="152">
        <v>0</v>
      </c>
      <c r="M317" s="152">
        <v>0</v>
      </c>
    </row>
    <row r="318" spans="1:13" ht="12.5" x14ac:dyDescent="0.25">
      <c r="A318" s="6" t="s">
        <v>315</v>
      </c>
      <c r="B318" s="56">
        <v>1</v>
      </c>
      <c r="C318" s="37"/>
      <c r="D318" s="56">
        <v>0</v>
      </c>
      <c r="E318" s="56">
        <v>0</v>
      </c>
      <c r="F318" s="56">
        <f t="shared" si="8"/>
        <v>0</v>
      </c>
      <c r="G318" s="37"/>
      <c r="H318" s="56">
        <v>0</v>
      </c>
      <c r="I318" s="56">
        <v>0</v>
      </c>
      <c r="J318" s="133">
        <f t="shared" si="9"/>
        <v>0</v>
      </c>
      <c r="K318" s="37"/>
      <c r="L318" s="152">
        <v>0</v>
      </c>
      <c r="M318" s="152">
        <v>0</v>
      </c>
    </row>
    <row r="319" spans="1:13" ht="12.5" x14ac:dyDescent="0.25">
      <c r="A319" s="6" t="s">
        <v>316</v>
      </c>
      <c r="B319" s="56">
        <v>1</v>
      </c>
      <c r="C319" s="37"/>
      <c r="D319" s="56">
        <v>0</v>
      </c>
      <c r="E319" s="56">
        <v>0</v>
      </c>
      <c r="F319" s="56">
        <f t="shared" si="8"/>
        <v>0</v>
      </c>
      <c r="G319" s="37"/>
      <c r="H319" s="56">
        <v>0</v>
      </c>
      <c r="I319" s="56">
        <v>0</v>
      </c>
      <c r="J319" s="133">
        <f t="shared" si="9"/>
        <v>0</v>
      </c>
      <c r="K319" s="37"/>
      <c r="L319" s="152">
        <v>0</v>
      </c>
      <c r="M319" s="152">
        <v>0</v>
      </c>
    </row>
    <row r="320" spans="1:13" ht="12.5" x14ac:dyDescent="0.25">
      <c r="A320" s="6" t="s">
        <v>317</v>
      </c>
      <c r="B320" s="56">
        <v>2</v>
      </c>
      <c r="C320" s="37"/>
      <c r="D320" s="56">
        <v>0</v>
      </c>
      <c r="E320" s="56">
        <v>0</v>
      </c>
      <c r="F320" s="56">
        <f t="shared" si="8"/>
        <v>0</v>
      </c>
      <c r="G320" s="37"/>
      <c r="H320" s="56">
        <v>0</v>
      </c>
      <c r="I320" s="56">
        <v>0</v>
      </c>
      <c r="J320" s="133">
        <f t="shared" si="9"/>
        <v>0</v>
      </c>
      <c r="K320" s="37"/>
      <c r="L320" s="152">
        <v>0</v>
      </c>
      <c r="M320" s="152">
        <v>0</v>
      </c>
    </row>
    <row r="321" spans="1:13" ht="12.5" x14ac:dyDescent="0.25">
      <c r="A321" s="6" t="s">
        <v>318</v>
      </c>
      <c r="B321" s="56">
        <v>43.5</v>
      </c>
      <c r="C321" s="37"/>
      <c r="D321" s="56">
        <v>3600</v>
      </c>
      <c r="E321" s="56">
        <v>0</v>
      </c>
      <c r="F321" s="56">
        <f t="shared" si="8"/>
        <v>3600</v>
      </c>
      <c r="G321" s="37"/>
      <c r="H321" s="133">
        <v>6.9</v>
      </c>
      <c r="I321" s="133">
        <v>0</v>
      </c>
      <c r="J321" s="133">
        <f t="shared" si="9"/>
        <v>6.9</v>
      </c>
      <c r="K321" s="37"/>
      <c r="L321" s="152">
        <v>3.0000000000000001E-6</v>
      </c>
      <c r="M321" s="152">
        <v>0</v>
      </c>
    </row>
    <row r="322" spans="1:13" ht="12.5" x14ac:dyDescent="0.25">
      <c r="A322" s="6" t="s">
        <v>319</v>
      </c>
      <c r="B322" s="56">
        <v>3</v>
      </c>
      <c r="C322" s="37"/>
      <c r="D322" s="56">
        <v>0</v>
      </c>
      <c r="E322" s="56">
        <v>0</v>
      </c>
      <c r="F322" s="56">
        <f t="shared" si="8"/>
        <v>0</v>
      </c>
      <c r="G322" s="37"/>
      <c r="H322" s="56">
        <v>0</v>
      </c>
      <c r="I322" s="56">
        <v>0</v>
      </c>
      <c r="J322" s="133">
        <f t="shared" si="9"/>
        <v>0</v>
      </c>
      <c r="K322" s="37"/>
      <c r="L322" s="152">
        <v>0</v>
      </c>
      <c r="M322" s="152">
        <v>0</v>
      </c>
    </row>
    <row r="323" spans="1:13" ht="12.5" x14ac:dyDescent="0.25">
      <c r="A323" s="6" t="s">
        <v>320</v>
      </c>
      <c r="B323" s="56">
        <v>505</v>
      </c>
      <c r="C323" s="37"/>
      <c r="D323" s="56">
        <v>38400</v>
      </c>
      <c r="E323" s="56">
        <v>0</v>
      </c>
      <c r="F323" s="56">
        <f t="shared" si="8"/>
        <v>38400</v>
      </c>
      <c r="G323" s="37"/>
      <c r="H323" s="133">
        <v>6.34</v>
      </c>
      <c r="I323" s="133">
        <v>0</v>
      </c>
      <c r="J323" s="133">
        <f t="shared" si="9"/>
        <v>6.34</v>
      </c>
      <c r="K323" s="37"/>
      <c r="L323" s="152">
        <v>3.1999999999999999E-5</v>
      </c>
      <c r="M323" s="152">
        <v>0</v>
      </c>
    </row>
    <row r="324" spans="1:13" ht="12.5" x14ac:dyDescent="0.25">
      <c r="A324" s="6" t="s">
        <v>321</v>
      </c>
      <c r="B324" s="56">
        <v>1</v>
      </c>
      <c r="C324" s="37"/>
      <c r="D324" s="56">
        <v>0</v>
      </c>
      <c r="E324" s="56">
        <v>0</v>
      </c>
      <c r="F324" s="56">
        <f t="shared" si="8"/>
        <v>0</v>
      </c>
      <c r="G324" s="37"/>
      <c r="H324" s="56">
        <v>0</v>
      </c>
      <c r="I324" s="56">
        <v>0</v>
      </c>
      <c r="J324" s="133">
        <f t="shared" si="9"/>
        <v>0</v>
      </c>
      <c r="K324" s="37"/>
      <c r="L324" s="152">
        <v>0</v>
      </c>
      <c r="M324" s="152">
        <v>0</v>
      </c>
    </row>
    <row r="325" spans="1:13" ht="12.5" x14ac:dyDescent="0.25">
      <c r="A325" s="6" t="s">
        <v>322</v>
      </c>
      <c r="B325" s="56">
        <v>1</v>
      </c>
      <c r="C325" s="37"/>
      <c r="D325" s="56">
        <v>0</v>
      </c>
      <c r="E325" s="56">
        <v>0</v>
      </c>
      <c r="F325" s="56">
        <f t="shared" si="8"/>
        <v>0</v>
      </c>
      <c r="G325" s="37"/>
      <c r="H325" s="56">
        <v>0</v>
      </c>
      <c r="I325" s="56">
        <v>0</v>
      </c>
      <c r="J325" s="133">
        <f t="shared" si="9"/>
        <v>0</v>
      </c>
      <c r="K325" s="37"/>
      <c r="L325" s="152">
        <v>0</v>
      </c>
      <c r="M325" s="152">
        <v>0</v>
      </c>
    </row>
    <row r="326" spans="1:13" ht="12.5" x14ac:dyDescent="0.25">
      <c r="A326" s="6" t="s">
        <v>323</v>
      </c>
      <c r="B326" s="56">
        <v>63</v>
      </c>
      <c r="C326" s="37"/>
      <c r="D326" s="56">
        <v>4800</v>
      </c>
      <c r="E326" s="56">
        <v>0</v>
      </c>
      <c r="F326" s="56">
        <f t="shared" si="8"/>
        <v>4800</v>
      </c>
      <c r="G326" s="37"/>
      <c r="H326" s="133">
        <v>6.35</v>
      </c>
      <c r="I326" s="133">
        <v>0</v>
      </c>
      <c r="J326" s="133">
        <f t="shared" si="9"/>
        <v>6.35</v>
      </c>
      <c r="K326" s="37"/>
      <c r="L326" s="152">
        <v>3.9999999999999998E-6</v>
      </c>
      <c r="M326" s="152">
        <v>0</v>
      </c>
    </row>
    <row r="327" spans="1:13" ht="12.5" x14ac:dyDescent="0.25">
      <c r="A327" s="6" t="s">
        <v>324</v>
      </c>
      <c r="B327" s="56">
        <v>1</v>
      </c>
      <c r="C327" s="37"/>
      <c r="D327" s="56">
        <v>0</v>
      </c>
      <c r="E327" s="56">
        <v>0</v>
      </c>
      <c r="F327" s="56">
        <f t="shared" ref="F327:F390" si="10">SUM(D327:E327)</f>
        <v>0</v>
      </c>
      <c r="G327" s="37"/>
      <c r="H327" s="56">
        <v>0</v>
      </c>
      <c r="I327" s="56">
        <v>0</v>
      </c>
      <c r="J327" s="133">
        <f t="shared" ref="J327:J390" si="11">SUM(H327:I327)</f>
        <v>0</v>
      </c>
      <c r="K327" s="37"/>
      <c r="L327" s="152">
        <v>0</v>
      </c>
      <c r="M327" s="152">
        <v>0</v>
      </c>
    </row>
    <row r="328" spans="1:13" ht="12.5" x14ac:dyDescent="0.25">
      <c r="A328" s="6" t="s">
        <v>325</v>
      </c>
      <c r="B328" s="56">
        <v>1</v>
      </c>
      <c r="C328" s="37"/>
      <c r="D328" s="56">
        <v>0</v>
      </c>
      <c r="E328" s="56">
        <v>0</v>
      </c>
      <c r="F328" s="56">
        <f t="shared" si="10"/>
        <v>0</v>
      </c>
      <c r="G328" s="37"/>
      <c r="H328" s="56">
        <v>0</v>
      </c>
      <c r="I328" s="56">
        <v>0</v>
      </c>
      <c r="J328" s="133">
        <f t="shared" si="11"/>
        <v>0</v>
      </c>
      <c r="K328" s="37"/>
      <c r="L328" s="152">
        <v>0</v>
      </c>
      <c r="M328" s="152">
        <v>0</v>
      </c>
    </row>
    <row r="329" spans="1:13" ht="12.5" x14ac:dyDescent="0.25">
      <c r="A329" s="6" t="s">
        <v>326</v>
      </c>
      <c r="B329" s="56">
        <v>1525.5102040816328</v>
      </c>
      <c r="C329" s="37"/>
      <c r="D329" s="56">
        <v>285600</v>
      </c>
      <c r="E329" s="56">
        <v>0</v>
      </c>
      <c r="F329" s="56">
        <f t="shared" si="10"/>
        <v>285600</v>
      </c>
      <c r="G329" s="37"/>
      <c r="H329" s="133">
        <v>15.6</v>
      </c>
      <c r="I329" s="133">
        <v>0</v>
      </c>
      <c r="J329" s="133">
        <f t="shared" si="11"/>
        <v>15.6</v>
      </c>
      <c r="K329" s="37"/>
      <c r="L329" s="152">
        <v>2.3800000000000001E-4</v>
      </c>
      <c r="M329" s="152">
        <v>0</v>
      </c>
    </row>
    <row r="330" spans="1:13" ht="12.5" x14ac:dyDescent="0.25">
      <c r="A330" s="6" t="s">
        <v>327</v>
      </c>
      <c r="B330" s="56">
        <v>220</v>
      </c>
      <c r="C330" s="37"/>
      <c r="D330" s="56">
        <v>18000</v>
      </c>
      <c r="E330" s="56">
        <v>0</v>
      </c>
      <c r="F330" s="56">
        <f t="shared" si="10"/>
        <v>18000</v>
      </c>
      <c r="G330" s="37"/>
      <c r="H330" s="133">
        <v>6.82</v>
      </c>
      <c r="I330" s="133">
        <v>0</v>
      </c>
      <c r="J330" s="133">
        <f t="shared" si="11"/>
        <v>6.82</v>
      </c>
      <c r="K330" s="37"/>
      <c r="L330" s="152">
        <v>1.5E-5</v>
      </c>
      <c r="M330" s="152">
        <v>0</v>
      </c>
    </row>
    <row r="331" spans="1:13" ht="12.5" x14ac:dyDescent="0.25">
      <c r="A331" s="6" t="s">
        <v>328</v>
      </c>
      <c r="B331" s="56">
        <v>0</v>
      </c>
      <c r="C331" s="37"/>
      <c r="D331" s="56">
        <v>0</v>
      </c>
      <c r="E331" s="56">
        <v>0</v>
      </c>
      <c r="F331" s="56">
        <f t="shared" si="10"/>
        <v>0</v>
      </c>
      <c r="G331" s="37"/>
      <c r="H331" s="56">
        <v>0</v>
      </c>
      <c r="I331" s="56">
        <v>0</v>
      </c>
      <c r="J331" s="133">
        <f t="shared" si="11"/>
        <v>0</v>
      </c>
      <c r="K331" s="37"/>
      <c r="L331" s="152">
        <v>0</v>
      </c>
      <c r="M331" s="152">
        <v>0</v>
      </c>
    </row>
    <row r="332" spans="1:13" ht="12.5" x14ac:dyDescent="0.25">
      <c r="A332" s="6" t="s">
        <v>329</v>
      </c>
      <c r="B332" s="56">
        <v>110</v>
      </c>
      <c r="C332" s="37"/>
      <c r="D332" s="56">
        <v>18000</v>
      </c>
      <c r="E332" s="56">
        <v>0</v>
      </c>
      <c r="F332" s="56">
        <f t="shared" si="10"/>
        <v>18000</v>
      </c>
      <c r="G332" s="37"/>
      <c r="H332" s="133">
        <v>13.64</v>
      </c>
      <c r="I332" s="133">
        <v>0</v>
      </c>
      <c r="J332" s="133">
        <f t="shared" si="11"/>
        <v>13.64</v>
      </c>
      <c r="K332" s="37"/>
      <c r="L332" s="152">
        <v>1.5E-5</v>
      </c>
      <c r="M332" s="152">
        <v>0</v>
      </c>
    </row>
    <row r="333" spans="1:13" ht="12.5" x14ac:dyDescent="0.25">
      <c r="A333" s="6" t="s">
        <v>330</v>
      </c>
      <c r="B333" s="56">
        <v>100</v>
      </c>
      <c r="C333" s="37"/>
      <c r="D333" s="56">
        <v>8400</v>
      </c>
      <c r="E333" s="56">
        <v>0</v>
      </c>
      <c r="F333" s="56">
        <f t="shared" si="10"/>
        <v>8400</v>
      </c>
      <c r="G333" s="37"/>
      <c r="H333" s="133">
        <v>7</v>
      </c>
      <c r="I333" s="133">
        <v>0</v>
      </c>
      <c r="J333" s="133">
        <f t="shared" si="11"/>
        <v>7</v>
      </c>
      <c r="K333" s="37"/>
      <c r="L333" s="152">
        <v>6.9999999999999999E-6</v>
      </c>
      <c r="M333" s="152">
        <v>0</v>
      </c>
    </row>
    <row r="334" spans="1:13" ht="12.5" x14ac:dyDescent="0.25">
      <c r="A334" s="6" t="s">
        <v>331</v>
      </c>
      <c r="B334" s="56">
        <v>25</v>
      </c>
      <c r="C334" s="37"/>
      <c r="D334" s="56">
        <v>2400</v>
      </c>
      <c r="E334" s="56">
        <v>0</v>
      </c>
      <c r="F334" s="56">
        <f t="shared" si="10"/>
        <v>2400</v>
      </c>
      <c r="G334" s="37"/>
      <c r="H334" s="133">
        <v>8</v>
      </c>
      <c r="I334" s="133">
        <v>0</v>
      </c>
      <c r="J334" s="133">
        <f t="shared" si="11"/>
        <v>8</v>
      </c>
      <c r="K334" s="37"/>
      <c r="L334" s="152">
        <v>1.9999999999999999E-6</v>
      </c>
      <c r="M334" s="152">
        <v>0</v>
      </c>
    </row>
    <row r="335" spans="1:13" ht="12.5" x14ac:dyDescent="0.25">
      <c r="A335" s="6" t="s">
        <v>332</v>
      </c>
      <c r="B335" s="56">
        <v>50</v>
      </c>
      <c r="C335" s="37"/>
      <c r="D335" s="56">
        <v>2400</v>
      </c>
      <c r="E335" s="56">
        <v>0</v>
      </c>
      <c r="F335" s="56">
        <f t="shared" si="10"/>
        <v>2400</v>
      </c>
      <c r="G335" s="37"/>
      <c r="H335" s="133">
        <v>4</v>
      </c>
      <c r="I335" s="133">
        <v>0</v>
      </c>
      <c r="J335" s="133">
        <f t="shared" si="11"/>
        <v>4</v>
      </c>
      <c r="K335" s="37"/>
      <c r="L335" s="152">
        <v>1.9999999999999999E-6</v>
      </c>
      <c r="M335" s="152">
        <v>0</v>
      </c>
    </row>
    <row r="336" spans="1:13" ht="12.5" x14ac:dyDescent="0.25">
      <c r="A336" s="6" t="s">
        <v>333</v>
      </c>
      <c r="B336" s="56">
        <v>0</v>
      </c>
      <c r="C336" s="37"/>
      <c r="D336" s="56">
        <v>0</v>
      </c>
      <c r="E336" s="56">
        <v>0</v>
      </c>
      <c r="F336" s="56">
        <f t="shared" si="10"/>
        <v>0</v>
      </c>
      <c r="G336" s="37"/>
      <c r="H336" s="56">
        <v>0</v>
      </c>
      <c r="I336" s="56">
        <v>0</v>
      </c>
      <c r="J336" s="133">
        <f t="shared" si="11"/>
        <v>0</v>
      </c>
      <c r="K336" s="37"/>
      <c r="L336" s="152">
        <v>0</v>
      </c>
      <c r="M336" s="152">
        <v>0</v>
      </c>
    </row>
    <row r="337" spans="1:13" ht="12.5" x14ac:dyDescent="0.25">
      <c r="A337" s="6" t="s">
        <v>334</v>
      </c>
      <c r="B337" s="56">
        <v>100</v>
      </c>
      <c r="C337" s="37"/>
      <c r="D337" s="56">
        <v>13200</v>
      </c>
      <c r="E337" s="56">
        <v>0</v>
      </c>
      <c r="F337" s="56">
        <f t="shared" si="10"/>
        <v>13200</v>
      </c>
      <c r="G337" s="37"/>
      <c r="H337" s="133">
        <v>11</v>
      </c>
      <c r="I337" s="133">
        <v>0</v>
      </c>
      <c r="J337" s="133">
        <f t="shared" si="11"/>
        <v>11</v>
      </c>
      <c r="K337" s="37"/>
      <c r="L337" s="152">
        <v>1.1E-5</v>
      </c>
      <c r="M337" s="152">
        <v>0</v>
      </c>
    </row>
    <row r="338" spans="1:13" ht="12.5" x14ac:dyDescent="0.25">
      <c r="A338" s="6" t="s">
        <v>335</v>
      </c>
      <c r="B338" s="56">
        <v>60</v>
      </c>
      <c r="C338" s="37"/>
      <c r="D338" s="56">
        <v>4800</v>
      </c>
      <c r="E338" s="56">
        <v>0</v>
      </c>
      <c r="F338" s="56">
        <f t="shared" si="10"/>
        <v>4800</v>
      </c>
      <c r="G338" s="37"/>
      <c r="H338" s="133">
        <v>6.67</v>
      </c>
      <c r="I338" s="133">
        <v>0</v>
      </c>
      <c r="J338" s="133">
        <f t="shared" si="11"/>
        <v>6.67</v>
      </c>
      <c r="K338" s="37"/>
      <c r="L338" s="152">
        <v>3.9999999999999998E-6</v>
      </c>
      <c r="M338" s="152">
        <v>0</v>
      </c>
    </row>
    <row r="339" spans="1:13" ht="12.5" x14ac:dyDescent="0.25">
      <c r="A339" s="6" t="s">
        <v>336</v>
      </c>
      <c r="B339" s="56">
        <v>100</v>
      </c>
      <c r="C339" s="37"/>
      <c r="D339" s="56">
        <v>8400</v>
      </c>
      <c r="E339" s="56">
        <v>0</v>
      </c>
      <c r="F339" s="56">
        <f t="shared" si="10"/>
        <v>8400</v>
      </c>
      <c r="G339" s="37"/>
      <c r="H339" s="133">
        <v>7</v>
      </c>
      <c r="I339" s="133">
        <v>0</v>
      </c>
      <c r="J339" s="133">
        <f t="shared" si="11"/>
        <v>7</v>
      </c>
      <c r="K339" s="37"/>
      <c r="L339" s="152">
        <v>6.9999999999999999E-6</v>
      </c>
      <c r="M339" s="152">
        <v>0</v>
      </c>
    </row>
    <row r="340" spans="1:13" ht="12.5" x14ac:dyDescent="0.25">
      <c r="A340" s="6" t="s">
        <v>337</v>
      </c>
      <c r="B340" s="56">
        <v>61</v>
      </c>
      <c r="C340" s="37"/>
      <c r="D340" s="56">
        <v>2400</v>
      </c>
      <c r="E340" s="56">
        <v>0</v>
      </c>
      <c r="F340" s="56">
        <f t="shared" si="10"/>
        <v>2400</v>
      </c>
      <c r="G340" s="37"/>
      <c r="H340" s="133">
        <v>3.28</v>
      </c>
      <c r="I340" s="133">
        <v>0</v>
      </c>
      <c r="J340" s="133">
        <f t="shared" si="11"/>
        <v>3.28</v>
      </c>
      <c r="K340" s="37"/>
      <c r="L340" s="152">
        <v>1.9999999999999999E-6</v>
      </c>
      <c r="M340" s="152">
        <v>0</v>
      </c>
    </row>
    <row r="341" spans="1:13" ht="12.5" x14ac:dyDescent="0.25">
      <c r="A341" s="6" t="s">
        <v>338</v>
      </c>
      <c r="B341" s="56">
        <v>0</v>
      </c>
      <c r="C341" s="37"/>
      <c r="D341" s="56">
        <v>0</v>
      </c>
      <c r="E341" s="56">
        <v>0</v>
      </c>
      <c r="F341" s="56">
        <f t="shared" si="10"/>
        <v>0</v>
      </c>
      <c r="G341" s="37"/>
      <c r="H341" s="56">
        <v>0</v>
      </c>
      <c r="I341" s="56">
        <v>0</v>
      </c>
      <c r="J341" s="133">
        <f t="shared" si="11"/>
        <v>0</v>
      </c>
      <c r="K341" s="37"/>
      <c r="L341" s="152">
        <v>0</v>
      </c>
      <c r="M341" s="152">
        <v>0</v>
      </c>
    </row>
    <row r="342" spans="1:13" ht="12.5" x14ac:dyDescent="0.25">
      <c r="A342" s="6" t="s">
        <v>339</v>
      </c>
      <c r="B342" s="56">
        <v>2</v>
      </c>
      <c r="C342" s="37"/>
      <c r="D342" s="56">
        <v>0</v>
      </c>
      <c r="E342" s="56">
        <v>0</v>
      </c>
      <c r="F342" s="56">
        <f t="shared" si="10"/>
        <v>0</v>
      </c>
      <c r="G342" s="37"/>
      <c r="H342" s="56">
        <v>0</v>
      </c>
      <c r="I342" s="56">
        <v>0</v>
      </c>
      <c r="J342" s="133">
        <f t="shared" si="11"/>
        <v>0</v>
      </c>
      <c r="K342" s="37"/>
      <c r="L342" s="152">
        <v>0</v>
      </c>
      <c r="M342" s="152">
        <v>0</v>
      </c>
    </row>
    <row r="343" spans="1:13" ht="12.5" x14ac:dyDescent="0.25">
      <c r="A343" s="6" t="s">
        <v>340</v>
      </c>
      <c r="B343" s="56">
        <v>21</v>
      </c>
      <c r="C343" s="37"/>
      <c r="D343" s="56">
        <v>1200</v>
      </c>
      <c r="E343" s="56">
        <v>0</v>
      </c>
      <c r="F343" s="56">
        <f t="shared" si="10"/>
        <v>1200</v>
      </c>
      <c r="G343" s="37"/>
      <c r="H343" s="133">
        <v>4.76</v>
      </c>
      <c r="I343" s="133">
        <v>0</v>
      </c>
      <c r="J343" s="133">
        <f t="shared" si="11"/>
        <v>4.76</v>
      </c>
      <c r="K343" s="37"/>
      <c r="L343" s="152">
        <v>9.9999999999999995E-7</v>
      </c>
      <c r="M343" s="152">
        <v>0</v>
      </c>
    </row>
    <row r="344" spans="1:13" ht="12.5" x14ac:dyDescent="0.25">
      <c r="A344" s="6" t="s">
        <v>341</v>
      </c>
      <c r="B344" s="56">
        <v>1.93</v>
      </c>
      <c r="C344" s="37"/>
      <c r="D344" s="56">
        <v>1200</v>
      </c>
      <c r="E344" s="56">
        <v>0</v>
      </c>
      <c r="F344" s="56">
        <f t="shared" si="10"/>
        <v>1200</v>
      </c>
      <c r="G344" s="37"/>
      <c r="H344" s="133">
        <v>51.81</v>
      </c>
      <c r="I344" s="133">
        <v>0</v>
      </c>
      <c r="J344" s="133">
        <f t="shared" si="11"/>
        <v>51.81</v>
      </c>
      <c r="K344" s="37"/>
      <c r="L344" s="152">
        <v>9.9999999999999995E-7</v>
      </c>
      <c r="M344" s="152">
        <v>0</v>
      </c>
    </row>
    <row r="345" spans="1:13" ht="12.5" x14ac:dyDescent="0.25">
      <c r="A345" s="6" t="s">
        <v>342</v>
      </c>
      <c r="B345" s="56">
        <v>1</v>
      </c>
      <c r="C345" s="37"/>
      <c r="D345" s="56">
        <v>0</v>
      </c>
      <c r="E345" s="56">
        <v>0</v>
      </c>
      <c r="F345" s="56">
        <f t="shared" si="10"/>
        <v>0</v>
      </c>
      <c r="G345" s="37"/>
      <c r="H345" s="56">
        <v>0</v>
      </c>
      <c r="I345" s="56">
        <v>0</v>
      </c>
      <c r="J345" s="133">
        <f t="shared" si="11"/>
        <v>0</v>
      </c>
      <c r="K345" s="37"/>
      <c r="L345" s="152">
        <v>0</v>
      </c>
      <c r="M345" s="152">
        <v>0</v>
      </c>
    </row>
    <row r="346" spans="1:13" ht="12.5" x14ac:dyDescent="0.25">
      <c r="A346" s="6" t="s">
        <v>343</v>
      </c>
      <c r="B346" s="56">
        <v>121.188</v>
      </c>
      <c r="C346" s="37"/>
      <c r="D346" s="56">
        <v>89999.999999999985</v>
      </c>
      <c r="E346" s="56">
        <v>0</v>
      </c>
      <c r="F346" s="56">
        <f t="shared" si="10"/>
        <v>89999.999999999985</v>
      </c>
      <c r="G346" s="37"/>
      <c r="H346" s="133">
        <v>61.89</v>
      </c>
      <c r="I346" s="133">
        <v>0</v>
      </c>
      <c r="J346" s="133">
        <f t="shared" si="11"/>
        <v>61.89</v>
      </c>
      <c r="K346" s="37"/>
      <c r="L346" s="152">
        <v>7.4999999999999993E-5</v>
      </c>
      <c r="M346" s="152">
        <v>0</v>
      </c>
    </row>
    <row r="347" spans="1:13" ht="12.5" x14ac:dyDescent="0.25">
      <c r="A347" s="6" t="s">
        <v>1062</v>
      </c>
      <c r="B347" s="56">
        <v>46</v>
      </c>
      <c r="C347" s="37"/>
      <c r="D347" s="56">
        <v>135600</v>
      </c>
      <c r="E347" s="56">
        <v>0</v>
      </c>
      <c r="F347" s="56">
        <f t="shared" si="10"/>
        <v>135600</v>
      </c>
      <c r="G347" s="37"/>
      <c r="H347" s="133">
        <v>245.65</v>
      </c>
      <c r="I347" s="133">
        <v>0</v>
      </c>
      <c r="J347" s="133">
        <f t="shared" si="11"/>
        <v>245.65</v>
      </c>
      <c r="K347" s="37"/>
      <c r="L347" s="152">
        <v>1.13E-4</v>
      </c>
      <c r="M347" s="152">
        <v>0</v>
      </c>
    </row>
    <row r="348" spans="1:13" ht="12.5" x14ac:dyDescent="0.25">
      <c r="A348" s="6" t="s">
        <v>1063</v>
      </c>
      <c r="B348" s="56">
        <v>46</v>
      </c>
      <c r="C348" s="37"/>
      <c r="D348" s="56">
        <v>44400</v>
      </c>
      <c r="E348" s="56">
        <v>0</v>
      </c>
      <c r="F348" s="56">
        <f t="shared" si="10"/>
        <v>44400</v>
      </c>
      <c r="G348" s="37"/>
      <c r="H348" s="133">
        <v>80.430000000000007</v>
      </c>
      <c r="I348" s="133">
        <v>0</v>
      </c>
      <c r="J348" s="133">
        <f t="shared" si="11"/>
        <v>80.430000000000007</v>
      </c>
      <c r="K348" s="37"/>
      <c r="L348" s="152">
        <v>3.6999999999999998E-5</v>
      </c>
      <c r="M348" s="152">
        <v>0</v>
      </c>
    </row>
    <row r="349" spans="1:13" ht="12.5" x14ac:dyDescent="0.25">
      <c r="A349" s="6" t="s">
        <v>345</v>
      </c>
      <c r="B349" s="56">
        <v>326.54300000000001</v>
      </c>
      <c r="C349" s="37"/>
      <c r="D349" s="56">
        <v>242400</v>
      </c>
      <c r="E349" s="56">
        <v>0</v>
      </c>
      <c r="F349" s="56">
        <f t="shared" si="10"/>
        <v>242400</v>
      </c>
      <c r="G349" s="37"/>
      <c r="H349" s="133">
        <v>61.86</v>
      </c>
      <c r="I349" s="133">
        <v>0</v>
      </c>
      <c r="J349" s="133">
        <f t="shared" si="11"/>
        <v>61.86</v>
      </c>
      <c r="K349" s="37"/>
      <c r="L349" s="152">
        <v>2.02E-4</v>
      </c>
      <c r="M349" s="152">
        <v>0</v>
      </c>
    </row>
    <row r="350" spans="1:13" ht="12.5" x14ac:dyDescent="0.25">
      <c r="A350" s="6" t="s">
        <v>346</v>
      </c>
      <c r="B350" s="56">
        <v>148.983</v>
      </c>
      <c r="C350" s="37"/>
      <c r="D350" s="56">
        <v>110400</v>
      </c>
      <c r="E350" s="56">
        <v>0</v>
      </c>
      <c r="F350" s="56">
        <f t="shared" si="10"/>
        <v>110400</v>
      </c>
      <c r="G350" s="37"/>
      <c r="H350" s="133">
        <v>61.75</v>
      </c>
      <c r="I350" s="133">
        <v>0</v>
      </c>
      <c r="J350" s="133">
        <f t="shared" si="11"/>
        <v>61.75</v>
      </c>
      <c r="K350" s="37"/>
      <c r="L350" s="152">
        <v>9.2E-5</v>
      </c>
      <c r="M350" s="152">
        <v>0</v>
      </c>
    </row>
    <row r="351" spans="1:13" ht="12.5" x14ac:dyDescent="0.25">
      <c r="A351" s="6" t="s">
        <v>347</v>
      </c>
      <c r="B351" s="56">
        <v>107</v>
      </c>
      <c r="C351" s="37"/>
      <c r="D351" s="56">
        <v>79200.000000000015</v>
      </c>
      <c r="E351" s="56">
        <v>0</v>
      </c>
      <c r="F351" s="56">
        <f t="shared" si="10"/>
        <v>79200.000000000015</v>
      </c>
      <c r="G351" s="37"/>
      <c r="H351" s="133">
        <v>61.68</v>
      </c>
      <c r="I351" s="133">
        <v>0</v>
      </c>
      <c r="J351" s="133">
        <f t="shared" si="11"/>
        <v>61.68</v>
      </c>
      <c r="K351" s="37"/>
      <c r="L351" s="152">
        <v>6.6000000000000005E-5</v>
      </c>
      <c r="M351" s="152">
        <v>0</v>
      </c>
    </row>
    <row r="352" spans="1:13" ht="12.5" x14ac:dyDescent="0.25">
      <c r="A352" s="6" t="s">
        <v>348</v>
      </c>
      <c r="B352" s="56">
        <v>89</v>
      </c>
      <c r="C352" s="37"/>
      <c r="D352" s="56">
        <v>60000</v>
      </c>
      <c r="E352" s="56">
        <v>0</v>
      </c>
      <c r="F352" s="56">
        <f t="shared" si="10"/>
        <v>60000</v>
      </c>
      <c r="G352" s="37"/>
      <c r="H352" s="133">
        <v>56.18</v>
      </c>
      <c r="I352" s="133">
        <v>0</v>
      </c>
      <c r="J352" s="133">
        <f t="shared" si="11"/>
        <v>56.18</v>
      </c>
      <c r="K352" s="37"/>
      <c r="L352" s="152">
        <v>5.0000000000000002E-5</v>
      </c>
      <c r="M352" s="152">
        <v>0</v>
      </c>
    </row>
    <row r="353" spans="1:13" ht="12.5" x14ac:dyDescent="0.25">
      <c r="A353" s="6" t="s">
        <v>349</v>
      </c>
      <c r="B353" s="56">
        <v>1</v>
      </c>
      <c r="C353" s="37"/>
      <c r="D353" s="56">
        <v>0</v>
      </c>
      <c r="E353" s="56">
        <v>0</v>
      </c>
      <c r="F353" s="56">
        <f t="shared" si="10"/>
        <v>0</v>
      </c>
      <c r="G353" s="37"/>
      <c r="H353" s="133">
        <v>0</v>
      </c>
      <c r="I353" s="133">
        <v>0</v>
      </c>
      <c r="J353" s="133">
        <f t="shared" si="11"/>
        <v>0</v>
      </c>
      <c r="K353" s="37"/>
      <c r="L353" s="152">
        <v>0</v>
      </c>
      <c r="M353" s="152">
        <v>0</v>
      </c>
    </row>
    <row r="354" spans="1:13" ht="12.5" x14ac:dyDescent="0.25">
      <c r="A354" s="6" t="s">
        <v>350</v>
      </c>
      <c r="B354" s="56">
        <v>93.62</v>
      </c>
      <c r="C354" s="37"/>
      <c r="D354" s="56">
        <v>72000</v>
      </c>
      <c r="E354" s="56">
        <v>0</v>
      </c>
      <c r="F354" s="56">
        <f t="shared" si="10"/>
        <v>72000</v>
      </c>
      <c r="G354" s="37"/>
      <c r="H354" s="133">
        <v>64.09</v>
      </c>
      <c r="I354" s="133">
        <v>0</v>
      </c>
      <c r="J354" s="133">
        <f t="shared" si="11"/>
        <v>64.09</v>
      </c>
      <c r="K354" s="37"/>
      <c r="L354" s="152">
        <v>6.0000000000000002E-5</v>
      </c>
      <c r="M354" s="152">
        <v>0</v>
      </c>
    </row>
    <row r="355" spans="1:13" ht="12.5" x14ac:dyDescent="0.25">
      <c r="A355" s="6" t="s">
        <v>351</v>
      </c>
      <c r="B355" s="56">
        <v>1</v>
      </c>
      <c r="C355" s="37"/>
      <c r="D355" s="56">
        <v>0</v>
      </c>
      <c r="E355" s="56">
        <v>0</v>
      </c>
      <c r="F355" s="56">
        <f t="shared" si="10"/>
        <v>0</v>
      </c>
      <c r="G355" s="37"/>
      <c r="H355" s="56">
        <v>0</v>
      </c>
      <c r="I355" s="56">
        <v>0</v>
      </c>
      <c r="J355" s="133">
        <f t="shared" si="11"/>
        <v>0</v>
      </c>
      <c r="K355" s="37"/>
      <c r="L355" s="152">
        <v>0</v>
      </c>
      <c r="M355" s="152">
        <v>0</v>
      </c>
    </row>
    <row r="356" spans="1:13" ht="12.5" x14ac:dyDescent="0.25">
      <c r="A356" s="6" t="s">
        <v>352</v>
      </c>
      <c r="B356" s="56">
        <v>466</v>
      </c>
      <c r="C356" s="37"/>
      <c r="D356" s="56">
        <v>6000.0000000000009</v>
      </c>
      <c r="E356" s="56">
        <v>0</v>
      </c>
      <c r="F356" s="56">
        <f t="shared" si="10"/>
        <v>6000.0000000000009</v>
      </c>
      <c r="G356" s="37"/>
      <c r="H356" s="133">
        <v>1.07</v>
      </c>
      <c r="I356" s="133">
        <v>0</v>
      </c>
      <c r="J356" s="133">
        <f t="shared" si="11"/>
        <v>1.07</v>
      </c>
      <c r="K356" s="37"/>
      <c r="L356" s="152">
        <v>5.0000000000000004E-6</v>
      </c>
      <c r="M356" s="152">
        <v>0</v>
      </c>
    </row>
    <row r="357" spans="1:13" ht="12.5" x14ac:dyDescent="0.25">
      <c r="A357" s="6" t="s">
        <v>353</v>
      </c>
      <c r="B357" s="56">
        <v>108</v>
      </c>
      <c r="C357" s="37"/>
      <c r="D357" s="56">
        <v>4800</v>
      </c>
      <c r="E357" s="56">
        <v>0</v>
      </c>
      <c r="F357" s="56">
        <f t="shared" si="10"/>
        <v>4800</v>
      </c>
      <c r="G357" s="37"/>
      <c r="H357" s="133">
        <v>3.7</v>
      </c>
      <c r="I357" s="133">
        <v>0</v>
      </c>
      <c r="J357" s="133">
        <f t="shared" si="11"/>
        <v>3.7</v>
      </c>
      <c r="K357" s="37"/>
      <c r="L357" s="152">
        <v>3.9999999999999998E-6</v>
      </c>
      <c r="M357" s="152">
        <v>0</v>
      </c>
    </row>
    <row r="358" spans="1:13" ht="12.5" x14ac:dyDescent="0.25">
      <c r="A358" s="6" t="s">
        <v>354</v>
      </c>
      <c r="B358" s="56">
        <v>1</v>
      </c>
      <c r="C358" s="37"/>
      <c r="D358" s="56">
        <v>0</v>
      </c>
      <c r="E358" s="56">
        <v>0</v>
      </c>
      <c r="F358" s="56">
        <f t="shared" si="10"/>
        <v>0</v>
      </c>
      <c r="G358" s="37"/>
      <c r="H358" s="56">
        <v>0</v>
      </c>
      <c r="I358" s="56">
        <v>0</v>
      </c>
      <c r="J358" s="133">
        <f t="shared" si="11"/>
        <v>0</v>
      </c>
      <c r="K358" s="37"/>
      <c r="L358" s="152">
        <v>0</v>
      </c>
      <c r="M358" s="152">
        <v>0</v>
      </c>
    </row>
    <row r="359" spans="1:13" ht="12.5" x14ac:dyDescent="0.25">
      <c r="A359" s="6" t="s">
        <v>355</v>
      </c>
      <c r="B359" s="56">
        <v>1</v>
      </c>
      <c r="C359" s="37"/>
      <c r="D359" s="56">
        <v>0</v>
      </c>
      <c r="E359" s="56">
        <v>0</v>
      </c>
      <c r="F359" s="56">
        <f t="shared" si="10"/>
        <v>0</v>
      </c>
      <c r="G359" s="37"/>
      <c r="H359" s="56">
        <v>0</v>
      </c>
      <c r="I359" s="56">
        <v>0</v>
      </c>
      <c r="J359" s="133">
        <f t="shared" si="11"/>
        <v>0</v>
      </c>
      <c r="K359" s="37"/>
      <c r="L359" s="152">
        <v>0</v>
      </c>
      <c r="M359" s="152">
        <v>0</v>
      </c>
    </row>
    <row r="360" spans="1:13" ht="12.5" x14ac:dyDescent="0.25">
      <c r="A360" s="6" t="s">
        <v>356</v>
      </c>
      <c r="B360" s="56">
        <v>184</v>
      </c>
      <c r="C360" s="37"/>
      <c r="D360" s="56">
        <v>7200</v>
      </c>
      <c r="E360" s="56">
        <v>0</v>
      </c>
      <c r="F360" s="56">
        <f t="shared" si="10"/>
        <v>7200</v>
      </c>
      <c r="G360" s="37"/>
      <c r="H360" s="133">
        <v>3.26</v>
      </c>
      <c r="I360" s="133">
        <v>0</v>
      </c>
      <c r="J360" s="133">
        <f t="shared" si="11"/>
        <v>3.26</v>
      </c>
      <c r="K360" s="37"/>
      <c r="L360" s="152">
        <v>6.0000000000000002E-6</v>
      </c>
      <c r="M360" s="152">
        <v>0</v>
      </c>
    </row>
    <row r="361" spans="1:13" ht="12.5" x14ac:dyDescent="0.25">
      <c r="A361" s="6" t="s">
        <v>357</v>
      </c>
      <c r="B361" s="56">
        <v>262</v>
      </c>
      <c r="C361" s="37"/>
      <c r="D361" s="56">
        <v>12000.000000000002</v>
      </c>
      <c r="E361" s="56">
        <v>0</v>
      </c>
      <c r="F361" s="56">
        <f t="shared" si="10"/>
        <v>12000.000000000002</v>
      </c>
      <c r="G361" s="37"/>
      <c r="H361" s="133">
        <v>3.82</v>
      </c>
      <c r="I361" s="133">
        <v>0</v>
      </c>
      <c r="J361" s="133">
        <f t="shared" si="11"/>
        <v>3.82</v>
      </c>
      <c r="K361" s="37"/>
      <c r="L361" s="152">
        <v>1.0000000000000001E-5</v>
      </c>
      <c r="M361" s="152">
        <v>0</v>
      </c>
    </row>
    <row r="362" spans="1:13" ht="12.5" x14ac:dyDescent="0.25">
      <c r="A362" s="6" t="s">
        <v>358</v>
      </c>
      <c r="B362" s="56">
        <v>1</v>
      </c>
      <c r="C362" s="37"/>
      <c r="D362" s="56">
        <v>0</v>
      </c>
      <c r="E362" s="56">
        <v>0</v>
      </c>
      <c r="F362" s="56">
        <f t="shared" si="10"/>
        <v>0</v>
      </c>
      <c r="G362" s="37"/>
      <c r="H362" s="56">
        <v>0</v>
      </c>
      <c r="I362" s="56">
        <v>0</v>
      </c>
      <c r="J362" s="133">
        <f t="shared" si="11"/>
        <v>0</v>
      </c>
      <c r="K362" s="37"/>
      <c r="L362" s="152">
        <v>0</v>
      </c>
      <c r="M362" s="152">
        <v>0</v>
      </c>
    </row>
    <row r="363" spans="1:13" ht="12.5" x14ac:dyDescent="0.25">
      <c r="A363" s="6" t="s">
        <v>359</v>
      </c>
      <c r="B363" s="56">
        <v>49.3</v>
      </c>
      <c r="C363" s="37"/>
      <c r="D363" s="56">
        <v>72000</v>
      </c>
      <c r="E363" s="56">
        <v>0</v>
      </c>
      <c r="F363" s="56">
        <f t="shared" si="10"/>
        <v>72000</v>
      </c>
      <c r="G363" s="37"/>
      <c r="H363" s="133">
        <v>121.7</v>
      </c>
      <c r="I363" s="133">
        <v>0</v>
      </c>
      <c r="J363" s="133">
        <f t="shared" si="11"/>
        <v>121.7</v>
      </c>
      <c r="K363" s="37"/>
      <c r="L363" s="152">
        <v>6.0000000000000002E-5</v>
      </c>
      <c r="M363" s="152">
        <v>0</v>
      </c>
    </row>
    <row r="364" spans="1:13" ht="12.5" x14ac:dyDescent="0.25">
      <c r="A364" s="6" t="s">
        <v>360</v>
      </c>
      <c r="B364" s="56">
        <v>2000</v>
      </c>
      <c r="C364" s="37"/>
      <c r="D364" s="56">
        <v>41999.999999999993</v>
      </c>
      <c r="E364" s="56">
        <v>0</v>
      </c>
      <c r="F364" s="56">
        <f t="shared" si="10"/>
        <v>41999.999999999993</v>
      </c>
      <c r="G364" s="37"/>
      <c r="H364" s="133">
        <v>1.75</v>
      </c>
      <c r="I364" s="133">
        <v>0</v>
      </c>
      <c r="J364" s="133">
        <f t="shared" si="11"/>
        <v>1.75</v>
      </c>
      <c r="K364" s="37"/>
      <c r="L364" s="152">
        <v>3.4999999999999997E-5</v>
      </c>
      <c r="M364" s="152">
        <v>0</v>
      </c>
    </row>
    <row r="365" spans="1:13" ht="12.5" x14ac:dyDescent="0.25">
      <c r="A365" s="6" t="s">
        <v>361</v>
      </c>
      <c r="B365" s="56">
        <v>0</v>
      </c>
      <c r="C365" s="37"/>
      <c r="D365" s="56">
        <v>0</v>
      </c>
      <c r="E365" s="56">
        <v>0</v>
      </c>
      <c r="F365" s="56">
        <f t="shared" si="10"/>
        <v>0</v>
      </c>
      <c r="G365" s="37"/>
      <c r="H365" s="56">
        <v>0</v>
      </c>
      <c r="I365" s="56">
        <v>0</v>
      </c>
      <c r="J365" s="133">
        <f t="shared" si="11"/>
        <v>0</v>
      </c>
      <c r="K365" s="37"/>
      <c r="L365" s="152">
        <v>0</v>
      </c>
      <c r="M365" s="152">
        <v>0</v>
      </c>
    </row>
    <row r="366" spans="1:13" ht="12.5" x14ac:dyDescent="0.25">
      <c r="A366" s="6" t="s">
        <v>362</v>
      </c>
      <c r="B366" s="56">
        <v>200</v>
      </c>
      <c r="C366" s="37"/>
      <c r="D366" s="56">
        <v>2400</v>
      </c>
      <c r="E366" s="56">
        <v>0</v>
      </c>
      <c r="F366" s="56">
        <f t="shared" si="10"/>
        <v>2400</v>
      </c>
      <c r="G366" s="37"/>
      <c r="H366" s="133">
        <v>1</v>
      </c>
      <c r="I366" s="133">
        <v>0</v>
      </c>
      <c r="J366" s="133">
        <f t="shared" si="11"/>
        <v>1</v>
      </c>
      <c r="K366" s="37"/>
      <c r="L366" s="152">
        <v>1.9999999999999999E-6</v>
      </c>
      <c r="M366" s="152">
        <v>0</v>
      </c>
    </row>
    <row r="367" spans="1:13" ht="12.5" x14ac:dyDescent="0.25">
      <c r="A367" s="6" t="s">
        <v>363</v>
      </c>
      <c r="B367" s="56">
        <v>60</v>
      </c>
      <c r="C367" s="37"/>
      <c r="D367" s="56">
        <v>1200</v>
      </c>
      <c r="E367" s="56">
        <v>0</v>
      </c>
      <c r="F367" s="56">
        <f t="shared" si="10"/>
        <v>1200</v>
      </c>
      <c r="G367" s="37"/>
      <c r="H367" s="133">
        <v>1.67</v>
      </c>
      <c r="I367" s="133">
        <v>0</v>
      </c>
      <c r="J367" s="133">
        <f t="shared" si="11"/>
        <v>1.67</v>
      </c>
      <c r="K367" s="37"/>
      <c r="L367" s="152">
        <v>9.9999999999999995E-7</v>
      </c>
      <c r="M367" s="152">
        <v>0</v>
      </c>
    </row>
    <row r="368" spans="1:13" ht="12.5" x14ac:dyDescent="0.25">
      <c r="A368" s="6" t="s">
        <v>364</v>
      </c>
      <c r="B368" s="56">
        <v>10</v>
      </c>
      <c r="C368" s="37"/>
      <c r="D368" s="56">
        <v>0</v>
      </c>
      <c r="E368" s="56">
        <v>0</v>
      </c>
      <c r="F368" s="56">
        <f t="shared" si="10"/>
        <v>0</v>
      </c>
      <c r="G368" s="37"/>
      <c r="H368" s="56">
        <v>0</v>
      </c>
      <c r="I368" s="56">
        <v>0</v>
      </c>
      <c r="J368" s="133">
        <f t="shared" si="11"/>
        <v>0</v>
      </c>
      <c r="K368" s="37"/>
      <c r="L368" s="152">
        <v>0</v>
      </c>
      <c r="M368" s="152">
        <v>0</v>
      </c>
    </row>
    <row r="369" spans="1:13" ht="12.5" x14ac:dyDescent="0.25">
      <c r="A369" s="6" t="s">
        <v>365</v>
      </c>
      <c r="B369" s="56">
        <v>115</v>
      </c>
      <c r="C369" s="37"/>
      <c r="D369" s="56">
        <v>1200</v>
      </c>
      <c r="E369" s="56">
        <v>0</v>
      </c>
      <c r="F369" s="56">
        <f t="shared" si="10"/>
        <v>1200</v>
      </c>
      <c r="G369" s="37"/>
      <c r="H369" s="133">
        <v>0.87</v>
      </c>
      <c r="I369" s="133">
        <v>0</v>
      </c>
      <c r="J369" s="133">
        <f t="shared" si="11"/>
        <v>0.87</v>
      </c>
      <c r="K369" s="37"/>
      <c r="L369" s="152">
        <v>9.9999999999999995E-7</v>
      </c>
      <c r="M369" s="152">
        <v>0</v>
      </c>
    </row>
    <row r="370" spans="1:13" ht="12.5" x14ac:dyDescent="0.25">
      <c r="A370" s="6" t="s">
        <v>366</v>
      </c>
      <c r="B370" s="56">
        <v>135</v>
      </c>
      <c r="C370" s="37"/>
      <c r="D370" s="56">
        <v>1200</v>
      </c>
      <c r="E370" s="56">
        <v>0</v>
      </c>
      <c r="F370" s="56">
        <f t="shared" si="10"/>
        <v>1200</v>
      </c>
      <c r="G370" s="37"/>
      <c r="H370" s="133">
        <v>0.74</v>
      </c>
      <c r="I370" s="133">
        <v>0</v>
      </c>
      <c r="J370" s="133">
        <f t="shared" si="11"/>
        <v>0.74</v>
      </c>
      <c r="K370" s="37"/>
      <c r="L370" s="152">
        <v>9.9999999999999995E-7</v>
      </c>
      <c r="M370" s="152">
        <v>0</v>
      </c>
    </row>
    <row r="371" spans="1:13" ht="12.5" x14ac:dyDescent="0.25">
      <c r="A371" s="6" t="s">
        <v>367</v>
      </c>
      <c r="B371" s="56">
        <v>68</v>
      </c>
      <c r="C371" s="37"/>
      <c r="D371" s="56">
        <v>4800</v>
      </c>
      <c r="E371" s="56">
        <v>0</v>
      </c>
      <c r="F371" s="56">
        <f t="shared" si="10"/>
        <v>4800</v>
      </c>
      <c r="G371" s="37"/>
      <c r="H371" s="133">
        <v>5.88</v>
      </c>
      <c r="I371" s="133">
        <v>0</v>
      </c>
      <c r="J371" s="133">
        <f t="shared" si="11"/>
        <v>5.88</v>
      </c>
      <c r="K371" s="37"/>
      <c r="L371" s="152">
        <v>3.9999999999999998E-6</v>
      </c>
      <c r="M371" s="152">
        <v>0</v>
      </c>
    </row>
    <row r="372" spans="1:13" ht="12.5" x14ac:dyDescent="0.25">
      <c r="A372" s="6" t="s">
        <v>368</v>
      </c>
      <c r="B372" s="56">
        <v>1</v>
      </c>
      <c r="C372" s="37"/>
      <c r="D372" s="56">
        <v>0</v>
      </c>
      <c r="E372" s="56">
        <v>0</v>
      </c>
      <c r="F372" s="56">
        <f t="shared" si="10"/>
        <v>0</v>
      </c>
      <c r="G372" s="37"/>
      <c r="H372" s="56">
        <v>0</v>
      </c>
      <c r="I372" s="56">
        <v>0</v>
      </c>
      <c r="J372" s="133">
        <f t="shared" si="11"/>
        <v>0</v>
      </c>
      <c r="K372" s="37"/>
      <c r="L372" s="152">
        <v>0</v>
      </c>
      <c r="M372" s="152">
        <v>0</v>
      </c>
    </row>
    <row r="373" spans="1:13" ht="12.5" x14ac:dyDescent="0.25">
      <c r="A373" s="6" t="s">
        <v>369</v>
      </c>
      <c r="B373" s="56">
        <v>18</v>
      </c>
      <c r="C373" s="37"/>
      <c r="D373" s="56">
        <v>1200</v>
      </c>
      <c r="E373" s="56">
        <v>0</v>
      </c>
      <c r="F373" s="56">
        <f t="shared" si="10"/>
        <v>1200</v>
      </c>
      <c r="G373" s="37"/>
      <c r="H373" s="133">
        <v>5.56</v>
      </c>
      <c r="I373" s="133">
        <v>0</v>
      </c>
      <c r="J373" s="133">
        <f t="shared" si="11"/>
        <v>5.56</v>
      </c>
      <c r="K373" s="37"/>
      <c r="L373" s="152">
        <v>9.9999999999999995E-7</v>
      </c>
      <c r="M373" s="152">
        <v>0</v>
      </c>
    </row>
    <row r="374" spans="1:13" ht="12.5" x14ac:dyDescent="0.25">
      <c r="A374" s="6" t="s">
        <v>370</v>
      </c>
      <c r="B374" s="56">
        <v>2</v>
      </c>
      <c r="C374" s="37"/>
      <c r="D374" s="56">
        <v>0</v>
      </c>
      <c r="E374" s="56">
        <v>0</v>
      </c>
      <c r="F374" s="56">
        <f t="shared" si="10"/>
        <v>0</v>
      </c>
      <c r="G374" s="37"/>
      <c r="H374" s="56">
        <v>0</v>
      </c>
      <c r="I374" s="56">
        <v>0</v>
      </c>
      <c r="J374" s="133">
        <f t="shared" si="11"/>
        <v>0</v>
      </c>
      <c r="K374" s="37"/>
      <c r="L374" s="152">
        <v>0</v>
      </c>
      <c r="M374" s="152">
        <v>0</v>
      </c>
    </row>
    <row r="375" spans="1:13" ht="12.5" x14ac:dyDescent="0.25">
      <c r="A375" s="6" t="s">
        <v>371</v>
      </c>
      <c r="B375" s="56">
        <v>110</v>
      </c>
      <c r="C375" s="37"/>
      <c r="D375" s="56">
        <v>0</v>
      </c>
      <c r="E375" s="56">
        <v>0</v>
      </c>
      <c r="F375" s="56">
        <f t="shared" si="10"/>
        <v>0</v>
      </c>
      <c r="G375" s="37"/>
      <c r="H375" s="56">
        <v>0</v>
      </c>
      <c r="I375" s="56">
        <v>0</v>
      </c>
      <c r="J375" s="133">
        <f t="shared" si="11"/>
        <v>0</v>
      </c>
      <c r="K375" s="37"/>
      <c r="L375" s="152">
        <v>0</v>
      </c>
      <c r="M375" s="152">
        <v>0</v>
      </c>
    </row>
    <row r="376" spans="1:13" ht="12.5" x14ac:dyDescent="0.25">
      <c r="A376" s="6" t="s">
        <v>372</v>
      </c>
      <c r="B376" s="56">
        <v>200</v>
      </c>
      <c r="C376" s="37"/>
      <c r="D376" s="56">
        <v>3600</v>
      </c>
      <c r="E376" s="56">
        <v>0</v>
      </c>
      <c r="F376" s="56">
        <f t="shared" si="10"/>
        <v>3600</v>
      </c>
      <c r="G376" s="37"/>
      <c r="H376" s="133">
        <v>1.5</v>
      </c>
      <c r="I376" s="133">
        <v>0</v>
      </c>
      <c r="J376" s="133">
        <f t="shared" si="11"/>
        <v>1.5</v>
      </c>
      <c r="K376" s="37"/>
      <c r="L376" s="152">
        <v>3.0000000000000001E-6</v>
      </c>
      <c r="M376" s="152">
        <v>0</v>
      </c>
    </row>
    <row r="377" spans="1:13" ht="12.5" x14ac:dyDescent="0.25">
      <c r="A377" s="6" t="s">
        <v>373</v>
      </c>
      <c r="B377" s="56">
        <v>0</v>
      </c>
      <c r="C377" s="37"/>
      <c r="D377" s="56">
        <v>0</v>
      </c>
      <c r="E377" s="56">
        <v>0</v>
      </c>
      <c r="F377" s="56">
        <f t="shared" si="10"/>
        <v>0</v>
      </c>
      <c r="G377" s="37"/>
      <c r="H377" s="56">
        <v>0</v>
      </c>
      <c r="I377" s="56">
        <v>0</v>
      </c>
      <c r="J377" s="133">
        <f t="shared" si="11"/>
        <v>0</v>
      </c>
      <c r="K377" s="37"/>
      <c r="L377" s="152">
        <v>0</v>
      </c>
      <c r="M377" s="152">
        <v>0</v>
      </c>
    </row>
    <row r="378" spans="1:13" ht="12.5" x14ac:dyDescent="0.25">
      <c r="A378" s="6" t="s">
        <v>374</v>
      </c>
      <c r="B378" s="56">
        <v>3</v>
      </c>
      <c r="C378" s="37"/>
      <c r="D378" s="56">
        <v>0</v>
      </c>
      <c r="E378" s="56">
        <v>0</v>
      </c>
      <c r="F378" s="56">
        <f t="shared" si="10"/>
        <v>0</v>
      </c>
      <c r="G378" s="37"/>
      <c r="H378" s="56">
        <v>0</v>
      </c>
      <c r="I378" s="56">
        <v>0</v>
      </c>
      <c r="J378" s="133">
        <f t="shared" si="11"/>
        <v>0</v>
      </c>
      <c r="K378" s="37"/>
      <c r="L378" s="152">
        <v>0</v>
      </c>
      <c r="M378" s="152">
        <v>0</v>
      </c>
    </row>
    <row r="379" spans="1:13" ht="12.5" x14ac:dyDescent="0.25">
      <c r="A379" s="6" t="s">
        <v>375</v>
      </c>
      <c r="B379" s="56">
        <v>0</v>
      </c>
      <c r="C379" s="37"/>
      <c r="D379" s="56">
        <v>0</v>
      </c>
      <c r="E379" s="56">
        <v>0</v>
      </c>
      <c r="F379" s="56">
        <f t="shared" si="10"/>
        <v>0</v>
      </c>
      <c r="G379" s="37"/>
      <c r="H379" s="56">
        <v>0</v>
      </c>
      <c r="I379" s="56">
        <v>0</v>
      </c>
      <c r="J379" s="133">
        <f t="shared" si="11"/>
        <v>0</v>
      </c>
      <c r="K379" s="37"/>
      <c r="L379" s="152">
        <v>0</v>
      </c>
      <c r="M379" s="152">
        <v>0</v>
      </c>
    </row>
    <row r="380" spans="1:13" ht="12.5" x14ac:dyDescent="0.25">
      <c r="A380" s="6" t="s">
        <v>376</v>
      </c>
      <c r="B380" s="56">
        <v>0</v>
      </c>
      <c r="C380" s="37"/>
      <c r="D380" s="56">
        <v>0</v>
      </c>
      <c r="E380" s="56">
        <v>0</v>
      </c>
      <c r="F380" s="56">
        <f t="shared" si="10"/>
        <v>0</v>
      </c>
      <c r="G380" s="37"/>
      <c r="H380" s="56">
        <v>0</v>
      </c>
      <c r="I380" s="56">
        <v>0</v>
      </c>
      <c r="J380" s="133">
        <f t="shared" si="11"/>
        <v>0</v>
      </c>
      <c r="K380" s="37"/>
      <c r="L380" s="152">
        <v>0</v>
      </c>
      <c r="M380" s="152">
        <v>0</v>
      </c>
    </row>
    <row r="381" spans="1:13" ht="12.5" x14ac:dyDescent="0.25">
      <c r="A381" s="6" t="s">
        <v>377</v>
      </c>
      <c r="B381" s="56">
        <v>0</v>
      </c>
      <c r="C381" s="37"/>
      <c r="D381" s="56">
        <v>0</v>
      </c>
      <c r="E381" s="56">
        <v>0</v>
      </c>
      <c r="F381" s="56">
        <f t="shared" si="10"/>
        <v>0</v>
      </c>
      <c r="G381" s="37"/>
      <c r="H381" s="56">
        <v>0</v>
      </c>
      <c r="I381" s="56">
        <v>0</v>
      </c>
      <c r="J381" s="133">
        <f t="shared" si="11"/>
        <v>0</v>
      </c>
      <c r="K381" s="37"/>
      <c r="L381" s="152">
        <v>0</v>
      </c>
      <c r="M381" s="152">
        <v>0</v>
      </c>
    </row>
    <row r="382" spans="1:13" ht="12.5" x14ac:dyDescent="0.25">
      <c r="A382" s="6" t="s">
        <v>378</v>
      </c>
      <c r="B382" s="56">
        <v>0</v>
      </c>
      <c r="C382" s="37"/>
      <c r="D382" s="56">
        <v>0</v>
      </c>
      <c r="E382" s="56">
        <v>0</v>
      </c>
      <c r="F382" s="56">
        <f t="shared" si="10"/>
        <v>0</v>
      </c>
      <c r="G382" s="37"/>
      <c r="H382" s="56">
        <v>0</v>
      </c>
      <c r="I382" s="56">
        <v>0</v>
      </c>
      <c r="J382" s="133">
        <f t="shared" si="11"/>
        <v>0</v>
      </c>
      <c r="K382" s="37"/>
      <c r="L382" s="152">
        <v>0</v>
      </c>
      <c r="M382" s="152">
        <v>0</v>
      </c>
    </row>
    <row r="383" spans="1:13" ht="12.5" x14ac:dyDescent="0.25">
      <c r="A383" s="6" t="s">
        <v>379</v>
      </c>
      <c r="B383" s="56">
        <v>1</v>
      </c>
      <c r="C383" s="37"/>
      <c r="D383" s="56">
        <v>0</v>
      </c>
      <c r="E383" s="56">
        <v>0</v>
      </c>
      <c r="F383" s="56">
        <f t="shared" si="10"/>
        <v>0</v>
      </c>
      <c r="G383" s="37"/>
      <c r="H383" s="56">
        <v>0</v>
      </c>
      <c r="I383" s="56">
        <v>0</v>
      </c>
      <c r="J383" s="133">
        <f t="shared" si="11"/>
        <v>0</v>
      </c>
      <c r="K383" s="37"/>
      <c r="L383" s="152">
        <v>0</v>
      </c>
      <c r="M383" s="152">
        <v>0</v>
      </c>
    </row>
    <row r="384" spans="1:13" ht="12.5" x14ac:dyDescent="0.25">
      <c r="A384" s="6" t="s">
        <v>380</v>
      </c>
      <c r="B384" s="56">
        <v>0</v>
      </c>
      <c r="C384" s="37"/>
      <c r="D384" s="56">
        <v>0</v>
      </c>
      <c r="E384" s="56">
        <v>0</v>
      </c>
      <c r="F384" s="56">
        <f t="shared" si="10"/>
        <v>0</v>
      </c>
      <c r="G384" s="37"/>
      <c r="H384" s="56">
        <v>0</v>
      </c>
      <c r="I384" s="56">
        <v>0</v>
      </c>
      <c r="J384" s="133">
        <f t="shared" si="11"/>
        <v>0</v>
      </c>
      <c r="K384" s="37"/>
      <c r="L384" s="152">
        <v>0</v>
      </c>
      <c r="M384" s="152">
        <v>0</v>
      </c>
    </row>
    <row r="385" spans="1:13" ht="12.5" x14ac:dyDescent="0.25">
      <c r="A385" s="6" t="s">
        <v>381</v>
      </c>
      <c r="B385" s="56">
        <v>0</v>
      </c>
      <c r="C385" s="37"/>
      <c r="D385" s="56">
        <v>0</v>
      </c>
      <c r="E385" s="56">
        <v>0</v>
      </c>
      <c r="F385" s="56">
        <f t="shared" si="10"/>
        <v>0</v>
      </c>
      <c r="G385" s="37"/>
      <c r="H385" s="56">
        <v>0</v>
      </c>
      <c r="I385" s="56">
        <v>0</v>
      </c>
      <c r="J385" s="133">
        <f t="shared" si="11"/>
        <v>0</v>
      </c>
      <c r="K385" s="37"/>
      <c r="L385" s="152">
        <v>0</v>
      </c>
      <c r="M385" s="152">
        <v>0</v>
      </c>
    </row>
    <row r="386" spans="1:13" ht="12.5" x14ac:dyDescent="0.25">
      <c r="A386" s="6" t="s">
        <v>382</v>
      </c>
      <c r="B386" s="56">
        <v>24.5</v>
      </c>
      <c r="C386" s="37"/>
      <c r="D386" s="56">
        <v>1200</v>
      </c>
      <c r="E386" s="56">
        <v>0</v>
      </c>
      <c r="F386" s="56">
        <f t="shared" si="10"/>
        <v>1200</v>
      </c>
      <c r="G386" s="37"/>
      <c r="H386" s="133">
        <v>4.08</v>
      </c>
      <c r="I386" s="133">
        <v>0</v>
      </c>
      <c r="J386" s="133">
        <f t="shared" si="11"/>
        <v>4.08</v>
      </c>
      <c r="K386" s="37"/>
      <c r="L386" s="152">
        <v>9.9999999999999995E-7</v>
      </c>
      <c r="M386" s="152">
        <v>0</v>
      </c>
    </row>
    <row r="387" spans="1:13" ht="12.5" x14ac:dyDescent="0.25">
      <c r="A387" s="6" t="s">
        <v>383</v>
      </c>
      <c r="B387" s="56">
        <v>0</v>
      </c>
      <c r="C387" s="37"/>
      <c r="D387" s="56">
        <v>0</v>
      </c>
      <c r="E387" s="56">
        <v>0</v>
      </c>
      <c r="F387" s="56">
        <f t="shared" si="10"/>
        <v>0</v>
      </c>
      <c r="G387" s="37"/>
      <c r="H387" s="56">
        <v>0</v>
      </c>
      <c r="I387" s="56">
        <v>0</v>
      </c>
      <c r="J387" s="133">
        <f t="shared" si="11"/>
        <v>0</v>
      </c>
      <c r="K387" s="37"/>
      <c r="L387" s="152">
        <v>0</v>
      </c>
      <c r="M387" s="152">
        <v>0</v>
      </c>
    </row>
    <row r="388" spans="1:13" ht="12.5" x14ac:dyDescent="0.25">
      <c r="A388" s="6" t="s">
        <v>384</v>
      </c>
      <c r="B388" s="56">
        <v>3.5</v>
      </c>
      <c r="C388" s="37"/>
      <c r="D388" s="56">
        <v>0</v>
      </c>
      <c r="E388" s="56">
        <v>0</v>
      </c>
      <c r="F388" s="56">
        <f t="shared" si="10"/>
        <v>0</v>
      </c>
      <c r="G388" s="37"/>
      <c r="H388" s="56">
        <v>0</v>
      </c>
      <c r="I388" s="56">
        <v>0</v>
      </c>
      <c r="J388" s="133">
        <f t="shared" si="11"/>
        <v>0</v>
      </c>
      <c r="K388" s="37"/>
      <c r="L388" s="152">
        <v>0</v>
      </c>
      <c r="M388" s="152">
        <v>0</v>
      </c>
    </row>
    <row r="389" spans="1:13" ht="12.5" x14ac:dyDescent="0.25">
      <c r="A389" s="6" t="s">
        <v>385</v>
      </c>
      <c r="B389" s="56">
        <v>1</v>
      </c>
      <c r="C389" s="37"/>
      <c r="D389" s="56">
        <v>0</v>
      </c>
      <c r="E389" s="56">
        <v>0</v>
      </c>
      <c r="F389" s="56">
        <f t="shared" si="10"/>
        <v>0</v>
      </c>
      <c r="G389" s="37"/>
      <c r="H389" s="56">
        <v>0</v>
      </c>
      <c r="I389" s="56">
        <v>0</v>
      </c>
      <c r="J389" s="133">
        <f t="shared" si="11"/>
        <v>0</v>
      </c>
      <c r="K389" s="37"/>
      <c r="L389" s="152">
        <v>0</v>
      </c>
      <c r="M389" s="152">
        <v>0</v>
      </c>
    </row>
    <row r="390" spans="1:13" ht="12.5" x14ac:dyDescent="0.25">
      <c r="A390" s="6" t="s">
        <v>386</v>
      </c>
      <c r="B390" s="56">
        <v>1</v>
      </c>
      <c r="C390" s="37"/>
      <c r="D390" s="56">
        <v>0</v>
      </c>
      <c r="E390" s="56">
        <v>0</v>
      </c>
      <c r="F390" s="56">
        <f t="shared" si="10"/>
        <v>0</v>
      </c>
      <c r="G390" s="37"/>
      <c r="H390" s="56">
        <v>0</v>
      </c>
      <c r="I390" s="56">
        <v>0</v>
      </c>
      <c r="J390" s="133">
        <f t="shared" si="11"/>
        <v>0</v>
      </c>
      <c r="K390" s="37"/>
      <c r="L390" s="152">
        <v>0</v>
      </c>
      <c r="M390" s="152">
        <v>0</v>
      </c>
    </row>
    <row r="391" spans="1:13" ht="12.5" x14ac:dyDescent="0.25">
      <c r="A391" s="6" t="s">
        <v>387</v>
      </c>
      <c r="B391" s="56">
        <v>1</v>
      </c>
      <c r="C391" s="37"/>
      <c r="D391" s="56">
        <v>0</v>
      </c>
      <c r="E391" s="56">
        <v>0</v>
      </c>
      <c r="F391" s="56">
        <f t="shared" ref="F391:F454" si="12">SUM(D391:E391)</f>
        <v>0</v>
      </c>
      <c r="G391" s="37"/>
      <c r="H391" s="56">
        <v>0</v>
      </c>
      <c r="I391" s="56">
        <v>0</v>
      </c>
      <c r="J391" s="133">
        <f t="shared" ref="J391:J454" si="13">SUM(H391:I391)</f>
        <v>0</v>
      </c>
      <c r="K391" s="37"/>
      <c r="L391" s="152">
        <v>0</v>
      </c>
      <c r="M391" s="152">
        <v>0</v>
      </c>
    </row>
    <row r="392" spans="1:13" ht="12.5" x14ac:dyDescent="0.25">
      <c r="A392" s="6" t="s">
        <v>388</v>
      </c>
      <c r="B392" s="56">
        <v>1</v>
      </c>
      <c r="C392" s="37"/>
      <c r="D392" s="56">
        <v>0</v>
      </c>
      <c r="E392" s="56">
        <v>0</v>
      </c>
      <c r="F392" s="56">
        <f t="shared" si="12"/>
        <v>0</v>
      </c>
      <c r="G392" s="37"/>
      <c r="H392" s="56">
        <v>0</v>
      </c>
      <c r="I392" s="56">
        <v>0</v>
      </c>
      <c r="J392" s="133">
        <f t="shared" si="13"/>
        <v>0</v>
      </c>
      <c r="K392" s="37"/>
      <c r="L392" s="152">
        <v>0</v>
      </c>
      <c r="M392" s="152">
        <v>0</v>
      </c>
    </row>
    <row r="393" spans="1:13" ht="12.5" x14ac:dyDescent="0.25">
      <c r="A393" s="6" t="s">
        <v>389</v>
      </c>
      <c r="B393" s="56">
        <v>1</v>
      </c>
      <c r="C393" s="37"/>
      <c r="D393" s="56">
        <v>0</v>
      </c>
      <c r="E393" s="56">
        <v>0</v>
      </c>
      <c r="F393" s="56">
        <f t="shared" si="12"/>
        <v>0</v>
      </c>
      <c r="G393" s="37"/>
      <c r="H393" s="56">
        <v>0</v>
      </c>
      <c r="I393" s="56">
        <v>0</v>
      </c>
      <c r="J393" s="133">
        <f t="shared" si="13"/>
        <v>0</v>
      </c>
      <c r="K393" s="37"/>
      <c r="L393" s="152">
        <v>0</v>
      </c>
      <c r="M393" s="152">
        <v>0</v>
      </c>
    </row>
    <row r="394" spans="1:13" ht="12.5" x14ac:dyDescent="0.25">
      <c r="A394" s="6" t="s">
        <v>390</v>
      </c>
      <c r="B394" s="56">
        <v>1</v>
      </c>
      <c r="C394" s="37"/>
      <c r="D394" s="56">
        <v>0</v>
      </c>
      <c r="E394" s="56">
        <v>0</v>
      </c>
      <c r="F394" s="56">
        <f t="shared" si="12"/>
        <v>0</v>
      </c>
      <c r="G394" s="37"/>
      <c r="H394" s="56">
        <v>0</v>
      </c>
      <c r="I394" s="56">
        <v>0</v>
      </c>
      <c r="J394" s="133">
        <f t="shared" si="13"/>
        <v>0</v>
      </c>
      <c r="K394" s="37"/>
      <c r="L394" s="152">
        <v>0</v>
      </c>
      <c r="M394" s="152">
        <v>0</v>
      </c>
    </row>
    <row r="395" spans="1:13" ht="12.5" x14ac:dyDescent="0.25">
      <c r="A395" s="6" t="s">
        <v>391</v>
      </c>
      <c r="B395" s="56">
        <v>1</v>
      </c>
      <c r="C395" s="37"/>
      <c r="D395" s="56">
        <v>0</v>
      </c>
      <c r="E395" s="56">
        <v>0</v>
      </c>
      <c r="F395" s="56">
        <f t="shared" si="12"/>
        <v>0</v>
      </c>
      <c r="G395" s="37"/>
      <c r="H395" s="56">
        <v>0</v>
      </c>
      <c r="I395" s="56">
        <v>0</v>
      </c>
      <c r="J395" s="133">
        <f t="shared" si="13"/>
        <v>0</v>
      </c>
      <c r="K395" s="37"/>
      <c r="L395" s="152">
        <v>0</v>
      </c>
      <c r="M395" s="152">
        <v>0</v>
      </c>
    </row>
    <row r="396" spans="1:13" ht="12.5" x14ac:dyDescent="0.25">
      <c r="A396" s="6" t="s">
        <v>392</v>
      </c>
      <c r="B396" s="56">
        <v>1</v>
      </c>
      <c r="C396" s="37"/>
      <c r="D396" s="56">
        <v>0</v>
      </c>
      <c r="E396" s="56">
        <v>0</v>
      </c>
      <c r="F396" s="56">
        <f t="shared" si="12"/>
        <v>0</v>
      </c>
      <c r="G396" s="37"/>
      <c r="H396" s="56">
        <v>0</v>
      </c>
      <c r="I396" s="56">
        <v>0</v>
      </c>
      <c r="J396" s="133">
        <f t="shared" si="13"/>
        <v>0</v>
      </c>
      <c r="K396" s="37"/>
      <c r="L396" s="152">
        <v>0</v>
      </c>
      <c r="M396" s="152">
        <v>0</v>
      </c>
    </row>
    <row r="397" spans="1:13" ht="12.5" x14ac:dyDescent="0.25">
      <c r="A397" s="6" t="s">
        <v>393</v>
      </c>
      <c r="B397" s="56">
        <v>49.5</v>
      </c>
      <c r="C397" s="37"/>
      <c r="D397" s="56">
        <v>8400</v>
      </c>
      <c r="E397" s="56">
        <v>0</v>
      </c>
      <c r="F397" s="56">
        <f t="shared" si="12"/>
        <v>8400</v>
      </c>
      <c r="G397" s="37"/>
      <c r="H397" s="133">
        <v>14.14</v>
      </c>
      <c r="I397" s="133">
        <v>0</v>
      </c>
      <c r="J397" s="133">
        <f t="shared" si="13"/>
        <v>14.14</v>
      </c>
      <c r="K397" s="37"/>
      <c r="L397" s="152">
        <v>6.9999999999999999E-6</v>
      </c>
      <c r="M397" s="152">
        <v>0</v>
      </c>
    </row>
    <row r="398" spans="1:13" ht="12.5" x14ac:dyDescent="0.25">
      <c r="A398" s="6" t="s">
        <v>394</v>
      </c>
      <c r="B398" s="56">
        <v>1.2</v>
      </c>
      <c r="C398" s="37"/>
      <c r="D398" s="56">
        <v>0</v>
      </c>
      <c r="E398" s="56">
        <v>0</v>
      </c>
      <c r="F398" s="56">
        <f t="shared" si="12"/>
        <v>0</v>
      </c>
      <c r="G398" s="37"/>
      <c r="H398" s="56">
        <v>0</v>
      </c>
      <c r="I398" s="56">
        <v>0</v>
      </c>
      <c r="J398" s="133">
        <f t="shared" si="13"/>
        <v>0</v>
      </c>
      <c r="K398" s="37"/>
      <c r="L398" s="152">
        <v>0</v>
      </c>
      <c r="M398" s="152">
        <v>0</v>
      </c>
    </row>
    <row r="399" spans="1:13" ht="12.5" x14ac:dyDescent="0.25">
      <c r="A399" s="6" t="s">
        <v>395</v>
      </c>
      <c r="B399" s="56">
        <v>1.2</v>
      </c>
      <c r="C399" s="37"/>
      <c r="D399" s="56">
        <v>0</v>
      </c>
      <c r="E399" s="56">
        <v>0</v>
      </c>
      <c r="F399" s="56">
        <f t="shared" si="12"/>
        <v>0</v>
      </c>
      <c r="G399" s="37"/>
      <c r="H399" s="56">
        <v>0</v>
      </c>
      <c r="I399" s="56">
        <v>0</v>
      </c>
      <c r="J399" s="133">
        <f t="shared" si="13"/>
        <v>0</v>
      </c>
      <c r="K399" s="37"/>
      <c r="L399" s="152">
        <v>0</v>
      </c>
      <c r="M399" s="152">
        <v>0</v>
      </c>
    </row>
    <row r="400" spans="1:13" ht="12.5" x14ac:dyDescent="0.25">
      <c r="A400" s="6" t="s">
        <v>396</v>
      </c>
      <c r="B400" s="56">
        <v>1.2</v>
      </c>
      <c r="C400" s="37"/>
      <c r="D400" s="56">
        <v>0</v>
      </c>
      <c r="E400" s="56">
        <v>0</v>
      </c>
      <c r="F400" s="56">
        <f t="shared" si="12"/>
        <v>0</v>
      </c>
      <c r="G400" s="37"/>
      <c r="H400" s="56">
        <v>0</v>
      </c>
      <c r="I400" s="56">
        <v>0</v>
      </c>
      <c r="J400" s="133">
        <f t="shared" si="13"/>
        <v>0</v>
      </c>
      <c r="K400" s="37"/>
      <c r="L400" s="152">
        <v>0</v>
      </c>
      <c r="M400" s="152">
        <v>0</v>
      </c>
    </row>
    <row r="401" spans="1:13" ht="12.5" x14ac:dyDescent="0.25">
      <c r="A401" s="6" t="s">
        <v>397</v>
      </c>
      <c r="B401" s="56">
        <v>1.2</v>
      </c>
      <c r="C401" s="37"/>
      <c r="D401" s="56">
        <v>0</v>
      </c>
      <c r="E401" s="56">
        <v>0</v>
      </c>
      <c r="F401" s="56">
        <f t="shared" si="12"/>
        <v>0</v>
      </c>
      <c r="G401" s="37"/>
      <c r="H401" s="56">
        <v>0</v>
      </c>
      <c r="I401" s="56">
        <v>0</v>
      </c>
      <c r="J401" s="133">
        <f t="shared" si="13"/>
        <v>0</v>
      </c>
      <c r="K401" s="37"/>
      <c r="L401" s="152">
        <v>0</v>
      </c>
      <c r="M401" s="152">
        <v>0</v>
      </c>
    </row>
    <row r="402" spans="1:13" ht="12.5" x14ac:dyDescent="0.25">
      <c r="A402" s="6" t="s">
        <v>398</v>
      </c>
      <c r="B402" s="56">
        <v>1.2</v>
      </c>
      <c r="C402" s="37"/>
      <c r="D402" s="56">
        <v>0</v>
      </c>
      <c r="E402" s="56">
        <v>0</v>
      </c>
      <c r="F402" s="56">
        <f t="shared" si="12"/>
        <v>0</v>
      </c>
      <c r="G402" s="37"/>
      <c r="H402" s="56">
        <v>0</v>
      </c>
      <c r="I402" s="56">
        <v>0</v>
      </c>
      <c r="J402" s="133">
        <f t="shared" si="13"/>
        <v>0</v>
      </c>
      <c r="K402" s="37"/>
      <c r="L402" s="152">
        <v>0</v>
      </c>
      <c r="M402" s="152">
        <v>0</v>
      </c>
    </row>
    <row r="403" spans="1:13" ht="12.5" x14ac:dyDescent="0.25">
      <c r="A403" s="6" t="s">
        <v>399</v>
      </c>
      <c r="B403" s="56">
        <v>80</v>
      </c>
      <c r="C403" s="37"/>
      <c r="D403" s="56">
        <v>25200</v>
      </c>
      <c r="E403" s="56">
        <v>0</v>
      </c>
      <c r="F403" s="56">
        <f t="shared" si="12"/>
        <v>25200</v>
      </c>
      <c r="G403" s="37"/>
      <c r="H403" s="133">
        <v>26.25</v>
      </c>
      <c r="I403" s="133">
        <v>0</v>
      </c>
      <c r="J403" s="133">
        <f t="shared" si="13"/>
        <v>26.25</v>
      </c>
      <c r="K403" s="37"/>
      <c r="L403" s="152">
        <v>2.0999999999999999E-5</v>
      </c>
      <c r="M403" s="152">
        <v>0</v>
      </c>
    </row>
    <row r="404" spans="1:13" ht="12.5" x14ac:dyDescent="0.25">
      <c r="A404" s="6" t="s">
        <v>400</v>
      </c>
      <c r="B404" s="56">
        <v>1.2</v>
      </c>
      <c r="C404" s="37"/>
      <c r="D404" s="56">
        <v>0</v>
      </c>
      <c r="E404" s="56">
        <v>0</v>
      </c>
      <c r="F404" s="56">
        <f t="shared" si="12"/>
        <v>0</v>
      </c>
      <c r="G404" s="37"/>
      <c r="H404" s="56">
        <v>0</v>
      </c>
      <c r="I404" s="56">
        <v>0</v>
      </c>
      <c r="J404" s="133">
        <f t="shared" si="13"/>
        <v>0</v>
      </c>
      <c r="K404" s="37"/>
      <c r="L404" s="153">
        <v>0</v>
      </c>
      <c r="M404" s="153">
        <v>0</v>
      </c>
    </row>
    <row r="405" spans="1:13" ht="12.5" x14ac:dyDescent="0.25">
      <c r="A405" s="6" t="s">
        <v>401</v>
      </c>
      <c r="B405" s="56">
        <v>1.2</v>
      </c>
      <c r="C405" s="37"/>
      <c r="D405" s="56">
        <v>0</v>
      </c>
      <c r="E405" s="56">
        <v>0</v>
      </c>
      <c r="F405" s="56">
        <f t="shared" si="12"/>
        <v>0</v>
      </c>
      <c r="G405" s="37"/>
      <c r="H405" s="56">
        <v>0</v>
      </c>
      <c r="I405" s="56">
        <v>0</v>
      </c>
      <c r="J405" s="133">
        <f t="shared" si="13"/>
        <v>0</v>
      </c>
      <c r="K405" s="37"/>
      <c r="L405" s="152">
        <v>0</v>
      </c>
      <c r="M405" s="152">
        <v>0</v>
      </c>
    </row>
    <row r="406" spans="1:13" ht="12.5" x14ac:dyDescent="0.25">
      <c r="A406" s="6" t="s">
        <v>402</v>
      </c>
      <c r="B406" s="56">
        <v>380</v>
      </c>
      <c r="C406" s="37"/>
      <c r="D406" s="56">
        <v>25200</v>
      </c>
      <c r="E406" s="56">
        <v>0</v>
      </c>
      <c r="F406" s="56">
        <f t="shared" si="12"/>
        <v>25200</v>
      </c>
      <c r="G406" s="37"/>
      <c r="H406" s="133">
        <v>5.53</v>
      </c>
      <c r="I406" s="133">
        <v>0</v>
      </c>
      <c r="J406" s="133">
        <f t="shared" si="13"/>
        <v>5.53</v>
      </c>
      <c r="K406" s="37"/>
      <c r="L406" s="152">
        <v>2.0999999999999999E-5</v>
      </c>
      <c r="M406" s="152">
        <v>0</v>
      </c>
    </row>
    <row r="407" spans="1:13" ht="12.5" x14ac:dyDescent="0.25">
      <c r="A407" s="6" t="s">
        <v>403</v>
      </c>
      <c r="B407" s="56">
        <v>980</v>
      </c>
      <c r="C407" s="37"/>
      <c r="D407" s="56">
        <v>9600</v>
      </c>
      <c r="E407" s="56">
        <v>0</v>
      </c>
      <c r="F407" s="56">
        <f t="shared" si="12"/>
        <v>9600</v>
      </c>
      <c r="G407" s="37"/>
      <c r="H407" s="133">
        <v>0.82</v>
      </c>
      <c r="I407" s="133">
        <v>0</v>
      </c>
      <c r="J407" s="133">
        <f t="shared" si="13"/>
        <v>0.82</v>
      </c>
      <c r="K407" s="37"/>
      <c r="L407" s="152">
        <v>7.9999999999999996E-6</v>
      </c>
      <c r="M407" s="152">
        <v>0</v>
      </c>
    </row>
    <row r="408" spans="1:13" ht="12.5" x14ac:dyDescent="0.25">
      <c r="A408" s="6" t="s">
        <v>404</v>
      </c>
      <c r="B408" s="56">
        <v>19</v>
      </c>
      <c r="C408" s="37"/>
      <c r="D408" s="56">
        <v>0</v>
      </c>
      <c r="E408" s="56">
        <v>0</v>
      </c>
      <c r="F408" s="56">
        <f t="shared" si="12"/>
        <v>0</v>
      </c>
      <c r="G408" s="37"/>
      <c r="H408" s="56">
        <v>0</v>
      </c>
      <c r="I408" s="56">
        <v>0</v>
      </c>
      <c r="J408" s="133">
        <f t="shared" si="13"/>
        <v>0</v>
      </c>
      <c r="K408" s="37"/>
      <c r="L408" s="152">
        <v>0</v>
      </c>
      <c r="M408" s="152">
        <v>0</v>
      </c>
    </row>
    <row r="409" spans="1:13" ht="12.5" x14ac:dyDescent="0.25">
      <c r="A409" s="6" t="s">
        <v>405</v>
      </c>
      <c r="B409" s="56">
        <v>0</v>
      </c>
      <c r="C409" s="37"/>
      <c r="D409" s="56">
        <v>0</v>
      </c>
      <c r="E409" s="56">
        <v>0</v>
      </c>
      <c r="F409" s="56">
        <f t="shared" si="12"/>
        <v>0</v>
      </c>
      <c r="G409" s="37"/>
      <c r="H409" s="56">
        <v>0</v>
      </c>
      <c r="I409" s="56">
        <v>0</v>
      </c>
      <c r="J409" s="133">
        <f t="shared" si="13"/>
        <v>0</v>
      </c>
      <c r="K409" s="37"/>
      <c r="L409" s="152">
        <v>0</v>
      </c>
      <c r="M409" s="152">
        <v>0</v>
      </c>
    </row>
    <row r="410" spans="1:13" ht="12.5" x14ac:dyDescent="0.25">
      <c r="A410" s="6" t="s">
        <v>406</v>
      </c>
      <c r="B410" s="56">
        <v>2190</v>
      </c>
      <c r="C410" s="37"/>
      <c r="D410" s="56">
        <v>36000</v>
      </c>
      <c r="E410" s="56">
        <v>0</v>
      </c>
      <c r="F410" s="56">
        <f t="shared" si="12"/>
        <v>36000</v>
      </c>
      <c r="G410" s="37"/>
      <c r="H410" s="133">
        <v>1.37</v>
      </c>
      <c r="I410" s="133">
        <v>0</v>
      </c>
      <c r="J410" s="133">
        <f t="shared" si="13"/>
        <v>1.37</v>
      </c>
      <c r="K410" s="37"/>
      <c r="L410" s="152">
        <v>3.0000000000000001E-5</v>
      </c>
      <c r="M410" s="152">
        <v>0</v>
      </c>
    </row>
    <row r="411" spans="1:13" ht="12.5" x14ac:dyDescent="0.25">
      <c r="A411" s="6" t="s">
        <v>407</v>
      </c>
      <c r="B411" s="56">
        <v>400</v>
      </c>
      <c r="C411" s="37"/>
      <c r="D411" s="56">
        <v>6000.0000000000009</v>
      </c>
      <c r="E411" s="56">
        <v>0</v>
      </c>
      <c r="F411" s="56">
        <f t="shared" si="12"/>
        <v>6000.0000000000009</v>
      </c>
      <c r="G411" s="37"/>
      <c r="H411" s="133">
        <v>1.25</v>
      </c>
      <c r="I411" s="133">
        <v>0</v>
      </c>
      <c r="J411" s="133">
        <f t="shared" si="13"/>
        <v>1.25</v>
      </c>
      <c r="K411" s="37"/>
      <c r="L411" s="152">
        <v>5.0000000000000004E-6</v>
      </c>
      <c r="M411" s="152">
        <v>0</v>
      </c>
    </row>
    <row r="412" spans="1:13" ht="12.5" x14ac:dyDescent="0.25">
      <c r="A412" s="6" t="s">
        <v>408</v>
      </c>
      <c r="B412" s="56">
        <v>300</v>
      </c>
      <c r="C412" s="37"/>
      <c r="D412" s="56">
        <v>7200</v>
      </c>
      <c r="E412" s="56">
        <v>0</v>
      </c>
      <c r="F412" s="56">
        <f t="shared" si="12"/>
        <v>7200</v>
      </c>
      <c r="G412" s="37"/>
      <c r="H412" s="133">
        <v>2</v>
      </c>
      <c r="I412" s="133">
        <v>0</v>
      </c>
      <c r="J412" s="133">
        <f t="shared" si="13"/>
        <v>2</v>
      </c>
      <c r="K412" s="37"/>
      <c r="L412" s="152">
        <v>6.0000000000000002E-6</v>
      </c>
      <c r="M412" s="152">
        <v>0</v>
      </c>
    </row>
    <row r="413" spans="1:13" ht="12.5" x14ac:dyDescent="0.25">
      <c r="A413" s="6" t="s">
        <v>409</v>
      </c>
      <c r="B413" s="56">
        <v>0</v>
      </c>
      <c r="C413" s="37"/>
      <c r="D413" s="56">
        <v>0</v>
      </c>
      <c r="E413" s="56">
        <v>0</v>
      </c>
      <c r="F413" s="56">
        <f t="shared" si="12"/>
        <v>0</v>
      </c>
      <c r="G413" s="37"/>
      <c r="H413" s="56">
        <v>0</v>
      </c>
      <c r="I413" s="56">
        <v>0</v>
      </c>
      <c r="J413" s="133">
        <f t="shared" si="13"/>
        <v>0</v>
      </c>
      <c r="K413" s="37"/>
      <c r="L413" s="152">
        <v>0</v>
      </c>
      <c r="M413" s="152">
        <v>0</v>
      </c>
    </row>
    <row r="414" spans="1:13" ht="12.5" x14ac:dyDescent="0.25">
      <c r="A414" s="6" t="s">
        <v>410</v>
      </c>
      <c r="B414" s="56">
        <v>433</v>
      </c>
      <c r="C414" s="37"/>
      <c r="D414" s="56">
        <v>2400</v>
      </c>
      <c r="E414" s="56">
        <v>0</v>
      </c>
      <c r="F414" s="56">
        <f t="shared" si="12"/>
        <v>2400</v>
      </c>
      <c r="G414" s="37"/>
      <c r="H414" s="133">
        <v>0.46</v>
      </c>
      <c r="I414" s="133">
        <v>0</v>
      </c>
      <c r="J414" s="133">
        <f t="shared" si="13"/>
        <v>0.46</v>
      </c>
      <c r="K414" s="37"/>
      <c r="L414" s="152">
        <v>1.9999999999999999E-6</v>
      </c>
      <c r="M414" s="152">
        <v>0</v>
      </c>
    </row>
    <row r="415" spans="1:13" ht="12.5" x14ac:dyDescent="0.25">
      <c r="A415" s="6" t="s">
        <v>411</v>
      </c>
      <c r="B415" s="56">
        <v>30</v>
      </c>
      <c r="C415" s="37"/>
      <c r="D415" s="56">
        <v>0</v>
      </c>
      <c r="E415" s="56">
        <v>0</v>
      </c>
      <c r="F415" s="56">
        <f t="shared" si="12"/>
        <v>0</v>
      </c>
      <c r="G415" s="37"/>
      <c r="H415" s="56">
        <v>0</v>
      </c>
      <c r="I415" s="56">
        <v>0</v>
      </c>
      <c r="J415" s="133">
        <f t="shared" si="13"/>
        <v>0</v>
      </c>
      <c r="K415" s="37"/>
      <c r="L415" s="152">
        <v>0</v>
      </c>
      <c r="M415" s="152">
        <v>0</v>
      </c>
    </row>
    <row r="416" spans="1:13" ht="12.5" x14ac:dyDescent="0.25">
      <c r="A416" s="6" t="s">
        <v>412</v>
      </c>
      <c r="B416" s="56">
        <v>24</v>
      </c>
      <c r="C416" s="37"/>
      <c r="D416" s="56">
        <v>0</v>
      </c>
      <c r="E416" s="56">
        <v>0</v>
      </c>
      <c r="F416" s="56">
        <f t="shared" si="12"/>
        <v>0</v>
      </c>
      <c r="G416" s="37"/>
      <c r="H416" s="56">
        <v>0</v>
      </c>
      <c r="I416" s="56">
        <v>0</v>
      </c>
      <c r="J416" s="133">
        <f t="shared" si="13"/>
        <v>0</v>
      </c>
      <c r="K416" s="37"/>
      <c r="L416" s="152">
        <v>0</v>
      </c>
      <c r="M416" s="152">
        <v>0</v>
      </c>
    </row>
    <row r="417" spans="1:13" ht="12.5" x14ac:dyDescent="0.25">
      <c r="A417" s="6" t="s">
        <v>413</v>
      </c>
      <c r="B417" s="56">
        <v>2</v>
      </c>
      <c r="C417" s="37"/>
      <c r="D417" s="56">
        <v>0</v>
      </c>
      <c r="E417" s="56">
        <v>0</v>
      </c>
      <c r="F417" s="56">
        <f t="shared" si="12"/>
        <v>0</v>
      </c>
      <c r="G417" s="37"/>
      <c r="H417" s="56">
        <v>0</v>
      </c>
      <c r="I417" s="56">
        <v>0</v>
      </c>
      <c r="J417" s="133">
        <f t="shared" si="13"/>
        <v>0</v>
      </c>
      <c r="K417" s="37"/>
      <c r="L417" s="152">
        <v>0</v>
      </c>
      <c r="M417" s="152">
        <v>0</v>
      </c>
    </row>
    <row r="418" spans="1:13" ht="12.5" x14ac:dyDescent="0.25">
      <c r="A418" s="6" t="s">
        <v>414</v>
      </c>
      <c r="B418" s="56">
        <v>1</v>
      </c>
      <c r="C418" s="37"/>
      <c r="D418" s="56">
        <v>0</v>
      </c>
      <c r="E418" s="56">
        <v>0</v>
      </c>
      <c r="F418" s="56">
        <f t="shared" si="12"/>
        <v>0</v>
      </c>
      <c r="G418" s="37"/>
      <c r="H418" s="56">
        <v>0</v>
      </c>
      <c r="I418" s="56">
        <v>0</v>
      </c>
      <c r="J418" s="133">
        <f t="shared" si="13"/>
        <v>0</v>
      </c>
      <c r="K418" s="37"/>
      <c r="L418" s="152">
        <v>0</v>
      </c>
      <c r="M418" s="152">
        <v>0</v>
      </c>
    </row>
    <row r="419" spans="1:13" ht="12.5" x14ac:dyDescent="0.25">
      <c r="A419" s="6" t="s">
        <v>415</v>
      </c>
      <c r="B419" s="56">
        <v>33</v>
      </c>
      <c r="C419" s="37"/>
      <c r="D419" s="56">
        <v>0</v>
      </c>
      <c r="E419" s="56">
        <v>0</v>
      </c>
      <c r="F419" s="56">
        <f t="shared" si="12"/>
        <v>0</v>
      </c>
      <c r="G419" s="37"/>
      <c r="H419" s="56">
        <v>0</v>
      </c>
      <c r="I419" s="56">
        <v>0</v>
      </c>
      <c r="J419" s="133">
        <f t="shared" si="13"/>
        <v>0</v>
      </c>
      <c r="K419" s="37"/>
      <c r="L419" s="152">
        <v>0</v>
      </c>
      <c r="M419" s="152">
        <v>0</v>
      </c>
    </row>
    <row r="420" spans="1:13" ht="12.5" x14ac:dyDescent="0.25">
      <c r="A420" s="6" t="s">
        <v>416</v>
      </c>
      <c r="B420" s="56">
        <v>6</v>
      </c>
      <c r="C420" s="37"/>
      <c r="D420" s="56">
        <v>0</v>
      </c>
      <c r="E420" s="56">
        <v>0</v>
      </c>
      <c r="F420" s="56">
        <f t="shared" si="12"/>
        <v>0</v>
      </c>
      <c r="G420" s="37"/>
      <c r="H420" s="56">
        <v>0</v>
      </c>
      <c r="I420" s="56">
        <v>0</v>
      </c>
      <c r="J420" s="133">
        <f t="shared" si="13"/>
        <v>0</v>
      </c>
      <c r="K420" s="37"/>
      <c r="L420" s="152">
        <v>0</v>
      </c>
      <c r="M420" s="152">
        <v>0</v>
      </c>
    </row>
    <row r="421" spans="1:13" ht="12.5" x14ac:dyDescent="0.25">
      <c r="A421" s="6" t="s">
        <v>417</v>
      </c>
      <c r="B421" s="56">
        <v>19</v>
      </c>
      <c r="C421" s="37"/>
      <c r="D421" s="56">
        <v>0</v>
      </c>
      <c r="E421" s="56">
        <v>0</v>
      </c>
      <c r="F421" s="56">
        <f t="shared" si="12"/>
        <v>0</v>
      </c>
      <c r="G421" s="37"/>
      <c r="H421" s="56">
        <v>0</v>
      </c>
      <c r="I421" s="56">
        <v>0</v>
      </c>
      <c r="J421" s="133">
        <f t="shared" si="13"/>
        <v>0</v>
      </c>
      <c r="K421" s="37"/>
      <c r="L421" s="152">
        <v>0</v>
      </c>
      <c r="M421" s="152">
        <v>0</v>
      </c>
    </row>
    <row r="422" spans="1:13" ht="12.5" x14ac:dyDescent="0.25">
      <c r="A422" s="6" t="s">
        <v>418</v>
      </c>
      <c r="B422" s="56">
        <v>42.292000000000002</v>
      </c>
      <c r="C422" s="37"/>
      <c r="D422" s="56">
        <v>0</v>
      </c>
      <c r="E422" s="56">
        <v>0</v>
      </c>
      <c r="F422" s="56">
        <f t="shared" si="12"/>
        <v>0</v>
      </c>
      <c r="G422" s="37"/>
      <c r="H422" s="56">
        <v>0</v>
      </c>
      <c r="I422" s="56">
        <v>0</v>
      </c>
      <c r="J422" s="133">
        <f t="shared" si="13"/>
        <v>0</v>
      </c>
      <c r="K422" s="37"/>
      <c r="L422" s="152">
        <v>0</v>
      </c>
      <c r="M422" s="152">
        <v>0</v>
      </c>
    </row>
    <row r="423" spans="1:13" ht="12.5" x14ac:dyDescent="0.25">
      <c r="A423" s="6" t="s">
        <v>419</v>
      </c>
      <c r="B423" s="56">
        <v>10</v>
      </c>
      <c r="C423" s="37"/>
      <c r="D423" s="56">
        <v>0</v>
      </c>
      <c r="E423" s="56">
        <v>0</v>
      </c>
      <c r="F423" s="56">
        <f t="shared" si="12"/>
        <v>0</v>
      </c>
      <c r="G423" s="37"/>
      <c r="H423" s="56">
        <v>0</v>
      </c>
      <c r="I423" s="56">
        <v>0</v>
      </c>
      <c r="J423" s="133">
        <f t="shared" si="13"/>
        <v>0</v>
      </c>
      <c r="K423" s="37"/>
      <c r="L423" s="152">
        <v>0</v>
      </c>
      <c r="M423" s="152">
        <v>0</v>
      </c>
    </row>
    <row r="424" spans="1:13" ht="12.5" x14ac:dyDescent="0.25">
      <c r="A424" s="6" t="s">
        <v>420</v>
      </c>
      <c r="B424" s="56">
        <v>500</v>
      </c>
      <c r="C424" s="37"/>
      <c r="D424" s="56">
        <v>6000.0000000000009</v>
      </c>
      <c r="E424" s="56">
        <v>0</v>
      </c>
      <c r="F424" s="56">
        <f t="shared" si="12"/>
        <v>6000.0000000000009</v>
      </c>
      <c r="G424" s="37"/>
      <c r="H424" s="133">
        <v>1</v>
      </c>
      <c r="I424" s="133">
        <v>0</v>
      </c>
      <c r="J424" s="133">
        <f t="shared" si="13"/>
        <v>1</v>
      </c>
      <c r="K424" s="37"/>
      <c r="L424" s="152">
        <v>5.0000000000000004E-6</v>
      </c>
      <c r="M424" s="152">
        <v>0</v>
      </c>
    </row>
    <row r="425" spans="1:13" ht="12.5" x14ac:dyDescent="0.25">
      <c r="A425" s="6" t="s">
        <v>421</v>
      </c>
      <c r="B425" s="56">
        <v>4600</v>
      </c>
      <c r="C425" s="37"/>
      <c r="D425" s="56">
        <v>337200</v>
      </c>
      <c r="E425" s="56">
        <v>9600</v>
      </c>
      <c r="F425" s="56">
        <f t="shared" si="12"/>
        <v>346800</v>
      </c>
      <c r="G425" s="37"/>
      <c r="H425" s="133">
        <v>6.11</v>
      </c>
      <c r="I425" s="133">
        <v>0.17</v>
      </c>
      <c r="J425" s="133">
        <f t="shared" si="13"/>
        <v>6.28</v>
      </c>
      <c r="K425" s="37"/>
      <c r="L425" s="152">
        <v>2.81E-4</v>
      </c>
      <c r="M425" s="152">
        <v>7.9999999999999996E-6</v>
      </c>
    </row>
    <row r="426" spans="1:13" ht="12.5" x14ac:dyDescent="0.25">
      <c r="A426" s="6" t="s">
        <v>422</v>
      </c>
      <c r="B426" s="56">
        <v>3126.0749999999998</v>
      </c>
      <c r="C426" s="37"/>
      <c r="D426" s="56">
        <v>49200</v>
      </c>
      <c r="E426" s="56">
        <v>0</v>
      </c>
      <c r="F426" s="56">
        <f t="shared" si="12"/>
        <v>49200</v>
      </c>
      <c r="G426" s="37"/>
      <c r="H426" s="133">
        <v>1.31</v>
      </c>
      <c r="I426" s="133">
        <v>0</v>
      </c>
      <c r="J426" s="133">
        <f t="shared" si="13"/>
        <v>1.31</v>
      </c>
      <c r="K426" s="37"/>
      <c r="L426" s="152">
        <v>4.1E-5</v>
      </c>
      <c r="M426" s="152">
        <v>0</v>
      </c>
    </row>
    <row r="427" spans="1:13" ht="12.5" x14ac:dyDescent="0.25">
      <c r="A427" s="6" t="s">
        <v>423</v>
      </c>
      <c r="B427" s="56">
        <v>121</v>
      </c>
      <c r="C427" s="37"/>
      <c r="D427" s="56">
        <v>1200</v>
      </c>
      <c r="E427" s="56">
        <v>0</v>
      </c>
      <c r="F427" s="56">
        <f t="shared" si="12"/>
        <v>1200</v>
      </c>
      <c r="G427" s="37"/>
      <c r="H427" s="133">
        <v>0.83</v>
      </c>
      <c r="I427" s="133">
        <v>0</v>
      </c>
      <c r="J427" s="133">
        <f t="shared" si="13"/>
        <v>0.83</v>
      </c>
      <c r="K427" s="37"/>
      <c r="L427" s="152">
        <v>9.9999999999999995E-7</v>
      </c>
      <c r="M427" s="152">
        <v>0</v>
      </c>
    </row>
    <row r="428" spans="1:13" ht="12.5" x14ac:dyDescent="0.25">
      <c r="A428" s="6" t="s">
        <v>424</v>
      </c>
      <c r="B428" s="56">
        <v>0</v>
      </c>
      <c r="C428" s="37"/>
      <c r="D428" s="56">
        <v>0</v>
      </c>
      <c r="E428" s="56">
        <v>0</v>
      </c>
      <c r="F428" s="56">
        <f t="shared" si="12"/>
        <v>0</v>
      </c>
      <c r="G428" s="37"/>
      <c r="H428" s="56">
        <v>0</v>
      </c>
      <c r="I428" s="56">
        <v>0</v>
      </c>
      <c r="J428" s="133">
        <f t="shared" si="13"/>
        <v>0</v>
      </c>
      <c r="K428" s="37"/>
      <c r="L428" s="152">
        <v>0</v>
      </c>
      <c r="M428" s="152">
        <v>0</v>
      </c>
    </row>
    <row r="429" spans="1:13" ht="12.5" x14ac:dyDescent="0.25">
      <c r="A429" s="6" t="s">
        <v>425</v>
      </c>
      <c r="B429" s="56">
        <v>176</v>
      </c>
      <c r="C429" s="37"/>
      <c r="D429" s="56">
        <v>2400</v>
      </c>
      <c r="E429" s="56">
        <v>0</v>
      </c>
      <c r="F429" s="56">
        <f t="shared" si="12"/>
        <v>2400</v>
      </c>
      <c r="G429" s="37"/>
      <c r="H429" s="133">
        <v>1.1399999999999999</v>
      </c>
      <c r="I429" s="133">
        <v>0</v>
      </c>
      <c r="J429" s="133">
        <f t="shared" si="13"/>
        <v>1.1399999999999999</v>
      </c>
      <c r="K429" s="37"/>
      <c r="L429" s="152">
        <v>1.9999999999999999E-6</v>
      </c>
      <c r="M429" s="152">
        <v>0</v>
      </c>
    </row>
    <row r="430" spans="1:13" ht="12.5" x14ac:dyDescent="0.25">
      <c r="A430" s="6" t="s">
        <v>426</v>
      </c>
      <c r="B430" s="56">
        <v>394</v>
      </c>
      <c r="C430" s="37"/>
      <c r="D430" s="56">
        <v>6000.0000000000009</v>
      </c>
      <c r="E430" s="56">
        <v>0</v>
      </c>
      <c r="F430" s="56">
        <f t="shared" si="12"/>
        <v>6000.0000000000009</v>
      </c>
      <c r="G430" s="37"/>
      <c r="H430" s="133">
        <v>1.27</v>
      </c>
      <c r="I430" s="133">
        <v>0</v>
      </c>
      <c r="J430" s="133">
        <f t="shared" si="13"/>
        <v>1.27</v>
      </c>
      <c r="K430" s="37"/>
      <c r="L430" s="152">
        <v>5.0000000000000004E-6</v>
      </c>
      <c r="M430" s="152">
        <v>0</v>
      </c>
    </row>
    <row r="431" spans="1:13" ht="12.5" x14ac:dyDescent="0.25">
      <c r="A431" s="6" t="s">
        <v>427</v>
      </c>
      <c r="B431" s="56">
        <v>357</v>
      </c>
      <c r="C431" s="37"/>
      <c r="D431" s="56">
        <v>4800</v>
      </c>
      <c r="E431" s="56">
        <v>0</v>
      </c>
      <c r="F431" s="56">
        <f t="shared" si="12"/>
        <v>4800</v>
      </c>
      <c r="G431" s="37"/>
      <c r="H431" s="133">
        <v>1.1200000000000001</v>
      </c>
      <c r="I431" s="133">
        <v>0</v>
      </c>
      <c r="J431" s="133">
        <f t="shared" si="13"/>
        <v>1.1200000000000001</v>
      </c>
      <c r="K431" s="37"/>
      <c r="L431" s="152">
        <v>3.9999999999999998E-6</v>
      </c>
      <c r="M431" s="152">
        <v>0</v>
      </c>
    </row>
    <row r="432" spans="1:13" ht="12.5" x14ac:dyDescent="0.25">
      <c r="A432" s="6" t="s">
        <v>428</v>
      </c>
      <c r="B432" s="56">
        <v>52</v>
      </c>
      <c r="C432" s="37"/>
      <c r="D432" s="56">
        <v>1200</v>
      </c>
      <c r="E432" s="56">
        <v>0</v>
      </c>
      <c r="F432" s="56">
        <f t="shared" si="12"/>
        <v>1200</v>
      </c>
      <c r="G432" s="37"/>
      <c r="H432" s="133">
        <v>1.92</v>
      </c>
      <c r="I432" s="133">
        <v>0</v>
      </c>
      <c r="J432" s="133">
        <f t="shared" si="13"/>
        <v>1.92</v>
      </c>
      <c r="K432" s="37"/>
      <c r="L432" s="152">
        <v>9.9999999999999995E-7</v>
      </c>
      <c r="M432" s="152">
        <v>0</v>
      </c>
    </row>
    <row r="433" spans="1:13" ht="12.5" x14ac:dyDescent="0.25">
      <c r="A433" s="6" t="s">
        <v>429</v>
      </c>
      <c r="B433" s="56">
        <v>231</v>
      </c>
      <c r="C433" s="37"/>
      <c r="D433" s="56">
        <v>3600</v>
      </c>
      <c r="E433" s="56">
        <v>0</v>
      </c>
      <c r="F433" s="56">
        <f t="shared" si="12"/>
        <v>3600</v>
      </c>
      <c r="G433" s="37"/>
      <c r="H433" s="133">
        <v>1.3</v>
      </c>
      <c r="I433" s="133">
        <v>0</v>
      </c>
      <c r="J433" s="133">
        <f t="shared" si="13"/>
        <v>1.3</v>
      </c>
      <c r="K433" s="37"/>
      <c r="L433" s="152">
        <v>3.0000000000000001E-6</v>
      </c>
      <c r="M433" s="152">
        <v>0</v>
      </c>
    </row>
    <row r="434" spans="1:13" ht="12.5" x14ac:dyDescent="0.25">
      <c r="A434" s="6" t="s">
        <v>430</v>
      </c>
      <c r="B434" s="56">
        <v>330</v>
      </c>
      <c r="C434" s="37"/>
      <c r="D434" s="56">
        <v>7200</v>
      </c>
      <c r="E434" s="56">
        <v>0</v>
      </c>
      <c r="F434" s="56">
        <f t="shared" si="12"/>
        <v>7200</v>
      </c>
      <c r="G434" s="37"/>
      <c r="H434" s="133">
        <v>1.82</v>
      </c>
      <c r="I434" s="133">
        <v>0</v>
      </c>
      <c r="J434" s="133">
        <f t="shared" si="13"/>
        <v>1.82</v>
      </c>
      <c r="K434" s="37"/>
      <c r="L434" s="152">
        <v>6.0000000000000002E-6</v>
      </c>
      <c r="M434" s="152">
        <v>0</v>
      </c>
    </row>
    <row r="435" spans="1:13" ht="12.5" x14ac:dyDescent="0.25">
      <c r="A435" s="6" t="s">
        <v>431</v>
      </c>
      <c r="B435" s="56">
        <v>1</v>
      </c>
      <c r="C435" s="37"/>
      <c r="D435" s="56">
        <v>0</v>
      </c>
      <c r="E435" s="56">
        <v>0</v>
      </c>
      <c r="F435" s="56">
        <f t="shared" si="12"/>
        <v>0</v>
      </c>
      <c r="G435" s="37"/>
      <c r="H435" s="56">
        <v>0</v>
      </c>
      <c r="I435" s="56">
        <v>0</v>
      </c>
      <c r="J435" s="133">
        <f t="shared" si="13"/>
        <v>0</v>
      </c>
      <c r="K435" s="37"/>
      <c r="L435" s="152">
        <v>0</v>
      </c>
      <c r="M435" s="152">
        <v>0</v>
      </c>
    </row>
    <row r="436" spans="1:13" ht="12.5" x14ac:dyDescent="0.25">
      <c r="A436" s="6" t="s">
        <v>432</v>
      </c>
      <c r="B436" s="56">
        <v>21</v>
      </c>
      <c r="C436" s="37"/>
      <c r="D436" s="56">
        <v>1200</v>
      </c>
      <c r="E436" s="56">
        <v>0</v>
      </c>
      <c r="F436" s="56">
        <f t="shared" si="12"/>
        <v>1200</v>
      </c>
      <c r="G436" s="37"/>
      <c r="H436" s="56">
        <v>4.76</v>
      </c>
      <c r="I436" s="56">
        <v>0</v>
      </c>
      <c r="J436" s="133">
        <f t="shared" si="13"/>
        <v>4.76</v>
      </c>
      <c r="K436" s="37"/>
      <c r="L436" s="152">
        <v>9.9999999999999995E-7</v>
      </c>
      <c r="M436" s="152">
        <v>0</v>
      </c>
    </row>
    <row r="437" spans="1:13" ht="12.5" x14ac:dyDescent="0.25">
      <c r="A437" s="6" t="s">
        <v>433</v>
      </c>
      <c r="B437" s="56">
        <v>111</v>
      </c>
      <c r="C437" s="37"/>
      <c r="D437" s="56">
        <v>1200</v>
      </c>
      <c r="E437" s="56">
        <v>0</v>
      </c>
      <c r="F437" s="56">
        <f t="shared" si="12"/>
        <v>1200</v>
      </c>
      <c r="G437" s="37"/>
      <c r="H437" s="133">
        <v>0.9</v>
      </c>
      <c r="I437" s="133">
        <v>0</v>
      </c>
      <c r="J437" s="133">
        <f t="shared" si="13"/>
        <v>0.9</v>
      </c>
      <c r="K437" s="37"/>
      <c r="L437" s="152">
        <v>9.9999999999999995E-7</v>
      </c>
      <c r="M437" s="152">
        <v>0</v>
      </c>
    </row>
    <row r="438" spans="1:13" ht="12.5" x14ac:dyDescent="0.25">
      <c r="A438" s="6" t="s">
        <v>434</v>
      </c>
      <c r="B438" s="56">
        <v>0</v>
      </c>
      <c r="C438" s="37"/>
      <c r="D438" s="56">
        <v>0</v>
      </c>
      <c r="E438" s="56">
        <v>0</v>
      </c>
      <c r="F438" s="56">
        <f t="shared" si="12"/>
        <v>0</v>
      </c>
      <c r="G438" s="37"/>
      <c r="H438" s="56">
        <v>0</v>
      </c>
      <c r="I438" s="56">
        <v>0</v>
      </c>
      <c r="J438" s="133">
        <f t="shared" si="13"/>
        <v>0</v>
      </c>
      <c r="K438" s="37"/>
      <c r="L438" s="152">
        <v>0</v>
      </c>
      <c r="M438" s="152">
        <v>0</v>
      </c>
    </row>
    <row r="439" spans="1:13" ht="12.5" x14ac:dyDescent="0.25">
      <c r="A439" s="6" t="s">
        <v>435</v>
      </c>
      <c r="B439" s="56">
        <v>1653</v>
      </c>
      <c r="C439" s="37"/>
      <c r="D439" s="56">
        <v>76800</v>
      </c>
      <c r="E439" s="56">
        <v>1200</v>
      </c>
      <c r="F439" s="56">
        <f t="shared" si="12"/>
        <v>78000</v>
      </c>
      <c r="G439" s="37"/>
      <c r="H439" s="133">
        <v>3.87</v>
      </c>
      <c r="I439" s="133">
        <v>0.06</v>
      </c>
      <c r="J439" s="133">
        <f t="shared" si="13"/>
        <v>3.93</v>
      </c>
      <c r="K439" s="37"/>
      <c r="L439" s="152">
        <v>6.3999999999999997E-5</v>
      </c>
      <c r="M439" s="152">
        <v>9.9999999999999995E-7</v>
      </c>
    </row>
    <row r="440" spans="1:13" ht="12.5" x14ac:dyDescent="0.25">
      <c r="A440" s="6" t="s">
        <v>436</v>
      </c>
      <c r="B440" s="56">
        <v>201</v>
      </c>
      <c r="C440" s="37"/>
      <c r="D440" s="56">
        <v>2400</v>
      </c>
      <c r="E440" s="56">
        <v>0</v>
      </c>
      <c r="F440" s="56">
        <f t="shared" si="12"/>
        <v>2400</v>
      </c>
      <c r="G440" s="37"/>
      <c r="H440" s="133">
        <v>1</v>
      </c>
      <c r="I440" s="133">
        <v>0</v>
      </c>
      <c r="J440" s="133">
        <f t="shared" si="13"/>
        <v>1</v>
      </c>
      <c r="K440" s="37"/>
      <c r="L440" s="152">
        <v>1.9999999999999999E-6</v>
      </c>
      <c r="M440" s="152">
        <v>0</v>
      </c>
    </row>
    <row r="441" spans="1:13" ht="12.5" x14ac:dyDescent="0.25">
      <c r="A441" s="6" t="s">
        <v>437</v>
      </c>
      <c r="B441" s="56">
        <v>37</v>
      </c>
      <c r="C441" s="37"/>
      <c r="D441" s="56">
        <v>0</v>
      </c>
      <c r="E441" s="56">
        <v>0</v>
      </c>
      <c r="F441" s="56">
        <f t="shared" si="12"/>
        <v>0</v>
      </c>
      <c r="G441" s="37"/>
      <c r="H441" s="133">
        <v>0</v>
      </c>
      <c r="I441" s="133">
        <v>0</v>
      </c>
      <c r="J441" s="133">
        <f t="shared" si="13"/>
        <v>0</v>
      </c>
      <c r="K441" s="37"/>
      <c r="L441" s="152">
        <v>0</v>
      </c>
      <c r="M441" s="152">
        <v>0</v>
      </c>
    </row>
    <row r="442" spans="1:13" ht="12.5" x14ac:dyDescent="0.25">
      <c r="A442" s="6" t="s">
        <v>438</v>
      </c>
      <c r="B442" s="56">
        <v>64</v>
      </c>
      <c r="C442" s="37"/>
      <c r="D442" s="56">
        <v>9600</v>
      </c>
      <c r="E442" s="56">
        <v>0</v>
      </c>
      <c r="F442" s="56">
        <f t="shared" si="12"/>
        <v>9600</v>
      </c>
      <c r="G442" s="37"/>
      <c r="H442" s="133">
        <v>12.5</v>
      </c>
      <c r="I442" s="133">
        <v>0</v>
      </c>
      <c r="J442" s="133">
        <f t="shared" si="13"/>
        <v>12.5</v>
      </c>
      <c r="K442" s="37"/>
      <c r="L442" s="152">
        <v>7.9999999999999996E-6</v>
      </c>
      <c r="M442" s="152">
        <v>0</v>
      </c>
    </row>
    <row r="443" spans="1:13" ht="12.5" x14ac:dyDescent="0.25">
      <c r="A443" s="6" t="s">
        <v>439</v>
      </c>
      <c r="B443" s="56">
        <v>1</v>
      </c>
      <c r="C443" s="37"/>
      <c r="D443" s="56">
        <v>0</v>
      </c>
      <c r="E443" s="56">
        <v>0</v>
      </c>
      <c r="F443" s="56">
        <f t="shared" si="12"/>
        <v>0</v>
      </c>
      <c r="G443" s="37"/>
      <c r="H443" s="56">
        <v>0</v>
      </c>
      <c r="I443" s="56">
        <v>0</v>
      </c>
      <c r="J443" s="133">
        <f t="shared" si="13"/>
        <v>0</v>
      </c>
      <c r="K443" s="37"/>
      <c r="L443" s="152">
        <v>0</v>
      </c>
      <c r="M443" s="152">
        <v>0</v>
      </c>
    </row>
    <row r="444" spans="1:13" ht="12.5" x14ac:dyDescent="0.25">
      <c r="A444" s="6" t="s">
        <v>440</v>
      </c>
      <c r="B444" s="56">
        <v>81</v>
      </c>
      <c r="C444" s="37"/>
      <c r="D444" s="56">
        <v>3600</v>
      </c>
      <c r="E444" s="56">
        <v>0</v>
      </c>
      <c r="F444" s="56">
        <f t="shared" si="12"/>
        <v>3600</v>
      </c>
      <c r="G444" s="37"/>
      <c r="H444" s="133">
        <v>3.7</v>
      </c>
      <c r="I444" s="133">
        <v>0</v>
      </c>
      <c r="J444" s="133">
        <f t="shared" si="13"/>
        <v>3.7</v>
      </c>
      <c r="K444" s="37"/>
      <c r="L444" s="152">
        <v>3.0000000000000001E-6</v>
      </c>
      <c r="M444" s="152">
        <v>0</v>
      </c>
    </row>
    <row r="445" spans="1:13" ht="12.5" x14ac:dyDescent="0.25">
      <c r="A445" s="6" t="s">
        <v>441</v>
      </c>
      <c r="B445" s="56">
        <v>9</v>
      </c>
      <c r="C445" s="37"/>
      <c r="D445" s="56">
        <v>0</v>
      </c>
      <c r="E445" s="56">
        <v>0</v>
      </c>
      <c r="F445" s="56">
        <f t="shared" si="12"/>
        <v>0</v>
      </c>
      <c r="G445" s="37"/>
      <c r="H445" s="56">
        <v>0</v>
      </c>
      <c r="I445" s="56">
        <v>0</v>
      </c>
      <c r="J445" s="133">
        <f t="shared" si="13"/>
        <v>0</v>
      </c>
      <c r="K445" s="37"/>
      <c r="L445" s="152">
        <v>0</v>
      </c>
      <c r="M445" s="152">
        <v>0</v>
      </c>
    </row>
    <row r="446" spans="1:13" ht="12.5" x14ac:dyDescent="0.25">
      <c r="A446" s="6" t="s">
        <v>442</v>
      </c>
      <c r="B446" s="56">
        <v>125</v>
      </c>
      <c r="C446" s="37"/>
      <c r="D446" s="56">
        <v>1200</v>
      </c>
      <c r="E446" s="56">
        <v>0</v>
      </c>
      <c r="F446" s="56">
        <f t="shared" si="12"/>
        <v>1200</v>
      </c>
      <c r="G446" s="37"/>
      <c r="H446" s="133">
        <v>0.8</v>
      </c>
      <c r="I446" s="133">
        <v>0</v>
      </c>
      <c r="J446" s="133">
        <f t="shared" si="13"/>
        <v>0.8</v>
      </c>
      <c r="K446" s="37"/>
      <c r="L446" s="152">
        <v>9.9999999999999995E-7</v>
      </c>
      <c r="M446" s="152">
        <v>0</v>
      </c>
    </row>
    <row r="447" spans="1:13" ht="12.5" x14ac:dyDescent="0.25">
      <c r="A447" s="6" t="s">
        <v>443</v>
      </c>
      <c r="B447" s="56">
        <v>459</v>
      </c>
      <c r="C447" s="37"/>
      <c r="D447" s="56">
        <v>19200</v>
      </c>
      <c r="E447" s="56">
        <v>0</v>
      </c>
      <c r="F447" s="56">
        <f t="shared" si="12"/>
        <v>19200</v>
      </c>
      <c r="G447" s="37"/>
      <c r="H447" s="133">
        <v>3.49</v>
      </c>
      <c r="I447" s="133">
        <v>0</v>
      </c>
      <c r="J447" s="133">
        <f t="shared" si="13"/>
        <v>3.49</v>
      </c>
      <c r="K447" s="37"/>
      <c r="L447" s="152">
        <v>1.5999999999999999E-5</v>
      </c>
      <c r="M447" s="152">
        <v>0</v>
      </c>
    </row>
    <row r="448" spans="1:13" ht="12.5" x14ac:dyDescent="0.25">
      <c r="A448" s="6" t="s">
        <v>444</v>
      </c>
      <c r="B448" s="56">
        <v>1</v>
      </c>
      <c r="C448" s="37"/>
      <c r="D448" s="56">
        <v>0</v>
      </c>
      <c r="E448" s="56">
        <v>0</v>
      </c>
      <c r="F448" s="56">
        <f t="shared" si="12"/>
        <v>0</v>
      </c>
      <c r="G448" s="37"/>
      <c r="H448" s="56">
        <v>0</v>
      </c>
      <c r="I448" s="56">
        <v>0</v>
      </c>
      <c r="J448" s="133">
        <f t="shared" si="13"/>
        <v>0</v>
      </c>
      <c r="K448" s="37"/>
      <c r="L448" s="152">
        <v>0</v>
      </c>
      <c r="M448" s="152">
        <v>0</v>
      </c>
    </row>
    <row r="449" spans="1:13" ht="12.5" x14ac:dyDescent="0.25">
      <c r="A449" s="6" t="s">
        <v>445</v>
      </c>
      <c r="B449" s="56">
        <v>3</v>
      </c>
      <c r="C449" s="37"/>
      <c r="D449" s="56">
        <v>0</v>
      </c>
      <c r="E449" s="56">
        <v>0</v>
      </c>
      <c r="F449" s="56">
        <f t="shared" si="12"/>
        <v>0</v>
      </c>
      <c r="G449" s="37"/>
      <c r="H449" s="56">
        <v>0</v>
      </c>
      <c r="I449" s="56">
        <v>0</v>
      </c>
      <c r="J449" s="133">
        <f t="shared" si="13"/>
        <v>0</v>
      </c>
      <c r="K449" s="37"/>
      <c r="L449" s="152">
        <v>0</v>
      </c>
      <c r="M449" s="152">
        <v>0</v>
      </c>
    </row>
    <row r="450" spans="1:13" ht="12.5" x14ac:dyDescent="0.25">
      <c r="A450" s="6" t="s">
        <v>446</v>
      </c>
      <c r="B450" s="56">
        <v>217</v>
      </c>
      <c r="C450" s="37"/>
      <c r="D450" s="56">
        <v>9600</v>
      </c>
      <c r="E450" s="56">
        <v>0</v>
      </c>
      <c r="F450" s="56">
        <f t="shared" si="12"/>
        <v>9600</v>
      </c>
      <c r="G450" s="37"/>
      <c r="H450" s="133">
        <v>3.69</v>
      </c>
      <c r="I450" s="133">
        <v>0</v>
      </c>
      <c r="J450" s="133">
        <f t="shared" si="13"/>
        <v>3.69</v>
      </c>
      <c r="K450" s="37"/>
      <c r="L450" s="152">
        <v>7.9999999999999996E-6</v>
      </c>
      <c r="M450" s="152">
        <v>0</v>
      </c>
    </row>
    <row r="451" spans="1:13" ht="12.5" x14ac:dyDescent="0.25">
      <c r="A451" s="6" t="s">
        <v>447</v>
      </c>
      <c r="B451" s="56">
        <v>1720</v>
      </c>
      <c r="C451" s="37"/>
      <c r="D451" s="56">
        <v>79200.000000000015</v>
      </c>
      <c r="E451" s="56">
        <v>0</v>
      </c>
      <c r="F451" s="56">
        <f t="shared" si="12"/>
        <v>79200.000000000015</v>
      </c>
      <c r="G451" s="37"/>
      <c r="H451" s="133">
        <v>3.84</v>
      </c>
      <c r="I451" s="133">
        <v>0</v>
      </c>
      <c r="J451" s="133">
        <f t="shared" si="13"/>
        <v>3.84</v>
      </c>
      <c r="K451" s="37"/>
      <c r="L451" s="152">
        <v>6.6000000000000005E-5</v>
      </c>
      <c r="M451" s="152">
        <v>0</v>
      </c>
    </row>
    <row r="452" spans="1:13" ht="12.5" x14ac:dyDescent="0.25">
      <c r="A452" s="6" t="s">
        <v>448</v>
      </c>
      <c r="B452" s="56">
        <v>8</v>
      </c>
      <c r="C452" s="37"/>
      <c r="D452" s="56">
        <v>0</v>
      </c>
      <c r="E452" s="56">
        <v>0</v>
      </c>
      <c r="F452" s="56">
        <f t="shared" si="12"/>
        <v>0</v>
      </c>
      <c r="G452" s="37"/>
      <c r="H452" s="56">
        <v>0</v>
      </c>
      <c r="I452" s="56">
        <v>0</v>
      </c>
      <c r="J452" s="133">
        <f t="shared" si="13"/>
        <v>0</v>
      </c>
      <c r="K452" s="37"/>
      <c r="L452" s="152">
        <v>0</v>
      </c>
      <c r="M452" s="152">
        <v>0</v>
      </c>
    </row>
    <row r="453" spans="1:13" ht="12.5" x14ac:dyDescent="0.25">
      <c r="A453" s="6" t="s">
        <v>449</v>
      </c>
      <c r="B453" s="56">
        <v>98</v>
      </c>
      <c r="C453" s="37"/>
      <c r="D453" s="56">
        <v>0</v>
      </c>
      <c r="E453" s="56">
        <v>0</v>
      </c>
      <c r="F453" s="56">
        <f t="shared" si="12"/>
        <v>0</v>
      </c>
      <c r="G453" s="37"/>
      <c r="H453" s="56">
        <v>0</v>
      </c>
      <c r="I453" s="56">
        <v>0</v>
      </c>
      <c r="J453" s="133">
        <f t="shared" si="13"/>
        <v>0</v>
      </c>
      <c r="K453" s="37"/>
      <c r="L453" s="152">
        <v>0</v>
      </c>
      <c r="M453" s="152">
        <v>0</v>
      </c>
    </row>
    <row r="454" spans="1:13" ht="12.5" x14ac:dyDescent="0.25">
      <c r="A454" s="6" t="s">
        <v>450</v>
      </c>
      <c r="B454" s="56">
        <v>1640</v>
      </c>
      <c r="C454" s="37"/>
      <c r="D454" s="56">
        <v>12000.000000000002</v>
      </c>
      <c r="E454" s="56">
        <v>0</v>
      </c>
      <c r="F454" s="56">
        <f t="shared" si="12"/>
        <v>12000.000000000002</v>
      </c>
      <c r="G454" s="37"/>
      <c r="H454" s="133">
        <v>0.61</v>
      </c>
      <c r="I454" s="133">
        <v>0</v>
      </c>
      <c r="J454" s="133">
        <f t="shared" si="13"/>
        <v>0.61</v>
      </c>
      <c r="K454" s="37"/>
      <c r="L454" s="152">
        <v>1.0000000000000001E-5</v>
      </c>
      <c r="M454" s="152">
        <v>0</v>
      </c>
    </row>
    <row r="455" spans="1:13" ht="12.5" x14ac:dyDescent="0.25">
      <c r="A455" s="6" t="s">
        <v>451</v>
      </c>
      <c r="B455" s="56">
        <v>4888</v>
      </c>
      <c r="C455" s="37"/>
      <c r="D455" s="56">
        <v>86400</v>
      </c>
      <c r="E455" s="56">
        <v>6000.0000000000009</v>
      </c>
      <c r="F455" s="56">
        <f t="shared" ref="F455:F518" si="14">SUM(D455:E455)</f>
        <v>92400</v>
      </c>
      <c r="G455" s="37"/>
      <c r="H455" s="56">
        <v>1.47</v>
      </c>
      <c r="I455" s="56">
        <v>0.1</v>
      </c>
      <c r="J455" s="133">
        <f t="shared" ref="J455:J518" si="15">SUM(H455:I455)</f>
        <v>1.57</v>
      </c>
      <c r="K455" s="37"/>
      <c r="L455" s="152">
        <v>7.2000000000000002E-5</v>
      </c>
      <c r="M455" s="152">
        <v>5.0000000000000004E-6</v>
      </c>
    </row>
    <row r="456" spans="1:13" ht="12.5" x14ac:dyDescent="0.25">
      <c r="A456" s="6" t="s">
        <v>452</v>
      </c>
      <c r="B456" s="56">
        <v>39200</v>
      </c>
      <c r="C456" s="37"/>
      <c r="D456" s="56">
        <v>633600.00000000012</v>
      </c>
      <c r="E456" s="56">
        <v>58800</v>
      </c>
      <c r="F456" s="56">
        <f t="shared" si="14"/>
        <v>692400.00000000012</v>
      </c>
      <c r="G456" s="37"/>
      <c r="H456" s="133">
        <v>1.35</v>
      </c>
      <c r="I456" s="133">
        <v>0.13</v>
      </c>
      <c r="J456" s="133">
        <f t="shared" si="15"/>
        <v>1.48</v>
      </c>
      <c r="K456" s="37"/>
      <c r="L456" s="152">
        <v>5.2800000000000004E-4</v>
      </c>
      <c r="M456" s="152">
        <v>4.8999999999999998E-5</v>
      </c>
    </row>
    <row r="457" spans="1:13" ht="12.5" x14ac:dyDescent="0.25">
      <c r="A457" s="6" t="s">
        <v>453</v>
      </c>
      <c r="B457" s="56">
        <v>5500</v>
      </c>
      <c r="C457" s="37"/>
      <c r="D457" s="56">
        <v>52800</v>
      </c>
      <c r="E457" s="56">
        <v>2400</v>
      </c>
      <c r="F457" s="56">
        <f t="shared" si="14"/>
        <v>55200</v>
      </c>
      <c r="G457" s="37"/>
      <c r="H457" s="133">
        <v>0.8</v>
      </c>
      <c r="I457" s="133">
        <v>0.04</v>
      </c>
      <c r="J457" s="133">
        <f t="shared" si="15"/>
        <v>0.84000000000000008</v>
      </c>
      <c r="K457" s="37"/>
      <c r="L457" s="152">
        <v>4.3999999999999999E-5</v>
      </c>
      <c r="M457" s="152">
        <v>1.9999999999999999E-6</v>
      </c>
    </row>
    <row r="458" spans="1:13" ht="12.5" x14ac:dyDescent="0.25">
      <c r="A458" s="6" t="s">
        <v>454</v>
      </c>
      <c r="B458" s="56">
        <v>0</v>
      </c>
      <c r="C458" s="37"/>
      <c r="D458" s="56">
        <v>0</v>
      </c>
      <c r="E458" s="56">
        <v>0</v>
      </c>
      <c r="F458" s="56">
        <f t="shared" si="14"/>
        <v>0</v>
      </c>
      <c r="G458" s="37"/>
      <c r="H458" s="56">
        <v>0</v>
      </c>
      <c r="I458" s="56">
        <v>0</v>
      </c>
      <c r="J458" s="133">
        <f t="shared" si="15"/>
        <v>0</v>
      </c>
      <c r="K458" s="37"/>
      <c r="L458" s="152">
        <v>0</v>
      </c>
      <c r="M458" s="152">
        <v>0</v>
      </c>
    </row>
    <row r="459" spans="1:13" ht="12.5" x14ac:dyDescent="0.25">
      <c r="A459" s="6" t="s">
        <v>455</v>
      </c>
      <c r="B459" s="56">
        <v>1</v>
      </c>
      <c r="C459" s="37"/>
      <c r="D459" s="56">
        <v>0</v>
      </c>
      <c r="E459" s="56">
        <v>0</v>
      </c>
      <c r="F459" s="56">
        <f t="shared" si="14"/>
        <v>0</v>
      </c>
      <c r="G459" s="37"/>
      <c r="H459" s="56">
        <v>0</v>
      </c>
      <c r="I459" s="56">
        <v>0</v>
      </c>
      <c r="J459" s="133">
        <f t="shared" si="15"/>
        <v>0</v>
      </c>
      <c r="K459" s="37"/>
      <c r="L459" s="152">
        <v>0</v>
      </c>
      <c r="M459" s="152">
        <v>0</v>
      </c>
    </row>
    <row r="460" spans="1:13" ht="12.5" x14ac:dyDescent="0.25">
      <c r="A460" s="6" t="s">
        <v>456</v>
      </c>
      <c r="B460" s="56">
        <v>1</v>
      </c>
      <c r="C460" s="37"/>
      <c r="D460" s="56">
        <v>0</v>
      </c>
      <c r="E460" s="56">
        <v>0</v>
      </c>
      <c r="F460" s="56">
        <f t="shared" si="14"/>
        <v>0</v>
      </c>
      <c r="G460" s="37"/>
      <c r="H460" s="56">
        <v>0</v>
      </c>
      <c r="I460" s="56">
        <v>0</v>
      </c>
      <c r="J460" s="133">
        <f t="shared" si="15"/>
        <v>0</v>
      </c>
      <c r="K460" s="37"/>
      <c r="L460" s="152">
        <v>0</v>
      </c>
      <c r="M460" s="152">
        <v>0</v>
      </c>
    </row>
    <row r="461" spans="1:13" ht="12.5" x14ac:dyDescent="0.25">
      <c r="A461" s="6" t="s">
        <v>457</v>
      </c>
      <c r="B461" s="56">
        <v>1</v>
      </c>
      <c r="C461" s="37"/>
      <c r="D461" s="56">
        <v>0</v>
      </c>
      <c r="E461" s="56">
        <v>0</v>
      </c>
      <c r="F461" s="56">
        <f t="shared" si="14"/>
        <v>0</v>
      </c>
      <c r="G461" s="37"/>
      <c r="H461" s="56">
        <v>0</v>
      </c>
      <c r="I461" s="56">
        <v>0</v>
      </c>
      <c r="J461" s="133">
        <f t="shared" si="15"/>
        <v>0</v>
      </c>
      <c r="K461" s="37"/>
      <c r="L461" s="152">
        <v>0</v>
      </c>
      <c r="M461" s="152">
        <v>0</v>
      </c>
    </row>
    <row r="462" spans="1:13" ht="12.5" x14ac:dyDescent="0.25">
      <c r="A462" s="6" t="s">
        <v>458</v>
      </c>
      <c r="B462" s="56">
        <v>23</v>
      </c>
      <c r="C462" s="37"/>
      <c r="D462" s="56">
        <v>6000.0000000000009</v>
      </c>
      <c r="E462" s="56">
        <v>0</v>
      </c>
      <c r="F462" s="56">
        <f t="shared" si="14"/>
        <v>6000.0000000000009</v>
      </c>
      <c r="G462" s="37"/>
      <c r="H462" s="133">
        <v>21.74</v>
      </c>
      <c r="I462" s="133">
        <v>0</v>
      </c>
      <c r="J462" s="133">
        <f t="shared" si="15"/>
        <v>21.74</v>
      </c>
      <c r="K462" s="37"/>
      <c r="L462" s="152">
        <v>5.0000000000000004E-6</v>
      </c>
      <c r="M462" s="152">
        <v>0</v>
      </c>
    </row>
    <row r="463" spans="1:13" ht="12.5" x14ac:dyDescent="0.25">
      <c r="A463" s="6" t="s">
        <v>459</v>
      </c>
      <c r="B463" s="56">
        <v>1</v>
      </c>
      <c r="C463" s="37"/>
      <c r="D463" s="56">
        <v>0</v>
      </c>
      <c r="E463" s="56">
        <v>0</v>
      </c>
      <c r="F463" s="56">
        <f t="shared" si="14"/>
        <v>0</v>
      </c>
      <c r="G463" s="37"/>
      <c r="H463" s="56">
        <v>0</v>
      </c>
      <c r="I463" s="56">
        <v>0</v>
      </c>
      <c r="J463" s="133">
        <f t="shared" si="15"/>
        <v>0</v>
      </c>
      <c r="K463" s="37"/>
      <c r="L463" s="152">
        <v>0</v>
      </c>
      <c r="M463" s="152">
        <v>0</v>
      </c>
    </row>
    <row r="464" spans="1:13" ht="12.5" x14ac:dyDescent="0.25">
      <c r="A464" s="6" t="s">
        <v>460</v>
      </c>
      <c r="B464" s="56">
        <v>400</v>
      </c>
      <c r="C464" s="37"/>
      <c r="D464" s="56">
        <v>2400</v>
      </c>
      <c r="E464" s="56">
        <v>0</v>
      </c>
      <c r="F464" s="56">
        <f t="shared" si="14"/>
        <v>2400</v>
      </c>
      <c r="G464" s="37"/>
      <c r="H464" s="133">
        <v>0.5</v>
      </c>
      <c r="I464" s="133">
        <v>0</v>
      </c>
      <c r="J464" s="133">
        <f t="shared" si="15"/>
        <v>0.5</v>
      </c>
      <c r="K464" s="37"/>
      <c r="L464" s="152">
        <v>1.9999999999999999E-6</v>
      </c>
      <c r="M464" s="152">
        <v>0</v>
      </c>
    </row>
    <row r="465" spans="1:13" ht="12.5" x14ac:dyDescent="0.25">
      <c r="A465" s="6" t="s">
        <v>461</v>
      </c>
      <c r="B465" s="56">
        <v>1</v>
      </c>
      <c r="C465" s="37"/>
      <c r="D465" s="56">
        <v>0</v>
      </c>
      <c r="E465" s="56">
        <v>0</v>
      </c>
      <c r="F465" s="56">
        <f t="shared" si="14"/>
        <v>0</v>
      </c>
      <c r="G465" s="37"/>
      <c r="H465" s="56">
        <v>0</v>
      </c>
      <c r="I465" s="56">
        <v>0</v>
      </c>
      <c r="J465" s="133">
        <f t="shared" si="15"/>
        <v>0</v>
      </c>
      <c r="K465" s="37"/>
      <c r="L465" s="152">
        <v>0</v>
      </c>
      <c r="M465" s="152">
        <v>0</v>
      </c>
    </row>
    <row r="466" spans="1:13" ht="12.5" x14ac:dyDescent="0.25">
      <c r="A466" s="6" t="s">
        <v>462</v>
      </c>
      <c r="B466" s="56">
        <v>1</v>
      </c>
      <c r="C466" s="37"/>
      <c r="D466" s="56">
        <v>0</v>
      </c>
      <c r="E466" s="56">
        <v>0</v>
      </c>
      <c r="F466" s="56">
        <f t="shared" si="14"/>
        <v>0</v>
      </c>
      <c r="G466" s="37"/>
      <c r="H466" s="56">
        <v>0</v>
      </c>
      <c r="I466" s="56">
        <v>0</v>
      </c>
      <c r="J466" s="133">
        <f t="shared" si="15"/>
        <v>0</v>
      </c>
      <c r="K466" s="37"/>
      <c r="L466" s="152">
        <v>0</v>
      </c>
      <c r="M466" s="152">
        <v>0</v>
      </c>
    </row>
    <row r="467" spans="1:13" ht="12.5" x14ac:dyDescent="0.25">
      <c r="A467" s="6" t="s">
        <v>463</v>
      </c>
      <c r="B467" s="56">
        <v>1</v>
      </c>
      <c r="C467" s="37"/>
      <c r="D467" s="56">
        <v>0</v>
      </c>
      <c r="E467" s="56">
        <v>0</v>
      </c>
      <c r="F467" s="56">
        <f t="shared" si="14"/>
        <v>0</v>
      </c>
      <c r="G467" s="37"/>
      <c r="H467" s="56">
        <v>0</v>
      </c>
      <c r="I467" s="56">
        <v>0</v>
      </c>
      <c r="J467" s="133">
        <f t="shared" si="15"/>
        <v>0</v>
      </c>
      <c r="K467" s="37"/>
      <c r="L467" s="152">
        <v>0</v>
      </c>
      <c r="M467" s="152">
        <v>0</v>
      </c>
    </row>
    <row r="468" spans="1:13" ht="12.5" x14ac:dyDescent="0.25">
      <c r="A468" s="6" t="s">
        <v>464</v>
      </c>
      <c r="B468" s="56">
        <v>1</v>
      </c>
      <c r="C468" s="37"/>
      <c r="D468" s="56">
        <v>0</v>
      </c>
      <c r="E468" s="56">
        <v>0</v>
      </c>
      <c r="F468" s="56">
        <f t="shared" si="14"/>
        <v>0</v>
      </c>
      <c r="G468" s="37"/>
      <c r="H468" s="56">
        <v>0</v>
      </c>
      <c r="I468" s="56">
        <v>0</v>
      </c>
      <c r="J468" s="133">
        <f t="shared" si="15"/>
        <v>0</v>
      </c>
      <c r="K468" s="37"/>
      <c r="L468" s="152">
        <v>0</v>
      </c>
      <c r="M468" s="152">
        <v>0</v>
      </c>
    </row>
    <row r="469" spans="1:13" ht="12.5" x14ac:dyDescent="0.25">
      <c r="A469" s="6" t="s">
        <v>465</v>
      </c>
      <c r="B469" s="56">
        <v>1</v>
      </c>
      <c r="C469" s="37"/>
      <c r="D469" s="56">
        <v>0</v>
      </c>
      <c r="E469" s="56">
        <v>0</v>
      </c>
      <c r="F469" s="56">
        <f t="shared" si="14"/>
        <v>0</v>
      </c>
      <c r="G469" s="37"/>
      <c r="H469" s="56">
        <v>0</v>
      </c>
      <c r="I469" s="56">
        <v>0</v>
      </c>
      <c r="J469" s="133">
        <f t="shared" si="15"/>
        <v>0</v>
      </c>
      <c r="K469" s="37"/>
      <c r="L469" s="152">
        <v>0</v>
      </c>
      <c r="M469" s="152">
        <v>0</v>
      </c>
    </row>
    <row r="470" spans="1:13" ht="12.5" x14ac:dyDescent="0.25">
      <c r="A470" s="6" t="s">
        <v>466</v>
      </c>
      <c r="B470" s="56">
        <v>0</v>
      </c>
      <c r="C470" s="37"/>
      <c r="D470" s="56">
        <v>0</v>
      </c>
      <c r="E470" s="56">
        <v>0</v>
      </c>
      <c r="F470" s="56">
        <f t="shared" si="14"/>
        <v>0</v>
      </c>
      <c r="G470" s="37"/>
      <c r="H470" s="133">
        <v>0</v>
      </c>
      <c r="I470" s="133">
        <v>0</v>
      </c>
      <c r="J470" s="133">
        <f t="shared" si="15"/>
        <v>0</v>
      </c>
      <c r="K470" s="37"/>
      <c r="L470" s="152">
        <v>0</v>
      </c>
      <c r="M470" s="152">
        <v>0</v>
      </c>
    </row>
    <row r="471" spans="1:13" ht="12.5" x14ac:dyDescent="0.25">
      <c r="A471" s="6" t="s">
        <v>467</v>
      </c>
      <c r="B471" s="56">
        <v>0</v>
      </c>
      <c r="C471" s="37"/>
      <c r="D471" s="56">
        <v>0</v>
      </c>
      <c r="E471" s="56">
        <v>0</v>
      </c>
      <c r="F471" s="56">
        <f t="shared" si="14"/>
        <v>0</v>
      </c>
      <c r="G471" s="37"/>
      <c r="H471" s="56">
        <v>0</v>
      </c>
      <c r="I471" s="56">
        <v>0</v>
      </c>
      <c r="J471" s="133">
        <f t="shared" si="15"/>
        <v>0</v>
      </c>
      <c r="K471" s="37"/>
      <c r="L471" s="152">
        <v>0</v>
      </c>
      <c r="M471" s="152">
        <v>0</v>
      </c>
    </row>
    <row r="472" spans="1:13" ht="12.5" x14ac:dyDescent="0.25">
      <c r="A472" s="6" t="s">
        <v>468</v>
      </c>
      <c r="B472" s="56">
        <v>2</v>
      </c>
      <c r="C472" s="37"/>
      <c r="D472" s="56">
        <v>0</v>
      </c>
      <c r="E472" s="56">
        <v>0</v>
      </c>
      <c r="F472" s="56">
        <f t="shared" si="14"/>
        <v>0</v>
      </c>
      <c r="G472" s="37"/>
      <c r="H472" s="56">
        <v>0</v>
      </c>
      <c r="I472" s="56">
        <v>0</v>
      </c>
      <c r="J472" s="133">
        <f t="shared" si="15"/>
        <v>0</v>
      </c>
      <c r="K472" s="37"/>
      <c r="L472" s="152">
        <v>0</v>
      </c>
      <c r="M472" s="152">
        <v>0</v>
      </c>
    </row>
    <row r="473" spans="1:13" ht="12.5" x14ac:dyDescent="0.25">
      <c r="A473" s="6" t="s">
        <v>469</v>
      </c>
      <c r="B473" s="56">
        <v>2</v>
      </c>
      <c r="C473" s="37"/>
      <c r="D473" s="56">
        <v>0</v>
      </c>
      <c r="E473" s="56">
        <v>0</v>
      </c>
      <c r="F473" s="56">
        <f t="shared" si="14"/>
        <v>0</v>
      </c>
      <c r="G473" s="37"/>
      <c r="H473" s="56">
        <v>0</v>
      </c>
      <c r="I473" s="56">
        <v>0</v>
      </c>
      <c r="J473" s="133">
        <f t="shared" si="15"/>
        <v>0</v>
      </c>
      <c r="K473" s="37"/>
      <c r="L473" s="152">
        <v>0</v>
      </c>
      <c r="M473" s="152">
        <v>0</v>
      </c>
    </row>
    <row r="474" spans="1:13" ht="12.5" x14ac:dyDescent="0.25">
      <c r="A474" s="6" t="s">
        <v>470</v>
      </c>
      <c r="B474" s="56">
        <v>2</v>
      </c>
      <c r="C474" s="37"/>
      <c r="D474" s="56">
        <v>0</v>
      </c>
      <c r="E474" s="56">
        <v>0</v>
      </c>
      <c r="F474" s="56">
        <f t="shared" si="14"/>
        <v>0</v>
      </c>
      <c r="G474" s="37"/>
      <c r="H474" s="56">
        <v>0</v>
      </c>
      <c r="I474" s="56">
        <v>0</v>
      </c>
      <c r="J474" s="133">
        <f t="shared" si="15"/>
        <v>0</v>
      </c>
      <c r="K474" s="37"/>
      <c r="L474" s="152">
        <v>0</v>
      </c>
      <c r="M474" s="152">
        <v>0</v>
      </c>
    </row>
    <row r="475" spans="1:13" ht="12.5" x14ac:dyDescent="0.25">
      <c r="A475" s="6" t="s">
        <v>471</v>
      </c>
      <c r="B475" s="56">
        <v>5</v>
      </c>
      <c r="C475" s="37"/>
      <c r="D475" s="56">
        <v>0</v>
      </c>
      <c r="E475" s="56">
        <v>0</v>
      </c>
      <c r="F475" s="56">
        <f t="shared" si="14"/>
        <v>0</v>
      </c>
      <c r="G475" s="37"/>
      <c r="H475" s="56">
        <v>0</v>
      </c>
      <c r="I475" s="56">
        <v>0</v>
      </c>
      <c r="J475" s="133">
        <f t="shared" si="15"/>
        <v>0</v>
      </c>
      <c r="K475" s="37"/>
      <c r="L475" s="152">
        <v>0</v>
      </c>
      <c r="M475" s="152">
        <v>0</v>
      </c>
    </row>
    <row r="476" spans="1:13" ht="12.5" x14ac:dyDescent="0.25">
      <c r="A476" s="6" t="s">
        <v>472</v>
      </c>
      <c r="B476" s="56">
        <v>48</v>
      </c>
      <c r="C476" s="37"/>
      <c r="D476" s="56">
        <v>14400</v>
      </c>
      <c r="E476" s="56">
        <v>0</v>
      </c>
      <c r="F476" s="56">
        <f t="shared" si="14"/>
        <v>14400</v>
      </c>
      <c r="G476" s="37"/>
      <c r="H476" s="133">
        <v>25</v>
      </c>
      <c r="I476" s="133">
        <v>0</v>
      </c>
      <c r="J476" s="133">
        <f t="shared" si="15"/>
        <v>25</v>
      </c>
      <c r="K476" s="37"/>
      <c r="L476" s="152">
        <v>1.2E-5</v>
      </c>
      <c r="M476" s="152">
        <v>0</v>
      </c>
    </row>
    <row r="477" spans="1:13" ht="12.5" x14ac:dyDescent="0.25">
      <c r="A477" s="6" t="s">
        <v>473</v>
      </c>
      <c r="B477" s="56">
        <v>2</v>
      </c>
      <c r="C477" s="37"/>
      <c r="D477" s="56">
        <v>0</v>
      </c>
      <c r="E477" s="56">
        <v>0</v>
      </c>
      <c r="F477" s="56">
        <f t="shared" si="14"/>
        <v>0</v>
      </c>
      <c r="G477" s="37"/>
      <c r="H477" s="56">
        <v>0</v>
      </c>
      <c r="I477" s="56">
        <v>0</v>
      </c>
      <c r="J477" s="133">
        <f t="shared" si="15"/>
        <v>0</v>
      </c>
      <c r="K477" s="37"/>
      <c r="L477" s="152">
        <v>0</v>
      </c>
      <c r="M477" s="152">
        <v>0</v>
      </c>
    </row>
    <row r="478" spans="1:13" ht="12.5" x14ac:dyDescent="0.25">
      <c r="A478" s="6" t="s">
        <v>474</v>
      </c>
      <c r="B478" s="56">
        <v>2</v>
      </c>
      <c r="C478" s="37"/>
      <c r="D478" s="56">
        <v>0</v>
      </c>
      <c r="E478" s="56">
        <v>0</v>
      </c>
      <c r="F478" s="56">
        <f t="shared" si="14"/>
        <v>0</v>
      </c>
      <c r="G478" s="37"/>
      <c r="H478" s="56">
        <v>0</v>
      </c>
      <c r="I478" s="56">
        <v>0</v>
      </c>
      <c r="J478" s="133">
        <f t="shared" si="15"/>
        <v>0</v>
      </c>
      <c r="K478" s="37"/>
      <c r="L478" s="152">
        <v>0</v>
      </c>
      <c r="M478" s="152">
        <v>0</v>
      </c>
    </row>
    <row r="479" spans="1:13" ht="12.5" x14ac:dyDescent="0.25">
      <c r="A479" s="6" t="s">
        <v>475</v>
      </c>
      <c r="B479" s="56">
        <v>2</v>
      </c>
      <c r="C479" s="37"/>
      <c r="D479" s="56">
        <v>0</v>
      </c>
      <c r="E479" s="56">
        <v>0</v>
      </c>
      <c r="F479" s="56">
        <f t="shared" si="14"/>
        <v>0</v>
      </c>
      <c r="G479" s="37"/>
      <c r="H479" s="56">
        <v>0</v>
      </c>
      <c r="I479" s="56">
        <v>0</v>
      </c>
      <c r="J479" s="133">
        <f t="shared" si="15"/>
        <v>0</v>
      </c>
      <c r="K479" s="37"/>
      <c r="L479" s="152">
        <v>0</v>
      </c>
      <c r="M479" s="152">
        <v>0</v>
      </c>
    </row>
    <row r="480" spans="1:13" ht="12.5" x14ac:dyDescent="0.25">
      <c r="A480" s="6" t="s">
        <v>476</v>
      </c>
      <c r="B480" s="56">
        <v>0</v>
      </c>
      <c r="C480" s="37"/>
      <c r="D480" s="56">
        <v>0</v>
      </c>
      <c r="E480" s="56">
        <v>0</v>
      </c>
      <c r="F480" s="56">
        <f t="shared" si="14"/>
        <v>0</v>
      </c>
      <c r="G480" s="37"/>
      <c r="H480" s="56">
        <v>0</v>
      </c>
      <c r="I480" s="56">
        <v>0</v>
      </c>
      <c r="J480" s="133">
        <f t="shared" si="15"/>
        <v>0</v>
      </c>
      <c r="K480" s="37"/>
      <c r="L480" s="152">
        <v>0</v>
      </c>
      <c r="M480" s="152">
        <v>0</v>
      </c>
    </row>
    <row r="481" spans="1:13" ht="12.5" x14ac:dyDescent="0.25">
      <c r="A481" s="6" t="s">
        <v>477</v>
      </c>
      <c r="B481" s="56">
        <v>15</v>
      </c>
      <c r="C481" s="37"/>
      <c r="D481" s="56">
        <v>0</v>
      </c>
      <c r="E481" s="56">
        <v>0</v>
      </c>
      <c r="F481" s="56">
        <f t="shared" si="14"/>
        <v>0</v>
      </c>
      <c r="G481" s="37"/>
      <c r="H481" s="56">
        <v>0</v>
      </c>
      <c r="I481" s="56">
        <v>0</v>
      </c>
      <c r="J481" s="133">
        <f t="shared" si="15"/>
        <v>0</v>
      </c>
      <c r="K481" s="37"/>
      <c r="L481" s="152">
        <v>0</v>
      </c>
      <c r="M481" s="152">
        <v>0</v>
      </c>
    </row>
    <row r="482" spans="1:13" ht="12.5" x14ac:dyDescent="0.25">
      <c r="A482" s="6" t="s">
        <v>478</v>
      </c>
      <c r="B482" s="56">
        <v>14</v>
      </c>
      <c r="C482" s="37"/>
      <c r="D482" s="56">
        <v>0</v>
      </c>
      <c r="E482" s="56">
        <v>0</v>
      </c>
      <c r="F482" s="56">
        <f t="shared" si="14"/>
        <v>0</v>
      </c>
      <c r="G482" s="37"/>
      <c r="H482" s="56">
        <v>0</v>
      </c>
      <c r="I482" s="56">
        <v>0</v>
      </c>
      <c r="J482" s="133">
        <f t="shared" si="15"/>
        <v>0</v>
      </c>
      <c r="K482" s="37"/>
      <c r="L482" s="152">
        <v>0</v>
      </c>
      <c r="M482" s="152">
        <v>0</v>
      </c>
    </row>
    <row r="483" spans="1:13" ht="12.5" x14ac:dyDescent="0.25">
      <c r="A483" s="6" t="s">
        <v>479</v>
      </c>
      <c r="B483" s="56">
        <v>2</v>
      </c>
      <c r="C483" s="37"/>
      <c r="D483" s="56">
        <v>0</v>
      </c>
      <c r="E483" s="56">
        <v>0</v>
      </c>
      <c r="F483" s="56">
        <f t="shared" si="14"/>
        <v>0</v>
      </c>
      <c r="G483" s="37"/>
      <c r="H483" s="56">
        <v>0</v>
      </c>
      <c r="I483" s="56">
        <v>0</v>
      </c>
      <c r="J483" s="133">
        <f t="shared" si="15"/>
        <v>0</v>
      </c>
      <c r="K483" s="37"/>
      <c r="L483" s="152">
        <v>0</v>
      </c>
      <c r="M483" s="152">
        <v>0</v>
      </c>
    </row>
    <row r="484" spans="1:13" ht="12.5" x14ac:dyDescent="0.25">
      <c r="A484" s="6" t="s">
        <v>480</v>
      </c>
      <c r="B484" s="56">
        <v>2</v>
      </c>
      <c r="C484" s="37"/>
      <c r="D484" s="56">
        <v>0</v>
      </c>
      <c r="E484" s="56">
        <v>0</v>
      </c>
      <c r="F484" s="56">
        <f t="shared" si="14"/>
        <v>0</v>
      </c>
      <c r="G484" s="37"/>
      <c r="H484" s="56">
        <v>0</v>
      </c>
      <c r="I484" s="56">
        <v>0</v>
      </c>
      <c r="J484" s="133">
        <f t="shared" si="15"/>
        <v>0</v>
      </c>
      <c r="K484" s="37"/>
      <c r="L484" s="152">
        <v>0</v>
      </c>
      <c r="M484" s="152">
        <v>0</v>
      </c>
    </row>
    <row r="485" spans="1:13" ht="12.5" x14ac:dyDescent="0.25">
      <c r="A485" s="6" t="s">
        <v>481</v>
      </c>
      <c r="B485" s="56">
        <v>2</v>
      </c>
      <c r="C485" s="37"/>
      <c r="D485" s="56">
        <v>0</v>
      </c>
      <c r="E485" s="56">
        <v>0</v>
      </c>
      <c r="F485" s="56">
        <f t="shared" si="14"/>
        <v>0</v>
      </c>
      <c r="G485" s="37"/>
      <c r="H485" s="56">
        <v>0</v>
      </c>
      <c r="I485" s="56">
        <v>0</v>
      </c>
      <c r="J485" s="133">
        <f t="shared" si="15"/>
        <v>0</v>
      </c>
      <c r="K485" s="37"/>
      <c r="L485" s="152">
        <v>0</v>
      </c>
      <c r="M485" s="152">
        <v>0</v>
      </c>
    </row>
    <row r="486" spans="1:13" ht="12.5" x14ac:dyDescent="0.25">
      <c r="A486" s="6" t="s">
        <v>482</v>
      </c>
      <c r="B486" s="56">
        <v>689</v>
      </c>
      <c r="C486" s="37"/>
      <c r="D486" s="56">
        <v>46800</v>
      </c>
      <c r="E486" s="56">
        <v>1200</v>
      </c>
      <c r="F486" s="56">
        <f t="shared" si="14"/>
        <v>48000</v>
      </c>
      <c r="G486" s="37"/>
      <c r="H486" s="133">
        <v>5.66</v>
      </c>
      <c r="I486" s="133">
        <v>0.15</v>
      </c>
      <c r="J486" s="133">
        <f t="shared" si="15"/>
        <v>5.8100000000000005</v>
      </c>
      <c r="K486" s="37"/>
      <c r="L486" s="152">
        <v>3.8999999999999999E-5</v>
      </c>
      <c r="M486" s="152">
        <v>9.9999999999999995E-7</v>
      </c>
    </row>
    <row r="487" spans="1:13" ht="12.5" x14ac:dyDescent="0.25">
      <c r="A487" s="6" t="s">
        <v>483</v>
      </c>
      <c r="B487" s="56">
        <v>10</v>
      </c>
      <c r="C487" s="37"/>
      <c r="D487" s="56">
        <v>0</v>
      </c>
      <c r="E487" s="56">
        <v>0</v>
      </c>
      <c r="F487" s="56">
        <f t="shared" si="14"/>
        <v>0</v>
      </c>
      <c r="G487" s="37"/>
      <c r="H487" s="56">
        <v>0</v>
      </c>
      <c r="I487" s="56">
        <v>0</v>
      </c>
      <c r="J487" s="133">
        <f t="shared" si="15"/>
        <v>0</v>
      </c>
      <c r="K487" s="37"/>
      <c r="L487" s="152">
        <v>0</v>
      </c>
      <c r="M487" s="152">
        <v>0</v>
      </c>
    </row>
    <row r="488" spans="1:13" ht="12.5" x14ac:dyDescent="0.25">
      <c r="A488" s="6" t="s">
        <v>484</v>
      </c>
      <c r="B488" s="56">
        <v>198.6</v>
      </c>
      <c r="C488" s="37"/>
      <c r="D488" s="56">
        <v>18000</v>
      </c>
      <c r="E488" s="56">
        <v>1200</v>
      </c>
      <c r="F488" s="56">
        <f t="shared" si="14"/>
        <v>19200</v>
      </c>
      <c r="G488" s="37"/>
      <c r="H488" s="133">
        <v>7.55</v>
      </c>
      <c r="I488" s="133">
        <v>0.5</v>
      </c>
      <c r="J488" s="133">
        <f t="shared" si="15"/>
        <v>8.0500000000000007</v>
      </c>
      <c r="K488" s="37"/>
      <c r="L488" s="152">
        <v>1.5E-5</v>
      </c>
      <c r="M488" s="152">
        <v>9.9999999999999995E-7</v>
      </c>
    </row>
    <row r="489" spans="1:13" ht="12.5" x14ac:dyDescent="0.25">
      <c r="A489" s="6" t="s">
        <v>485</v>
      </c>
      <c r="B489" s="56">
        <v>387</v>
      </c>
      <c r="C489" s="37"/>
      <c r="D489" s="56">
        <v>105600</v>
      </c>
      <c r="E489" s="56">
        <v>9600</v>
      </c>
      <c r="F489" s="56">
        <f t="shared" si="14"/>
        <v>115200</v>
      </c>
      <c r="G489" s="37"/>
      <c r="H489" s="133">
        <v>22.74</v>
      </c>
      <c r="I489" s="133">
        <v>2.0699999999999998</v>
      </c>
      <c r="J489" s="133">
        <f t="shared" si="15"/>
        <v>24.81</v>
      </c>
      <c r="K489" s="37"/>
      <c r="L489" s="152">
        <v>8.7999999999999998E-5</v>
      </c>
      <c r="M489" s="152">
        <v>7.9999999999999996E-6</v>
      </c>
    </row>
    <row r="490" spans="1:13" ht="12.5" x14ac:dyDescent="0.25">
      <c r="A490" s="6" t="s">
        <v>486</v>
      </c>
      <c r="B490" s="56">
        <v>238.5</v>
      </c>
      <c r="C490" s="37"/>
      <c r="D490" s="56">
        <v>14400</v>
      </c>
      <c r="E490" s="56">
        <v>1200</v>
      </c>
      <c r="F490" s="56">
        <f t="shared" si="14"/>
        <v>15600</v>
      </c>
      <c r="G490" s="37"/>
      <c r="H490" s="133">
        <v>5.03</v>
      </c>
      <c r="I490" s="133">
        <v>0.42</v>
      </c>
      <c r="J490" s="133">
        <f t="shared" si="15"/>
        <v>5.45</v>
      </c>
      <c r="K490" s="37"/>
      <c r="L490" s="152">
        <v>1.2E-5</v>
      </c>
      <c r="M490" s="152">
        <v>9.9999999999999995E-7</v>
      </c>
    </row>
    <row r="491" spans="1:13" ht="12.5" x14ac:dyDescent="0.25">
      <c r="A491" s="6" t="s">
        <v>487</v>
      </c>
      <c r="B491" s="56">
        <v>520</v>
      </c>
      <c r="C491" s="37"/>
      <c r="D491" s="56">
        <v>31200</v>
      </c>
      <c r="E491" s="56">
        <v>6000.0000000000009</v>
      </c>
      <c r="F491" s="56">
        <f t="shared" si="14"/>
        <v>37200</v>
      </c>
      <c r="G491" s="37"/>
      <c r="H491" s="133">
        <v>5</v>
      </c>
      <c r="I491" s="133">
        <v>0.96</v>
      </c>
      <c r="J491" s="133">
        <f t="shared" si="15"/>
        <v>5.96</v>
      </c>
      <c r="K491" s="37"/>
      <c r="L491" s="152">
        <v>2.5999999999999998E-5</v>
      </c>
      <c r="M491" s="152">
        <v>5.0000000000000004E-6</v>
      </c>
    </row>
    <row r="492" spans="1:13" ht="12.5" x14ac:dyDescent="0.25">
      <c r="A492" s="6" t="s">
        <v>488</v>
      </c>
      <c r="B492" s="56">
        <v>641</v>
      </c>
      <c r="C492" s="37"/>
      <c r="D492" s="56">
        <v>68400</v>
      </c>
      <c r="E492" s="56">
        <v>3600</v>
      </c>
      <c r="F492" s="56">
        <f t="shared" si="14"/>
        <v>72000</v>
      </c>
      <c r="G492" s="37"/>
      <c r="H492" s="133">
        <v>8.89</v>
      </c>
      <c r="I492" s="133">
        <v>0.47</v>
      </c>
      <c r="J492" s="133">
        <f t="shared" si="15"/>
        <v>9.3600000000000012</v>
      </c>
      <c r="K492" s="37"/>
      <c r="L492" s="152">
        <v>5.7000000000000003E-5</v>
      </c>
      <c r="M492" s="152">
        <v>3.0000000000000001E-6</v>
      </c>
    </row>
    <row r="493" spans="1:13" ht="12.5" x14ac:dyDescent="0.25">
      <c r="A493" s="6" t="s">
        <v>489</v>
      </c>
      <c r="B493" s="56">
        <v>529</v>
      </c>
      <c r="C493" s="37"/>
      <c r="D493" s="56">
        <v>49200</v>
      </c>
      <c r="E493" s="56">
        <v>7200</v>
      </c>
      <c r="F493" s="56">
        <f t="shared" si="14"/>
        <v>56400</v>
      </c>
      <c r="G493" s="37"/>
      <c r="H493" s="133">
        <v>7.75</v>
      </c>
      <c r="I493" s="133">
        <v>1.1299999999999999</v>
      </c>
      <c r="J493" s="133">
        <f t="shared" si="15"/>
        <v>8.879999999999999</v>
      </c>
      <c r="K493" s="37"/>
      <c r="L493" s="152">
        <v>4.1E-5</v>
      </c>
      <c r="M493" s="152">
        <v>6.0000000000000002E-6</v>
      </c>
    </row>
    <row r="494" spans="1:13" ht="12.5" x14ac:dyDescent="0.25">
      <c r="A494" s="6" t="s">
        <v>490</v>
      </c>
      <c r="B494" s="56">
        <v>145</v>
      </c>
      <c r="C494" s="37"/>
      <c r="D494" s="56">
        <v>98400</v>
      </c>
      <c r="E494" s="56">
        <v>2400</v>
      </c>
      <c r="F494" s="56">
        <f t="shared" si="14"/>
        <v>100800</v>
      </c>
      <c r="G494" s="37"/>
      <c r="H494" s="133">
        <v>56.55</v>
      </c>
      <c r="I494" s="133">
        <v>1.38</v>
      </c>
      <c r="J494" s="133">
        <f t="shared" si="15"/>
        <v>57.93</v>
      </c>
      <c r="K494" s="37"/>
      <c r="L494" s="152">
        <v>8.2000000000000001E-5</v>
      </c>
      <c r="M494" s="152">
        <v>1.9999999999999999E-6</v>
      </c>
    </row>
    <row r="495" spans="1:13" ht="12.5" x14ac:dyDescent="0.25">
      <c r="A495" s="6" t="s">
        <v>491</v>
      </c>
      <c r="B495" s="56">
        <v>0</v>
      </c>
      <c r="C495" s="37"/>
      <c r="D495" s="56">
        <v>0</v>
      </c>
      <c r="E495" s="56">
        <v>0</v>
      </c>
      <c r="F495" s="56">
        <f t="shared" si="14"/>
        <v>0</v>
      </c>
      <c r="G495" s="37"/>
      <c r="H495" s="56">
        <v>0</v>
      </c>
      <c r="I495" s="56">
        <v>0</v>
      </c>
      <c r="J495" s="133">
        <f t="shared" si="15"/>
        <v>0</v>
      </c>
      <c r="K495" s="37"/>
      <c r="L495" s="152">
        <v>0</v>
      </c>
      <c r="M495" s="152">
        <v>0</v>
      </c>
    </row>
    <row r="496" spans="1:13" ht="12.5" x14ac:dyDescent="0.25">
      <c r="A496" s="6" t="s">
        <v>492</v>
      </c>
      <c r="B496" s="56">
        <v>153</v>
      </c>
      <c r="C496" s="37"/>
      <c r="D496" s="56">
        <v>98400</v>
      </c>
      <c r="E496" s="56">
        <v>2400</v>
      </c>
      <c r="F496" s="56">
        <f t="shared" si="14"/>
        <v>100800</v>
      </c>
      <c r="G496" s="37"/>
      <c r="H496" s="133">
        <v>53.59</v>
      </c>
      <c r="I496" s="133">
        <v>1.31</v>
      </c>
      <c r="J496" s="133">
        <f t="shared" si="15"/>
        <v>54.900000000000006</v>
      </c>
      <c r="K496" s="37"/>
      <c r="L496" s="152">
        <v>8.2000000000000001E-5</v>
      </c>
      <c r="M496" s="152">
        <v>1.9999999999999999E-6</v>
      </c>
    </row>
    <row r="497" spans="1:13" ht="12.5" x14ac:dyDescent="0.25">
      <c r="A497" s="6" t="s">
        <v>493</v>
      </c>
      <c r="B497" s="56">
        <v>408</v>
      </c>
      <c r="C497" s="37"/>
      <c r="D497" s="56">
        <v>416400</v>
      </c>
      <c r="E497" s="56">
        <v>2400</v>
      </c>
      <c r="F497" s="56">
        <f t="shared" si="14"/>
        <v>418800</v>
      </c>
      <c r="G497" s="37"/>
      <c r="H497" s="133">
        <v>85.05</v>
      </c>
      <c r="I497" s="133">
        <v>0.49</v>
      </c>
      <c r="J497" s="133">
        <f t="shared" si="15"/>
        <v>85.539999999999992</v>
      </c>
      <c r="K497" s="37"/>
      <c r="L497" s="152">
        <v>3.4699999999999998E-4</v>
      </c>
      <c r="M497" s="152">
        <v>1.9999999999999999E-6</v>
      </c>
    </row>
    <row r="498" spans="1:13" ht="12.5" x14ac:dyDescent="0.25">
      <c r="A498" s="6" t="s">
        <v>494</v>
      </c>
      <c r="B498" s="56">
        <v>120</v>
      </c>
      <c r="C498" s="37"/>
      <c r="D498" s="56">
        <v>112800</v>
      </c>
      <c r="E498" s="56">
        <v>2400</v>
      </c>
      <c r="F498" s="56">
        <f t="shared" si="14"/>
        <v>115200</v>
      </c>
      <c r="G498" s="37"/>
      <c r="H498" s="133">
        <v>78.33</v>
      </c>
      <c r="I498" s="133">
        <v>1.67</v>
      </c>
      <c r="J498" s="133">
        <f t="shared" si="15"/>
        <v>80</v>
      </c>
      <c r="K498" s="37"/>
      <c r="L498" s="152">
        <v>9.3999999999999994E-5</v>
      </c>
      <c r="M498" s="152">
        <v>1.9999999999999999E-6</v>
      </c>
    </row>
    <row r="499" spans="1:13" ht="12.5" x14ac:dyDescent="0.25">
      <c r="A499" s="6" t="s">
        <v>495</v>
      </c>
      <c r="B499" s="56">
        <v>40</v>
      </c>
      <c r="C499" s="37"/>
      <c r="D499" s="56">
        <v>9600</v>
      </c>
      <c r="E499" s="56">
        <v>0</v>
      </c>
      <c r="F499" s="56">
        <f t="shared" si="14"/>
        <v>9600</v>
      </c>
      <c r="G499" s="37"/>
      <c r="H499" s="133">
        <v>20</v>
      </c>
      <c r="I499" s="133">
        <v>0</v>
      </c>
      <c r="J499" s="133">
        <f t="shared" si="15"/>
        <v>20</v>
      </c>
      <c r="K499" s="37"/>
      <c r="L499" s="152">
        <v>7.9999999999999996E-6</v>
      </c>
      <c r="M499" s="152">
        <v>0</v>
      </c>
    </row>
    <row r="500" spans="1:13" ht="12.5" x14ac:dyDescent="0.25">
      <c r="A500" s="6" t="s">
        <v>496</v>
      </c>
      <c r="B500" s="56">
        <v>306</v>
      </c>
      <c r="C500" s="37"/>
      <c r="D500" s="56">
        <v>591599.99999999988</v>
      </c>
      <c r="E500" s="56">
        <v>2400</v>
      </c>
      <c r="F500" s="56">
        <f t="shared" si="14"/>
        <v>593999.99999999988</v>
      </c>
      <c r="G500" s="37"/>
      <c r="H500" s="133">
        <v>161.11000000000001</v>
      </c>
      <c r="I500" s="133">
        <v>0.65</v>
      </c>
      <c r="J500" s="133">
        <f t="shared" si="15"/>
        <v>161.76000000000002</v>
      </c>
      <c r="K500" s="37"/>
      <c r="L500" s="152">
        <v>4.9299999999999995E-4</v>
      </c>
      <c r="M500" s="152">
        <v>1.9999999999999999E-6</v>
      </c>
    </row>
    <row r="501" spans="1:13" ht="12.5" x14ac:dyDescent="0.25">
      <c r="A501" s="6" t="s">
        <v>497</v>
      </c>
      <c r="B501" s="56">
        <v>50</v>
      </c>
      <c r="C501" s="37"/>
      <c r="D501" s="56">
        <v>12000.000000000002</v>
      </c>
      <c r="E501" s="56">
        <v>0</v>
      </c>
      <c r="F501" s="56">
        <f t="shared" si="14"/>
        <v>12000.000000000002</v>
      </c>
      <c r="G501" s="37"/>
      <c r="H501" s="133">
        <v>20</v>
      </c>
      <c r="I501" s="133">
        <v>0</v>
      </c>
      <c r="J501" s="133">
        <f t="shared" si="15"/>
        <v>20</v>
      </c>
      <c r="K501" s="37"/>
      <c r="L501" s="152">
        <v>1.0000000000000001E-5</v>
      </c>
      <c r="M501" s="152">
        <v>0</v>
      </c>
    </row>
    <row r="502" spans="1:13" ht="12.5" x14ac:dyDescent="0.25">
      <c r="A502" s="6" t="s">
        <v>498</v>
      </c>
      <c r="B502" s="56">
        <v>75</v>
      </c>
      <c r="C502" s="37"/>
      <c r="D502" s="56">
        <v>8400</v>
      </c>
      <c r="E502" s="56">
        <v>0</v>
      </c>
      <c r="F502" s="56">
        <f t="shared" si="14"/>
        <v>8400</v>
      </c>
      <c r="G502" s="37"/>
      <c r="H502" s="133">
        <v>9.33</v>
      </c>
      <c r="I502" s="133">
        <v>0</v>
      </c>
      <c r="J502" s="133">
        <f t="shared" si="15"/>
        <v>9.33</v>
      </c>
      <c r="K502" s="37"/>
      <c r="L502" s="152">
        <v>6.9999999999999999E-6</v>
      </c>
      <c r="M502" s="152">
        <v>0</v>
      </c>
    </row>
    <row r="503" spans="1:13" ht="12.5" x14ac:dyDescent="0.25">
      <c r="A503" s="6" t="s">
        <v>499</v>
      </c>
      <c r="B503" s="56">
        <v>5</v>
      </c>
      <c r="C503" s="37"/>
      <c r="D503" s="56">
        <v>1200</v>
      </c>
      <c r="E503" s="56">
        <v>0</v>
      </c>
      <c r="F503" s="56">
        <f t="shared" si="14"/>
        <v>1200</v>
      </c>
      <c r="G503" s="37"/>
      <c r="H503" s="133">
        <v>20</v>
      </c>
      <c r="I503" s="133">
        <v>0</v>
      </c>
      <c r="J503" s="133">
        <f t="shared" si="15"/>
        <v>20</v>
      </c>
      <c r="K503" s="37"/>
      <c r="L503" s="152">
        <v>9.9999999999999995E-7</v>
      </c>
      <c r="M503" s="152">
        <v>0</v>
      </c>
    </row>
    <row r="504" spans="1:13" ht="12.5" x14ac:dyDescent="0.25">
      <c r="A504" s="6" t="s">
        <v>500</v>
      </c>
      <c r="B504" s="56">
        <v>35</v>
      </c>
      <c r="C504" s="37"/>
      <c r="D504" s="56">
        <v>8400</v>
      </c>
      <c r="E504" s="56">
        <v>0</v>
      </c>
      <c r="F504" s="56">
        <f t="shared" si="14"/>
        <v>8400</v>
      </c>
      <c r="G504" s="37"/>
      <c r="H504" s="133">
        <v>20</v>
      </c>
      <c r="I504" s="133">
        <v>0</v>
      </c>
      <c r="J504" s="133">
        <f t="shared" si="15"/>
        <v>20</v>
      </c>
      <c r="K504" s="37"/>
      <c r="L504" s="152">
        <v>6.9999999999999999E-6</v>
      </c>
      <c r="M504" s="152">
        <v>0</v>
      </c>
    </row>
    <row r="505" spans="1:13" ht="12.5" x14ac:dyDescent="0.25">
      <c r="A505" s="6" t="s">
        <v>501</v>
      </c>
      <c r="B505" s="56">
        <v>19</v>
      </c>
      <c r="C505" s="37"/>
      <c r="D505" s="56">
        <v>1200</v>
      </c>
      <c r="E505" s="56">
        <v>0</v>
      </c>
      <c r="F505" s="56">
        <f t="shared" si="14"/>
        <v>1200</v>
      </c>
      <c r="G505" s="37"/>
      <c r="H505" s="133">
        <v>5.26</v>
      </c>
      <c r="I505" s="133">
        <v>0</v>
      </c>
      <c r="J505" s="133">
        <f t="shared" si="15"/>
        <v>5.26</v>
      </c>
      <c r="K505" s="37"/>
      <c r="L505" s="152">
        <v>9.9999999999999995E-7</v>
      </c>
      <c r="M505" s="152">
        <v>0</v>
      </c>
    </row>
    <row r="506" spans="1:13" ht="12.5" x14ac:dyDescent="0.25">
      <c r="A506" s="6" t="s">
        <v>502</v>
      </c>
      <c r="B506" s="56">
        <v>20</v>
      </c>
      <c r="C506" s="37"/>
      <c r="D506" s="56">
        <v>1200</v>
      </c>
      <c r="E506" s="56">
        <v>0</v>
      </c>
      <c r="F506" s="56">
        <f t="shared" si="14"/>
        <v>1200</v>
      </c>
      <c r="G506" s="37"/>
      <c r="H506" s="133">
        <v>5</v>
      </c>
      <c r="I506" s="133">
        <v>0</v>
      </c>
      <c r="J506" s="133">
        <f t="shared" si="15"/>
        <v>5</v>
      </c>
      <c r="K506" s="37"/>
      <c r="L506" s="152">
        <v>9.9999999999999995E-7</v>
      </c>
      <c r="M506" s="152">
        <v>0</v>
      </c>
    </row>
    <row r="507" spans="1:13" ht="12.5" x14ac:dyDescent="0.25">
      <c r="A507" s="6" t="s">
        <v>503</v>
      </c>
      <c r="B507" s="56">
        <v>134.12</v>
      </c>
      <c r="C507" s="37"/>
      <c r="D507" s="56">
        <v>10800</v>
      </c>
      <c r="E507" s="56">
        <v>0</v>
      </c>
      <c r="F507" s="56">
        <f t="shared" si="14"/>
        <v>10800</v>
      </c>
      <c r="G507" s="37"/>
      <c r="H507" s="133">
        <v>6.71</v>
      </c>
      <c r="I507" s="133">
        <v>0</v>
      </c>
      <c r="J507" s="133">
        <f t="shared" si="15"/>
        <v>6.71</v>
      </c>
      <c r="K507" s="37"/>
      <c r="L507" s="152">
        <v>9.0000000000000002E-6</v>
      </c>
      <c r="M507" s="152">
        <v>0</v>
      </c>
    </row>
    <row r="508" spans="1:13" ht="12.5" x14ac:dyDescent="0.25">
      <c r="A508" s="6" t="s">
        <v>504</v>
      </c>
      <c r="B508" s="56">
        <v>10</v>
      </c>
      <c r="C508" s="37"/>
      <c r="D508" s="56">
        <v>1200</v>
      </c>
      <c r="E508" s="56">
        <v>0</v>
      </c>
      <c r="F508" s="56">
        <f t="shared" si="14"/>
        <v>1200</v>
      </c>
      <c r="G508" s="37"/>
      <c r="H508" s="56">
        <v>10</v>
      </c>
      <c r="I508" s="56">
        <v>0</v>
      </c>
      <c r="J508" s="133">
        <f t="shared" si="15"/>
        <v>10</v>
      </c>
      <c r="K508" s="37"/>
      <c r="L508" s="152">
        <v>9.9999999999999995E-7</v>
      </c>
      <c r="M508" s="152">
        <v>0</v>
      </c>
    </row>
    <row r="509" spans="1:13" ht="12.5" x14ac:dyDescent="0.25">
      <c r="A509" s="6" t="s">
        <v>505</v>
      </c>
      <c r="B509" s="56">
        <v>29</v>
      </c>
      <c r="C509" s="37"/>
      <c r="D509" s="56">
        <v>3600</v>
      </c>
      <c r="E509" s="56">
        <v>0</v>
      </c>
      <c r="F509" s="56">
        <f t="shared" si="14"/>
        <v>3600</v>
      </c>
      <c r="G509" s="37"/>
      <c r="H509" s="133">
        <v>10.34</v>
      </c>
      <c r="I509" s="133">
        <v>0</v>
      </c>
      <c r="J509" s="133">
        <f t="shared" si="15"/>
        <v>10.34</v>
      </c>
      <c r="K509" s="37"/>
      <c r="L509" s="152">
        <v>3.0000000000000001E-6</v>
      </c>
      <c r="M509" s="152">
        <v>0</v>
      </c>
    </row>
    <row r="510" spans="1:13" ht="12.5" x14ac:dyDescent="0.25">
      <c r="A510" s="6" t="s">
        <v>506</v>
      </c>
      <c r="B510" s="56">
        <v>30</v>
      </c>
      <c r="C510" s="37"/>
      <c r="D510" s="56">
        <v>2400</v>
      </c>
      <c r="E510" s="56">
        <v>0</v>
      </c>
      <c r="F510" s="56">
        <f t="shared" si="14"/>
        <v>2400</v>
      </c>
      <c r="G510" s="37"/>
      <c r="H510" s="133">
        <v>6.67</v>
      </c>
      <c r="I510" s="133">
        <v>0</v>
      </c>
      <c r="J510" s="133">
        <f t="shared" si="15"/>
        <v>6.67</v>
      </c>
      <c r="K510" s="37"/>
      <c r="L510" s="152">
        <v>1.9999999999999999E-6</v>
      </c>
      <c r="M510" s="152">
        <v>0</v>
      </c>
    </row>
    <row r="511" spans="1:13" ht="12.5" x14ac:dyDescent="0.25">
      <c r="A511" s="6" t="s">
        <v>507</v>
      </c>
      <c r="B511" s="56">
        <v>10</v>
      </c>
      <c r="C511" s="37"/>
      <c r="D511" s="56">
        <v>1200</v>
      </c>
      <c r="E511" s="56">
        <v>0</v>
      </c>
      <c r="F511" s="56">
        <f t="shared" si="14"/>
        <v>1200</v>
      </c>
      <c r="G511" s="37"/>
      <c r="H511" s="133">
        <v>10</v>
      </c>
      <c r="I511" s="133">
        <v>0</v>
      </c>
      <c r="J511" s="133">
        <f t="shared" si="15"/>
        <v>10</v>
      </c>
      <c r="K511" s="37"/>
      <c r="L511" s="152">
        <v>9.9999999999999995E-7</v>
      </c>
      <c r="M511" s="152">
        <v>0</v>
      </c>
    </row>
    <row r="512" spans="1:13" ht="12.5" x14ac:dyDescent="0.25">
      <c r="A512" s="6" t="s">
        <v>508</v>
      </c>
      <c r="B512" s="56">
        <v>86</v>
      </c>
      <c r="C512" s="37"/>
      <c r="D512" s="56">
        <v>19200</v>
      </c>
      <c r="E512" s="56">
        <v>0</v>
      </c>
      <c r="F512" s="56">
        <f t="shared" si="14"/>
        <v>19200</v>
      </c>
      <c r="G512" s="37"/>
      <c r="H512" s="133">
        <v>18.600000000000001</v>
      </c>
      <c r="I512" s="133">
        <v>0</v>
      </c>
      <c r="J512" s="133">
        <f t="shared" si="15"/>
        <v>18.600000000000001</v>
      </c>
      <c r="K512" s="37"/>
      <c r="L512" s="152">
        <v>1.5999999999999999E-5</v>
      </c>
      <c r="M512" s="152">
        <v>0</v>
      </c>
    </row>
    <row r="513" spans="1:13" ht="12.5" x14ac:dyDescent="0.25">
      <c r="A513" s="6" t="s">
        <v>509</v>
      </c>
      <c r="B513" s="56">
        <v>134</v>
      </c>
      <c r="C513" s="37"/>
      <c r="D513" s="56">
        <v>26400</v>
      </c>
      <c r="E513" s="56">
        <v>0</v>
      </c>
      <c r="F513" s="56">
        <f t="shared" si="14"/>
        <v>26400</v>
      </c>
      <c r="G513" s="37"/>
      <c r="H513" s="133">
        <v>16.420000000000002</v>
      </c>
      <c r="I513" s="133">
        <v>0</v>
      </c>
      <c r="J513" s="133">
        <f t="shared" si="15"/>
        <v>16.420000000000002</v>
      </c>
      <c r="K513" s="37"/>
      <c r="L513" s="152">
        <v>2.1999999999999999E-5</v>
      </c>
      <c r="M513" s="152">
        <v>0</v>
      </c>
    </row>
    <row r="514" spans="1:13" ht="12.5" x14ac:dyDescent="0.25">
      <c r="A514" s="6" t="s">
        <v>510</v>
      </c>
      <c r="B514" s="56">
        <v>94</v>
      </c>
      <c r="C514" s="37"/>
      <c r="D514" s="56">
        <v>18000</v>
      </c>
      <c r="E514" s="56">
        <v>0</v>
      </c>
      <c r="F514" s="56">
        <f t="shared" si="14"/>
        <v>18000</v>
      </c>
      <c r="G514" s="37"/>
      <c r="H514" s="133">
        <v>15.96</v>
      </c>
      <c r="I514" s="133">
        <v>0</v>
      </c>
      <c r="J514" s="133">
        <f t="shared" si="15"/>
        <v>15.96</v>
      </c>
      <c r="K514" s="37"/>
      <c r="L514" s="152">
        <v>1.5E-5</v>
      </c>
      <c r="M514" s="152">
        <v>0</v>
      </c>
    </row>
    <row r="515" spans="1:13" ht="12.5" x14ac:dyDescent="0.25">
      <c r="A515" s="6" t="s">
        <v>511</v>
      </c>
      <c r="B515" s="56">
        <v>23</v>
      </c>
      <c r="C515" s="37"/>
      <c r="D515" s="56">
        <v>4800</v>
      </c>
      <c r="E515" s="56">
        <v>0</v>
      </c>
      <c r="F515" s="56">
        <f t="shared" si="14"/>
        <v>4800</v>
      </c>
      <c r="G515" s="37"/>
      <c r="H515" s="133">
        <v>17.39</v>
      </c>
      <c r="I515" s="133">
        <v>0</v>
      </c>
      <c r="J515" s="133">
        <f t="shared" si="15"/>
        <v>17.39</v>
      </c>
      <c r="K515" s="37"/>
      <c r="L515" s="152">
        <v>3.9999999999999998E-6</v>
      </c>
      <c r="M515" s="152">
        <v>0</v>
      </c>
    </row>
    <row r="516" spans="1:13" ht="12.5" x14ac:dyDescent="0.25">
      <c r="A516" s="6" t="s">
        <v>512</v>
      </c>
      <c r="B516" s="56">
        <v>353</v>
      </c>
      <c r="C516" s="37"/>
      <c r="D516" s="56">
        <v>12000.000000000002</v>
      </c>
      <c r="E516" s="56">
        <v>0</v>
      </c>
      <c r="F516" s="56">
        <f t="shared" si="14"/>
        <v>12000.000000000002</v>
      </c>
      <c r="G516" s="37"/>
      <c r="H516" s="133">
        <v>2.83</v>
      </c>
      <c r="I516" s="133">
        <v>0</v>
      </c>
      <c r="J516" s="133">
        <f t="shared" si="15"/>
        <v>2.83</v>
      </c>
      <c r="K516" s="37"/>
      <c r="L516" s="152">
        <v>1.0000000000000001E-5</v>
      </c>
      <c r="M516" s="152">
        <v>0</v>
      </c>
    </row>
    <row r="517" spans="1:13" ht="12.5" x14ac:dyDescent="0.25">
      <c r="A517" s="6" t="s">
        <v>513</v>
      </c>
      <c r="B517" s="56">
        <v>10</v>
      </c>
      <c r="C517" s="37"/>
      <c r="D517" s="56">
        <v>0</v>
      </c>
      <c r="E517" s="56">
        <v>0</v>
      </c>
      <c r="F517" s="56">
        <f t="shared" si="14"/>
        <v>0</v>
      </c>
      <c r="G517" s="37"/>
      <c r="H517" s="56">
        <v>0</v>
      </c>
      <c r="I517" s="56">
        <v>0</v>
      </c>
      <c r="J517" s="133">
        <f t="shared" si="15"/>
        <v>0</v>
      </c>
      <c r="K517" s="37"/>
      <c r="L517" s="152">
        <v>0</v>
      </c>
      <c r="M517" s="152">
        <v>0</v>
      </c>
    </row>
    <row r="518" spans="1:13" ht="12.5" x14ac:dyDescent="0.25">
      <c r="A518" s="6" t="s">
        <v>514</v>
      </c>
      <c r="B518" s="56">
        <v>403</v>
      </c>
      <c r="C518" s="37"/>
      <c r="D518" s="56">
        <v>12000.000000000002</v>
      </c>
      <c r="E518" s="56">
        <v>0</v>
      </c>
      <c r="F518" s="56">
        <f t="shared" si="14"/>
        <v>12000.000000000002</v>
      </c>
      <c r="G518" s="37"/>
      <c r="H518" s="133">
        <v>2.48</v>
      </c>
      <c r="I518" s="133">
        <v>0</v>
      </c>
      <c r="J518" s="133">
        <f t="shared" si="15"/>
        <v>2.48</v>
      </c>
      <c r="K518" s="37"/>
      <c r="L518" s="152">
        <v>1.0000000000000001E-5</v>
      </c>
      <c r="M518" s="152">
        <v>0</v>
      </c>
    </row>
    <row r="519" spans="1:13" ht="12.5" x14ac:dyDescent="0.25">
      <c r="A519" s="6" t="s">
        <v>515</v>
      </c>
      <c r="B519" s="56">
        <v>1418</v>
      </c>
      <c r="C519" s="37"/>
      <c r="D519" s="56">
        <v>57600</v>
      </c>
      <c r="E519" s="56">
        <v>0</v>
      </c>
      <c r="F519" s="56">
        <f t="shared" ref="F519:F582" si="16">SUM(D519:E519)</f>
        <v>57600</v>
      </c>
      <c r="G519" s="37"/>
      <c r="H519" s="133">
        <v>3.39</v>
      </c>
      <c r="I519" s="133">
        <v>0</v>
      </c>
      <c r="J519" s="133">
        <f t="shared" ref="J519:J582" si="17">SUM(H519:I519)</f>
        <v>3.39</v>
      </c>
      <c r="K519" s="37"/>
      <c r="L519" s="152">
        <v>4.8000000000000001E-5</v>
      </c>
      <c r="M519" s="152">
        <v>0</v>
      </c>
    </row>
    <row r="520" spans="1:13" ht="12.5" x14ac:dyDescent="0.25">
      <c r="A520" s="6" t="s">
        <v>516</v>
      </c>
      <c r="B520" s="56">
        <v>1418</v>
      </c>
      <c r="C520" s="37"/>
      <c r="D520" s="56">
        <v>60000</v>
      </c>
      <c r="E520" s="56">
        <v>0</v>
      </c>
      <c r="F520" s="56">
        <f t="shared" si="16"/>
        <v>60000</v>
      </c>
      <c r="G520" s="37"/>
      <c r="H520" s="133">
        <v>3.53</v>
      </c>
      <c r="I520" s="133">
        <v>0</v>
      </c>
      <c r="J520" s="133">
        <f t="shared" si="17"/>
        <v>3.53</v>
      </c>
      <c r="K520" s="37"/>
      <c r="L520" s="153">
        <v>5.0000000000000002E-5</v>
      </c>
      <c r="M520" s="153">
        <v>0</v>
      </c>
    </row>
    <row r="521" spans="1:13" ht="12.5" x14ac:dyDescent="0.25">
      <c r="A521" s="6" t="s">
        <v>517</v>
      </c>
      <c r="B521" s="56">
        <v>4500</v>
      </c>
      <c r="C521" s="37"/>
      <c r="D521" s="56">
        <v>1140000</v>
      </c>
      <c r="E521" s="56">
        <v>0</v>
      </c>
      <c r="F521" s="56">
        <f t="shared" si="16"/>
        <v>1140000</v>
      </c>
      <c r="G521" s="37"/>
      <c r="H521" s="133">
        <v>21.11</v>
      </c>
      <c r="I521" s="133">
        <v>0</v>
      </c>
      <c r="J521" s="133">
        <f t="shared" si="17"/>
        <v>21.11</v>
      </c>
      <c r="K521" s="37"/>
      <c r="L521" s="152">
        <v>9.5E-4</v>
      </c>
      <c r="M521" s="152">
        <v>0</v>
      </c>
    </row>
    <row r="522" spans="1:13" ht="12.5" x14ac:dyDescent="0.25">
      <c r="A522" s="6" t="s">
        <v>518</v>
      </c>
      <c r="B522" s="56">
        <v>10</v>
      </c>
      <c r="C522" s="37"/>
      <c r="D522" s="56">
        <v>1200</v>
      </c>
      <c r="E522" s="56">
        <v>0</v>
      </c>
      <c r="F522" s="56">
        <f t="shared" si="16"/>
        <v>1200</v>
      </c>
      <c r="G522" s="37"/>
      <c r="H522" s="133">
        <v>10</v>
      </c>
      <c r="I522" s="133">
        <v>0</v>
      </c>
      <c r="J522" s="133">
        <f t="shared" si="17"/>
        <v>10</v>
      </c>
      <c r="K522" s="37"/>
      <c r="L522" s="152">
        <v>9.9999999999999995E-7</v>
      </c>
      <c r="M522" s="152">
        <v>0</v>
      </c>
    </row>
    <row r="523" spans="1:13" ht="12.5" x14ac:dyDescent="0.25">
      <c r="A523" s="6" t="s">
        <v>519</v>
      </c>
      <c r="B523" s="56">
        <v>409</v>
      </c>
      <c r="C523" s="37"/>
      <c r="D523" s="56">
        <v>106800</v>
      </c>
      <c r="E523" s="56">
        <v>3600</v>
      </c>
      <c r="F523" s="56">
        <f t="shared" si="16"/>
        <v>110400</v>
      </c>
      <c r="G523" s="37"/>
      <c r="H523" s="133">
        <v>21.76</v>
      </c>
      <c r="I523" s="133">
        <v>0.73</v>
      </c>
      <c r="J523" s="133">
        <f t="shared" si="17"/>
        <v>22.490000000000002</v>
      </c>
      <c r="K523" s="37"/>
      <c r="L523" s="152">
        <v>8.8999999999999995E-5</v>
      </c>
      <c r="M523" s="152">
        <v>3.0000000000000001E-6</v>
      </c>
    </row>
    <row r="524" spans="1:13" ht="12.5" x14ac:dyDescent="0.25">
      <c r="A524" s="6" t="s">
        <v>520</v>
      </c>
      <c r="B524" s="56">
        <v>32.299999999999997</v>
      </c>
      <c r="C524" s="37"/>
      <c r="D524" s="56">
        <v>3600</v>
      </c>
      <c r="E524" s="56">
        <v>0</v>
      </c>
      <c r="F524" s="56">
        <f t="shared" si="16"/>
        <v>3600</v>
      </c>
      <c r="G524" s="37"/>
      <c r="H524" s="133">
        <v>9.2899999999999991</v>
      </c>
      <c r="I524" s="133">
        <v>0</v>
      </c>
      <c r="J524" s="133">
        <f t="shared" si="17"/>
        <v>9.2899999999999991</v>
      </c>
      <c r="K524" s="37"/>
      <c r="L524" s="152">
        <v>3.0000000000000001E-6</v>
      </c>
      <c r="M524" s="152">
        <v>0</v>
      </c>
    </row>
    <row r="525" spans="1:13" ht="12.5" x14ac:dyDescent="0.25">
      <c r="A525" s="6" t="s">
        <v>521</v>
      </c>
      <c r="B525" s="56">
        <v>720</v>
      </c>
      <c r="C525" s="37"/>
      <c r="D525" s="56">
        <v>88800</v>
      </c>
      <c r="E525" s="56">
        <v>7200</v>
      </c>
      <c r="F525" s="56">
        <f t="shared" si="16"/>
        <v>96000</v>
      </c>
      <c r="G525" s="37"/>
      <c r="H525" s="133">
        <v>10.28</v>
      </c>
      <c r="I525" s="133">
        <v>0.83</v>
      </c>
      <c r="J525" s="133">
        <f t="shared" si="17"/>
        <v>11.11</v>
      </c>
      <c r="K525" s="37"/>
      <c r="L525" s="152">
        <v>7.3999999999999996E-5</v>
      </c>
      <c r="M525" s="152">
        <v>6.0000000000000002E-6</v>
      </c>
    </row>
    <row r="526" spans="1:13" ht="12.5" x14ac:dyDescent="0.25">
      <c r="A526" s="6" t="s">
        <v>522</v>
      </c>
      <c r="B526" s="56">
        <v>2240</v>
      </c>
      <c r="C526" s="37"/>
      <c r="D526" s="56">
        <v>772800.00000000012</v>
      </c>
      <c r="E526" s="56">
        <v>37200</v>
      </c>
      <c r="F526" s="56">
        <f t="shared" si="16"/>
        <v>810000.00000000012</v>
      </c>
      <c r="G526" s="37"/>
      <c r="H526" s="133">
        <v>28.75</v>
      </c>
      <c r="I526" s="133">
        <v>1.38</v>
      </c>
      <c r="J526" s="133">
        <f t="shared" si="17"/>
        <v>30.13</v>
      </c>
      <c r="K526" s="37"/>
      <c r="L526" s="152">
        <v>6.4400000000000004E-4</v>
      </c>
      <c r="M526" s="152">
        <v>3.1000000000000001E-5</v>
      </c>
    </row>
    <row r="527" spans="1:13" ht="12.5" x14ac:dyDescent="0.25">
      <c r="A527" s="6" t="s">
        <v>523</v>
      </c>
      <c r="B527" s="56">
        <v>331</v>
      </c>
      <c r="C527" s="37"/>
      <c r="D527" s="56">
        <v>3600</v>
      </c>
      <c r="E527" s="56">
        <v>0</v>
      </c>
      <c r="F527" s="56">
        <f t="shared" si="16"/>
        <v>3600</v>
      </c>
      <c r="G527" s="37"/>
      <c r="H527" s="133">
        <v>0.91</v>
      </c>
      <c r="I527" s="133">
        <v>0</v>
      </c>
      <c r="J527" s="133">
        <f t="shared" si="17"/>
        <v>0.91</v>
      </c>
      <c r="K527" s="37"/>
      <c r="L527" s="152">
        <v>3.0000000000000001E-6</v>
      </c>
      <c r="M527" s="152">
        <v>0</v>
      </c>
    </row>
    <row r="528" spans="1:13" ht="12.5" x14ac:dyDescent="0.25">
      <c r="A528" s="6" t="s">
        <v>524</v>
      </c>
      <c r="B528" s="56">
        <v>0</v>
      </c>
      <c r="C528" s="37"/>
      <c r="D528" s="56">
        <v>0</v>
      </c>
      <c r="E528" s="56">
        <v>0</v>
      </c>
      <c r="F528" s="56">
        <f t="shared" si="16"/>
        <v>0</v>
      </c>
      <c r="G528" s="37"/>
      <c r="H528" s="56">
        <v>0</v>
      </c>
      <c r="I528" s="56">
        <v>0</v>
      </c>
      <c r="J528" s="133">
        <f t="shared" si="17"/>
        <v>0</v>
      </c>
      <c r="K528" s="37"/>
      <c r="L528" s="152">
        <v>0</v>
      </c>
      <c r="M528" s="152">
        <v>0</v>
      </c>
    </row>
    <row r="529" spans="1:13" ht="12.5" x14ac:dyDescent="0.25">
      <c r="A529" s="6" t="s">
        <v>525</v>
      </c>
      <c r="B529" s="56">
        <v>4794</v>
      </c>
      <c r="C529" s="37"/>
      <c r="D529" s="56">
        <v>13200</v>
      </c>
      <c r="E529" s="56">
        <v>0</v>
      </c>
      <c r="F529" s="56">
        <f t="shared" si="16"/>
        <v>13200</v>
      </c>
      <c r="G529" s="37"/>
      <c r="H529" s="133">
        <v>0.23</v>
      </c>
      <c r="I529" s="133">
        <v>0</v>
      </c>
      <c r="J529" s="133">
        <f t="shared" si="17"/>
        <v>0.23</v>
      </c>
      <c r="K529" s="37"/>
      <c r="L529" s="152">
        <v>1.1E-5</v>
      </c>
      <c r="M529" s="152">
        <v>0</v>
      </c>
    </row>
    <row r="530" spans="1:13" ht="12.5" x14ac:dyDescent="0.25">
      <c r="A530" s="6" t="s">
        <v>526</v>
      </c>
      <c r="B530" s="56">
        <v>1626</v>
      </c>
      <c r="C530" s="37"/>
      <c r="D530" s="56">
        <v>2400</v>
      </c>
      <c r="E530" s="56">
        <v>0</v>
      </c>
      <c r="F530" s="56">
        <f t="shared" si="16"/>
        <v>2400</v>
      </c>
      <c r="G530" s="37"/>
      <c r="H530" s="133">
        <v>0.12</v>
      </c>
      <c r="I530" s="133">
        <v>0</v>
      </c>
      <c r="J530" s="133">
        <f t="shared" si="17"/>
        <v>0.12</v>
      </c>
      <c r="K530" s="37"/>
      <c r="L530" s="152">
        <v>1.9999999999999999E-6</v>
      </c>
      <c r="M530" s="152">
        <v>0</v>
      </c>
    </row>
    <row r="531" spans="1:13" ht="12.5" x14ac:dyDescent="0.25">
      <c r="A531" s="6" t="s">
        <v>527</v>
      </c>
      <c r="B531" s="56">
        <v>3700</v>
      </c>
      <c r="C531" s="37"/>
      <c r="D531" s="56">
        <v>10800</v>
      </c>
      <c r="E531" s="56">
        <v>1200</v>
      </c>
      <c r="F531" s="56">
        <f t="shared" si="16"/>
        <v>12000</v>
      </c>
      <c r="G531" s="37"/>
      <c r="H531" s="133">
        <v>0.24</v>
      </c>
      <c r="I531" s="133">
        <v>0.03</v>
      </c>
      <c r="J531" s="133">
        <f t="shared" si="17"/>
        <v>0.27</v>
      </c>
      <c r="K531" s="37"/>
      <c r="L531" s="152">
        <v>9.0000000000000002E-6</v>
      </c>
      <c r="M531" s="152">
        <v>9.9999999999999995E-7</v>
      </c>
    </row>
    <row r="532" spans="1:13" ht="12.5" x14ac:dyDescent="0.25">
      <c r="A532" s="6" t="s">
        <v>528</v>
      </c>
      <c r="B532" s="56">
        <v>1902</v>
      </c>
      <c r="C532" s="37"/>
      <c r="D532" s="56">
        <v>8400</v>
      </c>
      <c r="E532" s="56">
        <v>0</v>
      </c>
      <c r="F532" s="56">
        <f t="shared" si="16"/>
        <v>8400</v>
      </c>
      <c r="G532" s="37"/>
      <c r="H532" s="133">
        <v>0.37</v>
      </c>
      <c r="I532" s="133">
        <v>0</v>
      </c>
      <c r="J532" s="133">
        <f t="shared" si="17"/>
        <v>0.37</v>
      </c>
      <c r="K532" s="37"/>
      <c r="L532" s="152">
        <v>6.9999999999999999E-6</v>
      </c>
      <c r="M532" s="152">
        <v>0</v>
      </c>
    </row>
    <row r="533" spans="1:13" ht="12.5" x14ac:dyDescent="0.25">
      <c r="A533" s="6" t="s">
        <v>529</v>
      </c>
      <c r="B533" s="56">
        <v>307</v>
      </c>
      <c r="C533" s="37"/>
      <c r="D533" s="56">
        <v>1200</v>
      </c>
      <c r="E533" s="56">
        <v>0</v>
      </c>
      <c r="F533" s="56">
        <f t="shared" si="16"/>
        <v>1200</v>
      </c>
      <c r="G533" s="37"/>
      <c r="H533" s="133">
        <v>0.33</v>
      </c>
      <c r="I533" s="133">
        <v>0</v>
      </c>
      <c r="J533" s="133">
        <f t="shared" si="17"/>
        <v>0.33</v>
      </c>
      <c r="K533" s="37"/>
      <c r="L533" s="152">
        <v>9.9999999999999995E-7</v>
      </c>
      <c r="M533" s="152">
        <v>0</v>
      </c>
    </row>
    <row r="534" spans="1:13" ht="12.5" x14ac:dyDescent="0.25">
      <c r="A534" s="6" t="s">
        <v>530</v>
      </c>
      <c r="B534" s="56">
        <v>53</v>
      </c>
      <c r="C534" s="37"/>
      <c r="D534" s="56">
        <v>1200</v>
      </c>
      <c r="E534" s="56">
        <v>0</v>
      </c>
      <c r="F534" s="56">
        <f t="shared" si="16"/>
        <v>1200</v>
      </c>
      <c r="G534" s="37"/>
      <c r="H534" s="133">
        <v>1.89</v>
      </c>
      <c r="I534" s="133">
        <v>0</v>
      </c>
      <c r="J534" s="133">
        <f t="shared" si="17"/>
        <v>1.89</v>
      </c>
      <c r="K534" s="37"/>
      <c r="L534" s="152">
        <v>9.9999999999999995E-7</v>
      </c>
      <c r="M534" s="152">
        <v>0</v>
      </c>
    </row>
    <row r="535" spans="1:13" ht="12.5" x14ac:dyDescent="0.25">
      <c r="A535" s="6" t="s">
        <v>531</v>
      </c>
      <c r="B535" s="56">
        <v>0</v>
      </c>
      <c r="C535" s="37"/>
      <c r="D535" s="56">
        <v>0</v>
      </c>
      <c r="E535" s="56">
        <v>0</v>
      </c>
      <c r="F535" s="56">
        <f t="shared" si="16"/>
        <v>0</v>
      </c>
      <c r="G535" s="37"/>
      <c r="H535" s="56">
        <v>0</v>
      </c>
      <c r="I535" s="56">
        <v>0</v>
      </c>
      <c r="J535" s="133">
        <f t="shared" si="17"/>
        <v>0</v>
      </c>
      <c r="K535" s="37"/>
      <c r="L535" s="152">
        <v>0</v>
      </c>
      <c r="M535" s="152">
        <v>0</v>
      </c>
    </row>
    <row r="536" spans="1:13" ht="12.5" x14ac:dyDescent="0.25">
      <c r="A536" s="6" t="s">
        <v>532</v>
      </c>
      <c r="B536" s="56">
        <v>79</v>
      </c>
      <c r="C536" s="37"/>
      <c r="D536" s="56">
        <v>1200</v>
      </c>
      <c r="E536" s="56">
        <v>0</v>
      </c>
      <c r="F536" s="56">
        <f t="shared" si="16"/>
        <v>1200</v>
      </c>
      <c r="G536" s="37"/>
      <c r="H536" s="133">
        <v>1.27</v>
      </c>
      <c r="I536" s="133">
        <v>0</v>
      </c>
      <c r="J536" s="133">
        <f t="shared" si="17"/>
        <v>1.27</v>
      </c>
      <c r="K536" s="37"/>
      <c r="L536" s="152">
        <v>9.9999999999999995E-7</v>
      </c>
      <c r="M536" s="152">
        <v>0</v>
      </c>
    </row>
    <row r="537" spans="1:13" ht="12.5" x14ac:dyDescent="0.25">
      <c r="A537" s="6" t="s">
        <v>533</v>
      </c>
      <c r="B537" s="56">
        <v>1000</v>
      </c>
      <c r="C537" s="37"/>
      <c r="D537" s="56">
        <v>14400</v>
      </c>
      <c r="E537" s="56">
        <v>0</v>
      </c>
      <c r="F537" s="56">
        <f t="shared" si="16"/>
        <v>14400</v>
      </c>
      <c r="G537" s="37"/>
      <c r="H537" s="133">
        <v>1.2</v>
      </c>
      <c r="I537" s="133">
        <v>0</v>
      </c>
      <c r="J537" s="133">
        <f t="shared" si="17"/>
        <v>1.2</v>
      </c>
      <c r="K537" s="37"/>
      <c r="L537" s="152">
        <v>1.2E-5</v>
      </c>
      <c r="M537" s="152">
        <v>0</v>
      </c>
    </row>
    <row r="538" spans="1:13" ht="12.5" x14ac:dyDescent="0.25">
      <c r="A538" s="6" t="s">
        <v>534</v>
      </c>
      <c r="B538" s="56">
        <v>910</v>
      </c>
      <c r="C538" s="37"/>
      <c r="D538" s="56">
        <v>13200</v>
      </c>
      <c r="E538" s="56">
        <v>0</v>
      </c>
      <c r="F538" s="56">
        <f t="shared" si="16"/>
        <v>13200</v>
      </c>
      <c r="G538" s="37"/>
      <c r="H538" s="133">
        <v>1.21</v>
      </c>
      <c r="I538" s="133">
        <v>0</v>
      </c>
      <c r="J538" s="133">
        <f t="shared" si="17"/>
        <v>1.21</v>
      </c>
      <c r="K538" s="37"/>
      <c r="L538" s="152">
        <v>1.1E-5</v>
      </c>
      <c r="M538" s="152">
        <v>0</v>
      </c>
    </row>
    <row r="539" spans="1:13" ht="12.5" x14ac:dyDescent="0.25">
      <c r="A539" s="6" t="s">
        <v>535</v>
      </c>
      <c r="B539" s="56">
        <v>36</v>
      </c>
      <c r="C539" s="37"/>
      <c r="D539" s="56">
        <v>0</v>
      </c>
      <c r="E539" s="56">
        <v>0</v>
      </c>
      <c r="F539" s="56">
        <f t="shared" si="16"/>
        <v>0</v>
      </c>
      <c r="G539" s="37"/>
      <c r="H539" s="56">
        <v>0</v>
      </c>
      <c r="I539" s="56">
        <v>0</v>
      </c>
      <c r="J539" s="133">
        <f t="shared" si="17"/>
        <v>0</v>
      </c>
      <c r="K539" s="37"/>
      <c r="L539" s="152">
        <v>0</v>
      </c>
      <c r="M539" s="152">
        <v>0</v>
      </c>
    </row>
    <row r="540" spans="1:13" ht="12.5" x14ac:dyDescent="0.25">
      <c r="A540" s="6" t="s">
        <v>536</v>
      </c>
      <c r="B540" s="56">
        <v>9</v>
      </c>
      <c r="C540" s="37"/>
      <c r="D540" s="56">
        <v>0</v>
      </c>
      <c r="E540" s="56">
        <v>0</v>
      </c>
      <c r="F540" s="56">
        <f t="shared" si="16"/>
        <v>0</v>
      </c>
      <c r="G540" s="37"/>
      <c r="H540" s="56">
        <v>0</v>
      </c>
      <c r="I540" s="56">
        <v>0</v>
      </c>
      <c r="J540" s="133">
        <f t="shared" si="17"/>
        <v>0</v>
      </c>
      <c r="K540" s="37"/>
      <c r="L540" s="152">
        <v>0</v>
      </c>
      <c r="M540" s="152">
        <v>0</v>
      </c>
    </row>
    <row r="541" spans="1:13" ht="12.5" x14ac:dyDescent="0.25">
      <c r="A541" s="6" t="s">
        <v>537</v>
      </c>
      <c r="B541" s="56">
        <v>82</v>
      </c>
      <c r="C541" s="37"/>
      <c r="D541" s="56">
        <v>1200</v>
      </c>
      <c r="E541" s="56">
        <v>0</v>
      </c>
      <c r="F541" s="56">
        <f t="shared" si="16"/>
        <v>1200</v>
      </c>
      <c r="G541" s="37"/>
      <c r="H541" s="133">
        <v>1.22</v>
      </c>
      <c r="I541" s="133">
        <v>0</v>
      </c>
      <c r="J541" s="133">
        <f t="shared" si="17"/>
        <v>1.22</v>
      </c>
      <c r="K541" s="37"/>
      <c r="L541" s="152">
        <v>9.9999999999999995E-7</v>
      </c>
      <c r="M541" s="152">
        <v>0</v>
      </c>
    </row>
    <row r="542" spans="1:13" ht="12.5" x14ac:dyDescent="0.25">
      <c r="A542" s="6" t="s">
        <v>538</v>
      </c>
      <c r="B542" s="56">
        <v>15</v>
      </c>
      <c r="C542" s="37"/>
      <c r="D542" s="56">
        <v>0</v>
      </c>
      <c r="E542" s="56">
        <v>0</v>
      </c>
      <c r="F542" s="56">
        <f t="shared" si="16"/>
        <v>0</v>
      </c>
      <c r="G542" s="37"/>
      <c r="H542" s="56">
        <v>0</v>
      </c>
      <c r="I542" s="56">
        <v>0</v>
      </c>
      <c r="J542" s="133">
        <f t="shared" si="17"/>
        <v>0</v>
      </c>
      <c r="K542" s="37"/>
      <c r="L542" s="152">
        <v>0</v>
      </c>
      <c r="M542" s="152">
        <v>0</v>
      </c>
    </row>
    <row r="543" spans="1:13" ht="12.5" x14ac:dyDescent="0.25">
      <c r="A543" s="6" t="s">
        <v>539</v>
      </c>
      <c r="B543" s="56">
        <v>10</v>
      </c>
      <c r="C543" s="37"/>
      <c r="D543" s="56">
        <v>0</v>
      </c>
      <c r="E543" s="56">
        <v>0</v>
      </c>
      <c r="F543" s="56">
        <f t="shared" si="16"/>
        <v>0</v>
      </c>
      <c r="G543" s="37"/>
      <c r="H543" s="56">
        <v>0</v>
      </c>
      <c r="I543" s="56">
        <v>0</v>
      </c>
      <c r="J543" s="133">
        <f t="shared" si="17"/>
        <v>0</v>
      </c>
      <c r="K543" s="37"/>
      <c r="L543" s="152">
        <v>0</v>
      </c>
      <c r="M543" s="152">
        <v>0</v>
      </c>
    </row>
    <row r="544" spans="1:13" ht="12.5" x14ac:dyDescent="0.25">
      <c r="A544" s="6" t="s">
        <v>540</v>
      </c>
      <c r="B544" s="56">
        <v>692.06399999999996</v>
      </c>
      <c r="C544" s="37"/>
      <c r="D544" s="56">
        <v>85200.000000000015</v>
      </c>
      <c r="E544" s="56">
        <v>10800</v>
      </c>
      <c r="F544" s="56">
        <f t="shared" si="16"/>
        <v>96000.000000000015</v>
      </c>
      <c r="G544" s="37"/>
      <c r="H544" s="133">
        <v>10.26</v>
      </c>
      <c r="I544" s="133">
        <v>1.3</v>
      </c>
      <c r="J544" s="133">
        <f t="shared" si="17"/>
        <v>11.56</v>
      </c>
      <c r="K544" s="37"/>
      <c r="L544" s="152">
        <v>7.1000000000000005E-5</v>
      </c>
      <c r="M544" s="152">
        <v>9.0000000000000002E-6</v>
      </c>
    </row>
    <row r="545" spans="1:13" ht="12.5" x14ac:dyDescent="0.25">
      <c r="A545" s="6" t="s">
        <v>541</v>
      </c>
      <c r="B545" s="56">
        <v>10</v>
      </c>
      <c r="C545" s="37"/>
      <c r="D545" s="56">
        <v>1200</v>
      </c>
      <c r="E545" s="56">
        <v>0</v>
      </c>
      <c r="F545" s="56">
        <f t="shared" si="16"/>
        <v>1200</v>
      </c>
      <c r="G545" s="37"/>
      <c r="H545" s="133">
        <v>10</v>
      </c>
      <c r="I545" s="133">
        <v>0</v>
      </c>
      <c r="J545" s="133">
        <f t="shared" si="17"/>
        <v>10</v>
      </c>
      <c r="K545" s="37"/>
      <c r="L545" s="152">
        <v>9.9999999999999995E-7</v>
      </c>
      <c r="M545" s="152">
        <v>0</v>
      </c>
    </row>
    <row r="546" spans="1:13" ht="12.5" x14ac:dyDescent="0.25">
      <c r="A546" s="6" t="s">
        <v>542</v>
      </c>
      <c r="B546" s="56">
        <v>159</v>
      </c>
      <c r="C546" s="37"/>
      <c r="D546" s="56">
        <v>25200</v>
      </c>
      <c r="E546" s="56">
        <v>0</v>
      </c>
      <c r="F546" s="56">
        <f t="shared" si="16"/>
        <v>25200</v>
      </c>
      <c r="G546" s="37"/>
      <c r="H546" s="133">
        <v>13.21</v>
      </c>
      <c r="I546" s="133">
        <v>0</v>
      </c>
      <c r="J546" s="133">
        <f t="shared" si="17"/>
        <v>13.21</v>
      </c>
      <c r="K546" s="37"/>
      <c r="L546" s="152">
        <v>2.0999999999999999E-5</v>
      </c>
      <c r="M546" s="152">
        <v>0</v>
      </c>
    </row>
    <row r="547" spans="1:13" ht="12.5" x14ac:dyDescent="0.25">
      <c r="A547" s="6" t="s">
        <v>543</v>
      </c>
      <c r="B547" s="56">
        <v>660</v>
      </c>
      <c r="C547" s="37"/>
      <c r="D547" s="56">
        <v>374400</v>
      </c>
      <c r="E547" s="56">
        <v>49200</v>
      </c>
      <c r="F547" s="56">
        <f t="shared" si="16"/>
        <v>423600</v>
      </c>
      <c r="G547" s="37"/>
      <c r="H547" s="133">
        <v>47.27</v>
      </c>
      <c r="I547" s="133">
        <v>6.21</v>
      </c>
      <c r="J547" s="133">
        <f t="shared" si="17"/>
        <v>53.480000000000004</v>
      </c>
      <c r="K547" s="37"/>
      <c r="L547" s="152">
        <v>3.1199999999999999E-4</v>
      </c>
      <c r="M547" s="152">
        <v>4.1E-5</v>
      </c>
    </row>
    <row r="548" spans="1:13" ht="12.5" x14ac:dyDescent="0.25">
      <c r="A548" s="6" t="s">
        <v>544</v>
      </c>
      <c r="B548" s="56">
        <v>298</v>
      </c>
      <c r="C548" s="37"/>
      <c r="D548" s="56">
        <v>66000</v>
      </c>
      <c r="E548" s="56">
        <v>0</v>
      </c>
      <c r="F548" s="56">
        <f t="shared" si="16"/>
        <v>66000</v>
      </c>
      <c r="G548" s="37"/>
      <c r="H548" s="133">
        <v>18.46</v>
      </c>
      <c r="I548" s="133">
        <v>0</v>
      </c>
      <c r="J548" s="133">
        <f t="shared" si="17"/>
        <v>18.46</v>
      </c>
      <c r="K548" s="37"/>
      <c r="L548" s="152">
        <v>5.5000000000000002E-5</v>
      </c>
      <c r="M548" s="152">
        <v>0</v>
      </c>
    </row>
    <row r="549" spans="1:13" ht="12.5" x14ac:dyDescent="0.25">
      <c r="A549" s="6" t="s">
        <v>545</v>
      </c>
      <c r="B549" s="56">
        <v>310</v>
      </c>
      <c r="C549" s="37"/>
      <c r="D549" s="56">
        <v>41999.999999999993</v>
      </c>
      <c r="E549" s="56">
        <v>3600</v>
      </c>
      <c r="F549" s="56">
        <f t="shared" si="16"/>
        <v>45599.999999999993</v>
      </c>
      <c r="G549" s="37"/>
      <c r="H549" s="133">
        <v>11.29</v>
      </c>
      <c r="I549" s="133">
        <v>0.97</v>
      </c>
      <c r="J549" s="133">
        <f t="shared" si="17"/>
        <v>12.26</v>
      </c>
      <c r="K549" s="37"/>
      <c r="L549" s="152">
        <v>3.4999999999999997E-5</v>
      </c>
      <c r="M549" s="152">
        <v>3.0000000000000001E-6</v>
      </c>
    </row>
    <row r="550" spans="1:13" ht="12.5" x14ac:dyDescent="0.25">
      <c r="A550" s="6" t="s">
        <v>546</v>
      </c>
      <c r="B550" s="56">
        <v>70</v>
      </c>
      <c r="C550" s="37"/>
      <c r="D550" s="56">
        <v>1200</v>
      </c>
      <c r="E550" s="56">
        <v>0</v>
      </c>
      <c r="F550" s="56">
        <f t="shared" si="16"/>
        <v>1200</v>
      </c>
      <c r="G550" s="37"/>
      <c r="H550" s="133">
        <v>1.43</v>
      </c>
      <c r="I550" s="133">
        <v>0</v>
      </c>
      <c r="J550" s="133">
        <f t="shared" si="17"/>
        <v>1.43</v>
      </c>
      <c r="K550" s="37"/>
      <c r="L550" s="152">
        <v>9.9999999999999995E-7</v>
      </c>
      <c r="M550" s="152">
        <v>0</v>
      </c>
    </row>
    <row r="551" spans="1:13" ht="12.5" x14ac:dyDescent="0.25">
      <c r="A551" s="6" t="s">
        <v>547</v>
      </c>
      <c r="B551" s="56">
        <v>0</v>
      </c>
      <c r="C551" s="37"/>
      <c r="D551" s="56">
        <v>0</v>
      </c>
      <c r="E551" s="56">
        <v>0</v>
      </c>
      <c r="F551" s="56">
        <f t="shared" si="16"/>
        <v>0</v>
      </c>
      <c r="G551" s="37"/>
      <c r="H551" s="56">
        <v>0</v>
      </c>
      <c r="I551" s="56">
        <v>0</v>
      </c>
      <c r="J551" s="133">
        <f t="shared" si="17"/>
        <v>0</v>
      </c>
      <c r="K551" s="37"/>
      <c r="L551" s="152">
        <v>0</v>
      </c>
      <c r="M551" s="152">
        <v>0</v>
      </c>
    </row>
    <row r="552" spans="1:13" ht="12.5" x14ac:dyDescent="0.25">
      <c r="A552" s="6" t="s">
        <v>548</v>
      </c>
      <c r="B552" s="56">
        <v>285</v>
      </c>
      <c r="C552" s="37"/>
      <c r="D552" s="56">
        <v>6000.0000000000009</v>
      </c>
      <c r="E552" s="56">
        <v>0</v>
      </c>
      <c r="F552" s="56">
        <f t="shared" si="16"/>
        <v>6000.0000000000009</v>
      </c>
      <c r="G552" s="37"/>
      <c r="H552" s="133">
        <v>1.75</v>
      </c>
      <c r="I552" s="133">
        <v>0</v>
      </c>
      <c r="J552" s="133">
        <f t="shared" si="17"/>
        <v>1.75</v>
      </c>
      <c r="K552" s="37"/>
      <c r="L552" s="152">
        <v>5.0000000000000004E-6</v>
      </c>
      <c r="M552" s="152">
        <v>0</v>
      </c>
    </row>
    <row r="553" spans="1:13" ht="12.5" x14ac:dyDescent="0.25">
      <c r="A553" s="6" t="s">
        <v>549</v>
      </c>
      <c r="B553" s="56">
        <v>10</v>
      </c>
      <c r="C553" s="37"/>
      <c r="D553" s="56">
        <v>0</v>
      </c>
      <c r="E553" s="56">
        <v>0</v>
      </c>
      <c r="F553" s="56">
        <f t="shared" si="16"/>
        <v>0</v>
      </c>
      <c r="G553" s="37"/>
      <c r="H553" s="56">
        <v>0</v>
      </c>
      <c r="I553" s="56">
        <v>0</v>
      </c>
      <c r="J553" s="133">
        <f t="shared" si="17"/>
        <v>0</v>
      </c>
      <c r="K553" s="37"/>
      <c r="L553" s="152">
        <v>0</v>
      </c>
      <c r="M553" s="152">
        <v>0</v>
      </c>
    </row>
    <row r="554" spans="1:13" ht="12.5" x14ac:dyDescent="0.25">
      <c r="A554" s="6" t="s">
        <v>550</v>
      </c>
      <c r="B554" s="56">
        <v>85</v>
      </c>
      <c r="C554" s="37"/>
      <c r="D554" s="56">
        <v>1200</v>
      </c>
      <c r="E554" s="56">
        <v>0</v>
      </c>
      <c r="F554" s="56">
        <f t="shared" si="16"/>
        <v>1200</v>
      </c>
      <c r="G554" s="37"/>
      <c r="H554" s="133">
        <v>1.18</v>
      </c>
      <c r="I554" s="133">
        <v>0</v>
      </c>
      <c r="J554" s="133">
        <f t="shared" si="17"/>
        <v>1.18</v>
      </c>
      <c r="K554" s="37"/>
      <c r="L554" s="152">
        <v>9.9999999999999995E-7</v>
      </c>
      <c r="M554" s="152">
        <v>0</v>
      </c>
    </row>
    <row r="555" spans="1:13" ht="12.5" x14ac:dyDescent="0.25">
      <c r="A555" s="6" t="s">
        <v>551</v>
      </c>
      <c r="B555" s="56">
        <v>10</v>
      </c>
      <c r="C555" s="37"/>
      <c r="D555" s="56">
        <v>0</v>
      </c>
      <c r="E555" s="56">
        <v>0</v>
      </c>
      <c r="F555" s="56">
        <f t="shared" si="16"/>
        <v>0</v>
      </c>
      <c r="G555" s="37"/>
      <c r="H555" s="133">
        <v>0</v>
      </c>
      <c r="I555" s="133">
        <v>0</v>
      </c>
      <c r="J555" s="133">
        <f t="shared" si="17"/>
        <v>0</v>
      </c>
      <c r="K555" s="37"/>
      <c r="L555" s="152">
        <v>0</v>
      </c>
      <c r="M555" s="152">
        <v>0</v>
      </c>
    </row>
    <row r="556" spans="1:13" ht="12.5" x14ac:dyDescent="0.25">
      <c r="A556" s="6" t="s">
        <v>552</v>
      </c>
      <c r="B556" s="56">
        <v>5000</v>
      </c>
      <c r="C556" s="37"/>
      <c r="D556" s="56">
        <v>96000.000000000015</v>
      </c>
      <c r="E556" s="56">
        <v>0</v>
      </c>
      <c r="F556" s="56">
        <f t="shared" si="16"/>
        <v>96000.000000000015</v>
      </c>
      <c r="G556" s="37"/>
      <c r="H556" s="133">
        <v>1.6</v>
      </c>
      <c r="I556" s="133">
        <v>0</v>
      </c>
      <c r="J556" s="133">
        <f t="shared" si="17"/>
        <v>1.6</v>
      </c>
      <c r="K556" s="37"/>
      <c r="L556" s="152">
        <v>8.0000000000000007E-5</v>
      </c>
      <c r="M556" s="152">
        <v>0</v>
      </c>
    </row>
    <row r="557" spans="1:13" ht="12.5" x14ac:dyDescent="0.25">
      <c r="A557" s="6" t="s">
        <v>553</v>
      </c>
      <c r="B557" s="56">
        <v>44740.881000000001</v>
      </c>
      <c r="C557" s="37"/>
      <c r="D557" s="56">
        <v>1896000</v>
      </c>
      <c r="E557" s="56">
        <v>133200</v>
      </c>
      <c r="F557" s="56">
        <f t="shared" si="16"/>
        <v>2029200</v>
      </c>
      <c r="G557" s="37"/>
      <c r="H557" s="133">
        <v>3.53</v>
      </c>
      <c r="I557" s="133">
        <v>0.25</v>
      </c>
      <c r="J557" s="133">
        <f t="shared" si="17"/>
        <v>3.78</v>
      </c>
      <c r="K557" s="37"/>
      <c r="L557" s="152">
        <v>1.58E-3</v>
      </c>
      <c r="M557" s="152">
        <v>1.11E-4</v>
      </c>
    </row>
    <row r="558" spans="1:13" ht="12.5" x14ac:dyDescent="0.25">
      <c r="A558" s="6" t="s">
        <v>554</v>
      </c>
      <c r="B558" s="56">
        <v>32369.4</v>
      </c>
      <c r="C558" s="37"/>
      <c r="D558" s="56">
        <v>1176000</v>
      </c>
      <c r="E558" s="56">
        <v>259200</v>
      </c>
      <c r="F558" s="56">
        <f t="shared" si="16"/>
        <v>1435200</v>
      </c>
      <c r="G558" s="37"/>
      <c r="H558" s="133">
        <v>3.03</v>
      </c>
      <c r="I558" s="133">
        <v>0.67</v>
      </c>
      <c r="J558" s="133">
        <f t="shared" si="17"/>
        <v>3.6999999999999997</v>
      </c>
      <c r="K558" s="37"/>
      <c r="L558" s="152">
        <v>9.7999999999999997E-4</v>
      </c>
      <c r="M558" s="152">
        <v>2.1599999999999999E-4</v>
      </c>
    </row>
    <row r="559" spans="1:13" ht="12.5" x14ac:dyDescent="0.25">
      <c r="A559" s="6" t="s">
        <v>555</v>
      </c>
      <c r="B559" s="56">
        <v>37</v>
      </c>
      <c r="C559" s="37"/>
      <c r="D559" s="56">
        <v>0</v>
      </c>
      <c r="E559" s="56">
        <v>0</v>
      </c>
      <c r="F559" s="56">
        <f t="shared" si="16"/>
        <v>0</v>
      </c>
      <c r="G559" s="37"/>
      <c r="H559" s="56">
        <v>0</v>
      </c>
      <c r="I559" s="56">
        <v>0</v>
      </c>
      <c r="J559" s="133">
        <f t="shared" si="17"/>
        <v>0</v>
      </c>
      <c r="K559" s="37"/>
      <c r="L559" s="152">
        <v>0</v>
      </c>
      <c r="M559" s="152">
        <v>0</v>
      </c>
    </row>
    <row r="560" spans="1:13" ht="12.5" x14ac:dyDescent="0.25">
      <c r="A560" s="6" t="s">
        <v>556</v>
      </c>
      <c r="B560" s="56">
        <v>0</v>
      </c>
      <c r="C560" s="37"/>
      <c r="D560" s="56">
        <v>0</v>
      </c>
      <c r="E560" s="56">
        <v>0</v>
      </c>
      <c r="F560" s="56">
        <f t="shared" si="16"/>
        <v>0</v>
      </c>
      <c r="G560" s="37"/>
      <c r="H560" s="56">
        <v>0</v>
      </c>
      <c r="I560" s="56">
        <v>0</v>
      </c>
      <c r="J560" s="133">
        <f t="shared" si="17"/>
        <v>0</v>
      </c>
      <c r="K560" s="37"/>
      <c r="L560" s="152">
        <v>0</v>
      </c>
      <c r="M560" s="152">
        <v>0</v>
      </c>
    </row>
    <row r="561" spans="1:13" ht="12.5" x14ac:dyDescent="0.25">
      <c r="A561" s="6" t="s">
        <v>557</v>
      </c>
      <c r="B561" s="56">
        <v>579</v>
      </c>
      <c r="C561" s="37"/>
      <c r="D561" s="56">
        <v>4800</v>
      </c>
      <c r="E561" s="56">
        <v>0</v>
      </c>
      <c r="F561" s="56">
        <f t="shared" si="16"/>
        <v>4800</v>
      </c>
      <c r="G561" s="37"/>
      <c r="H561" s="133">
        <v>0.69</v>
      </c>
      <c r="I561" s="133">
        <v>0</v>
      </c>
      <c r="J561" s="133">
        <f t="shared" si="17"/>
        <v>0.69</v>
      </c>
      <c r="K561" s="37"/>
      <c r="L561" s="152">
        <v>3.9999999999999998E-6</v>
      </c>
      <c r="M561" s="152">
        <v>0</v>
      </c>
    </row>
    <row r="562" spans="1:13" ht="12.5" x14ac:dyDescent="0.25">
      <c r="A562" s="6" t="s">
        <v>558</v>
      </c>
      <c r="B562" s="56">
        <v>213</v>
      </c>
      <c r="C562" s="37"/>
      <c r="D562" s="56">
        <v>1200</v>
      </c>
      <c r="E562" s="56">
        <v>0</v>
      </c>
      <c r="F562" s="56">
        <f t="shared" si="16"/>
        <v>1200</v>
      </c>
      <c r="G562" s="37"/>
      <c r="H562" s="133">
        <v>0.47</v>
      </c>
      <c r="I562" s="133">
        <v>0</v>
      </c>
      <c r="J562" s="133">
        <f t="shared" si="17"/>
        <v>0.47</v>
      </c>
      <c r="K562" s="37"/>
      <c r="L562" s="152">
        <v>9.9999999999999995E-7</v>
      </c>
      <c r="M562" s="152">
        <v>0</v>
      </c>
    </row>
    <row r="563" spans="1:13" ht="12.5" x14ac:dyDescent="0.25">
      <c r="A563" s="6" t="s">
        <v>559</v>
      </c>
      <c r="B563" s="56">
        <v>53</v>
      </c>
      <c r="C563" s="37"/>
      <c r="D563" s="56">
        <v>0</v>
      </c>
      <c r="E563" s="56">
        <v>0</v>
      </c>
      <c r="F563" s="56">
        <f t="shared" si="16"/>
        <v>0</v>
      </c>
      <c r="G563" s="37"/>
      <c r="H563" s="56">
        <v>0</v>
      </c>
      <c r="I563" s="56">
        <v>0</v>
      </c>
      <c r="J563" s="133">
        <f t="shared" si="17"/>
        <v>0</v>
      </c>
      <c r="K563" s="37"/>
      <c r="L563" s="152">
        <v>0</v>
      </c>
      <c r="M563" s="152">
        <v>0</v>
      </c>
    </row>
    <row r="564" spans="1:13" ht="12.5" x14ac:dyDescent="0.25">
      <c r="A564" s="6" t="s">
        <v>560</v>
      </c>
      <c r="B564" s="56">
        <v>21</v>
      </c>
      <c r="C564" s="37"/>
      <c r="D564" s="56">
        <v>0</v>
      </c>
      <c r="E564" s="56">
        <v>0</v>
      </c>
      <c r="F564" s="56">
        <f t="shared" si="16"/>
        <v>0</v>
      </c>
      <c r="G564" s="37"/>
      <c r="H564" s="56">
        <v>0</v>
      </c>
      <c r="I564" s="56">
        <v>0</v>
      </c>
      <c r="J564" s="133">
        <f t="shared" si="17"/>
        <v>0</v>
      </c>
      <c r="K564" s="37"/>
      <c r="L564" s="152">
        <v>0</v>
      </c>
      <c r="M564" s="152">
        <v>0</v>
      </c>
    </row>
    <row r="565" spans="1:13" ht="12.5" x14ac:dyDescent="0.25">
      <c r="A565" s="6" t="s">
        <v>561</v>
      </c>
      <c r="B565" s="56">
        <v>10</v>
      </c>
      <c r="C565" s="37"/>
      <c r="D565" s="56">
        <v>0</v>
      </c>
      <c r="E565" s="56">
        <v>0</v>
      </c>
      <c r="F565" s="56">
        <f t="shared" si="16"/>
        <v>0</v>
      </c>
      <c r="G565" s="37"/>
      <c r="H565" s="56">
        <v>0</v>
      </c>
      <c r="I565" s="56">
        <v>0</v>
      </c>
      <c r="J565" s="133">
        <f t="shared" si="17"/>
        <v>0</v>
      </c>
      <c r="K565" s="37"/>
      <c r="L565" s="152">
        <v>0</v>
      </c>
      <c r="M565" s="152">
        <v>0</v>
      </c>
    </row>
    <row r="566" spans="1:13" ht="12.5" x14ac:dyDescent="0.25">
      <c r="A566" s="6" t="s">
        <v>562</v>
      </c>
      <c r="B566" s="56">
        <v>38</v>
      </c>
      <c r="C566" s="37"/>
      <c r="D566" s="56">
        <v>1200</v>
      </c>
      <c r="E566" s="56">
        <v>0</v>
      </c>
      <c r="F566" s="56">
        <f t="shared" si="16"/>
        <v>1200</v>
      </c>
      <c r="G566" s="37"/>
      <c r="H566" s="133">
        <v>2.63</v>
      </c>
      <c r="I566" s="133">
        <v>0</v>
      </c>
      <c r="J566" s="133">
        <f t="shared" si="17"/>
        <v>2.63</v>
      </c>
      <c r="K566" s="37"/>
      <c r="L566" s="152">
        <v>9.9999999999999995E-7</v>
      </c>
      <c r="M566" s="152">
        <v>0</v>
      </c>
    </row>
    <row r="567" spans="1:13" ht="12.5" x14ac:dyDescent="0.25">
      <c r="A567" s="6" t="s">
        <v>563</v>
      </c>
      <c r="B567" s="56">
        <v>901.6</v>
      </c>
      <c r="C567" s="37"/>
      <c r="D567" s="56">
        <v>120000</v>
      </c>
      <c r="E567" s="56">
        <v>2400</v>
      </c>
      <c r="F567" s="56">
        <f t="shared" si="16"/>
        <v>122400</v>
      </c>
      <c r="G567" s="37"/>
      <c r="H567" s="133">
        <v>11.09</v>
      </c>
      <c r="I567" s="133">
        <v>0.22</v>
      </c>
      <c r="J567" s="133">
        <f t="shared" si="17"/>
        <v>11.31</v>
      </c>
      <c r="K567" s="37"/>
      <c r="L567" s="152">
        <v>1E-4</v>
      </c>
      <c r="M567" s="152">
        <v>1.9999999999999999E-6</v>
      </c>
    </row>
    <row r="568" spans="1:13" ht="12.5" x14ac:dyDescent="0.25">
      <c r="A568" s="6" t="s">
        <v>564</v>
      </c>
      <c r="B568" s="56">
        <v>2157.8000000000002</v>
      </c>
      <c r="C568" s="37"/>
      <c r="D568" s="56">
        <v>54000</v>
      </c>
      <c r="E568" s="56">
        <v>1200</v>
      </c>
      <c r="F568" s="56">
        <f t="shared" si="16"/>
        <v>55200</v>
      </c>
      <c r="G568" s="37"/>
      <c r="H568" s="133">
        <v>2.09</v>
      </c>
      <c r="I568" s="133">
        <v>0.05</v>
      </c>
      <c r="J568" s="133">
        <f t="shared" si="17"/>
        <v>2.1399999999999997</v>
      </c>
      <c r="K568" s="37"/>
      <c r="L568" s="152">
        <v>4.5000000000000003E-5</v>
      </c>
      <c r="M568" s="152">
        <v>9.9999999999999995E-7</v>
      </c>
    </row>
    <row r="569" spans="1:13" ht="12.5" x14ac:dyDescent="0.25">
      <c r="A569" s="6" t="s">
        <v>565</v>
      </c>
      <c r="B569" s="56">
        <v>1264</v>
      </c>
      <c r="C569" s="37"/>
      <c r="D569" s="56">
        <v>38400</v>
      </c>
      <c r="E569" s="56">
        <v>3600</v>
      </c>
      <c r="F569" s="56">
        <f t="shared" si="16"/>
        <v>42000</v>
      </c>
      <c r="G569" s="37"/>
      <c r="H569" s="133">
        <v>2.5299999999999998</v>
      </c>
      <c r="I569" s="133">
        <v>0.24</v>
      </c>
      <c r="J569" s="133">
        <f t="shared" si="17"/>
        <v>2.7699999999999996</v>
      </c>
      <c r="K569" s="37"/>
      <c r="L569" s="152">
        <v>3.1999999999999999E-5</v>
      </c>
      <c r="M569" s="152">
        <v>3.0000000000000001E-6</v>
      </c>
    </row>
    <row r="570" spans="1:13" ht="12.5" x14ac:dyDescent="0.25">
      <c r="A570" s="6" t="s">
        <v>566</v>
      </c>
      <c r="B570" s="56">
        <v>966</v>
      </c>
      <c r="C570" s="37"/>
      <c r="D570" s="56">
        <v>63600</v>
      </c>
      <c r="E570" s="56">
        <v>2400</v>
      </c>
      <c r="F570" s="56">
        <f t="shared" si="16"/>
        <v>66000</v>
      </c>
      <c r="G570" s="37"/>
      <c r="H570" s="133">
        <v>5.49</v>
      </c>
      <c r="I570" s="133">
        <v>0.21</v>
      </c>
      <c r="J570" s="133">
        <f t="shared" si="17"/>
        <v>5.7</v>
      </c>
      <c r="K570" s="37"/>
      <c r="L570" s="152">
        <v>5.3000000000000001E-5</v>
      </c>
      <c r="M570" s="152">
        <v>1.9999999999999999E-6</v>
      </c>
    </row>
    <row r="571" spans="1:13" ht="12.5" x14ac:dyDescent="0.25">
      <c r="A571" s="6" t="s">
        <v>567</v>
      </c>
      <c r="B571" s="56">
        <v>22</v>
      </c>
      <c r="C571" s="37"/>
      <c r="D571" s="56">
        <v>0</v>
      </c>
      <c r="E571" s="56">
        <v>0</v>
      </c>
      <c r="F571" s="56">
        <f t="shared" si="16"/>
        <v>0</v>
      </c>
      <c r="G571" s="37"/>
      <c r="H571" s="56">
        <v>0</v>
      </c>
      <c r="I571" s="56">
        <v>0</v>
      </c>
      <c r="J571" s="133">
        <f t="shared" si="17"/>
        <v>0</v>
      </c>
      <c r="K571" s="37"/>
      <c r="L571" s="152">
        <v>0</v>
      </c>
      <c r="M571" s="152">
        <v>0</v>
      </c>
    </row>
    <row r="572" spans="1:13" ht="12.5" x14ac:dyDescent="0.25">
      <c r="A572" s="6" t="s">
        <v>568</v>
      </c>
      <c r="B572" s="56">
        <v>1197</v>
      </c>
      <c r="C572" s="37"/>
      <c r="D572" s="56">
        <v>309600</v>
      </c>
      <c r="E572" s="56">
        <v>74400</v>
      </c>
      <c r="F572" s="56">
        <f t="shared" si="16"/>
        <v>384000</v>
      </c>
      <c r="G572" s="37"/>
      <c r="H572" s="133">
        <v>21.55</v>
      </c>
      <c r="I572" s="133">
        <v>5.18</v>
      </c>
      <c r="J572" s="133">
        <f t="shared" si="17"/>
        <v>26.73</v>
      </c>
      <c r="K572" s="37"/>
      <c r="L572" s="152">
        <v>2.5799999999999998E-4</v>
      </c>
      <c r="M572" s="152">
        <v>6.2000000000000003E-5</v>
      </c>
    </row>
    <row r="573" spans="1:13" ht="12.5" x14ac:dyDescent="0.25">
      <c r="A573" s="6" t="s">
        <v>569</v>
      </c>
      <c r="B573" s="56">
        <v>0</v>
      </c>
      <c r="C573" s="37"/>
      <c r="D573" s="56">
        <v>0</v>
      </c>
      <c r="E573" s="56">
        <v>0</v>
      </c>
      <c r="F573" s="56">
        <f t="shared" si="16"/>
        <v>0</v>
      </c>
      <c r="G573" s="37"/>
      <c r="H573" s="56">
        <v>0</v>
      </c>
      <c r="I573" s="56">
        <v>0</v>
      </c>
      <c r="J573" s="133">
        <f t="shared" si="17"/>
        <v>0</v>
      </c>
      <c r="K573" s="37"/>
      <c r="L573" s="152">
        <v>0</v>
      </c>
      <c r="M573" s="152">
        <v>0</v>
      </c>
    </row>
    <row r="574" spans="1:13" ht="12.5" x14ac:dyDescent="0.25">
      <c r="A574" s="6" t="s">
        <v>570</v>
      </c>
      <c r="B574" s="56">
        <v>80</v>
      </c>
      <c r="C574" s="37"/>
      <c r="D574" s="56">
        <v>1200</v>
      </c>
      <c r="E574" s="56">
        <v>0</v>
      </c>
      <c r="F574" s="56">
        <f t="shared" si="16"/>
        <v>1200</v>
      </c>
      <c r="G574" s="37"/>
      <c r="H574" s="133">
        <v>1.25</v>
      </c>
      <c r="I574" s="133">
        <v>0</v>
      </c>
      <c r="J574" s="133">
        <f t="shared" si="17"/>
        <v>1.25</v>
      </c>
      <c r="K574" s="37"/>
      <c r="L574" s="152">
        <v>9.9999999999999995E-7</v>
      </c>
      <c r="M574" s="152">
        <v>0</v>
      </c>
    </row>
    <row r="575" spans="1:13" ht="12.5" x14ac:dyDescent="0.25">
      <c r="A575" s="6" t="s">
        <v>571</v>
      </c>
      <c r="B575" s="56">
        <v>280</v>
      </c>
      <c r="C575" s="37"/>
      <c r="D575" s="56">
        <v>4800</v>
      </c>
      <c r="E575" s="56">
        <v>0</v>
      </c>
      <c r="F575" s="56">
        <f t="shared" si="16"/>
        <v>4800</v>
      </c>
      <c r="G575" s="37"/>
      <c r="H575" s="56">
        <v>1.43</v>
      </c>
      <c r="I575" s="56">
        <v>0</v>
      </c>
      <c r="J575" s="133">
        <f t="shared" si="17"/>
        <v>1.43</v>
      </c>
      <c r="K575" s="37"/>
      <c r="L575" s="152">
        <v>3.9999999999999998E-6</v>
      </c>
      <c r="M575" s="152">
        <v>0</v>
      </c>
    </row>
    <row r="576" spans="1:13" ht="12.5" x14ac:dyDescent="0.25">
      <c r="A576" s="6" t="s">
        <v>572</v>
      </c>
      <c r="B576" s="56">
        <v>80</v>
      </c>
      <c r="C576" s="37"/>
      <c r="D576" s="56">
        <v>1200</v>
      </c>
      <c r="E576" s="56">
        <v>0</v>
      </c>
      <c r="F576" s="56">
        <f t="shared" si="16"/>
        <v>1200</v>
      </c>
      <c r="G576" s="37"/>
      <c r="H576" s="133">
        <v>1.25</v>
      </c>
      <c r="I576" s="133">
        <v>0</v>
      </c>
      <c r="J576" s="133">
        <f t="shared" si="17"/>
        <v>1.25</v>
      </c>
      <c r="K576" s="37"/>
      <c r="L576" s="152">
        <v>9.9999999999999995E-7</v>
      </c>
      <c r="M576" s="152">
        <v>0</v>
      </c>
    </row>
    <row r="577" spans="1:13" ht="12.5" x14ac:dyDescent="0.25">
      <c r="A577" s="6" t="s">
        <v>573</v>
      </c>
      <c r="B577" s="56">
        <v>30</v>
      </c>
      <c r="C577" s="37"/>
      <c r="D577" s="56">
        <v>1200</v>
      </c>
      <c r="E577" s="56">
        <v>0</v>
      </c>
      <c r="F577" s="56">
        <f t="shared" si="16"/>
        <v>1200</v>
      </c>
      <c r="G577" s="37"/>
      <c r="H577" s="133">
        <v>3.33</v>
      </c>
      <c r="I577" s="133">
        <v>0</v>
      </c>
      <c r="J577" s="133">
        <f t="shared" si="17"/>
        <v>3.33</v>
      </c>
      <c r="K577" s="37"/>
      <c r="L577" s="152">
        <v>9.9999999999999995E-7</v>
      </c>
      <c r="M577" s="152">
        <v>0</v>
      </c>
    </row>
    <row r="578" spans="1:13" ht="12.5" x14ac:dyDescent="0.25">
      <c r="A578" s="6" t="s">
        <v>574</v>
      </c>
      <c r="B578" s="56">
        <v>42</v>
      </c>
      <c r="C578" s="37"/>
      <c r="D578" s="56">
        <v>7200</v>
      </c>
      <c r="E578" s="56">
        <v>0</v>
      </c>
      <c r="F578" s="56">
        <f t="shared" si="16"/>
        <v>7200</v>
      </c>
      <c r="G578" s="37"/>
      <c r="H578" s="133">
        <v>14.29</v>
      </c>
      <c r="I578" s="133">
        <v>0</v>
      </c>
      <c r="J578" s="133">
        <f t="shared" si="17"/>
        <v>14.29</v>
      </c>
      <c r="K578" s="37"/>
      <c r="L578" s="152">
        <v>6.0000000000000002E-6</v>
      </c>
      <c r="M578" s="152">
        <v>0</v>
      </c>
    </row>
    <row r="579" spans="1:13" ht="12.5" x14ac:dyDescent="0.25">
      <c r="A579" s="6" t="s">
        <v>575</v>
      </c>
      <c r="B579" s="56">
        <v>225</v>
      </c>
      <c r="C579" s="37"/>
      <c r="D579" s="56">
        <v>18000</v>
      </c>
      <c r="E579" s="56">
        <v>0</v>
      </c>
      <c r="F579" s="56">
        <f t="shared" si="16"/>
        <v>18000</v>
      </c>
      <c r="G579" s="37"/>
      <c r="H579" s="133">
        <v>6.67</v>
      </c>
      <c r="I579" s="133">
        <v>0</v>
      </c>
      <c r="J579" s="133">
        <f t="shared" si="17"/>
        <v>6.67</v>
      </c>
      <c r="K579" s="37"/>
      <c r="L579" s="152">
        <v>1.5E-5</v>
      </c>
      <c r="M579" s="152">
        <v>0</v>
      </c>
    </row>
    <row r="580" spans="1:13" ht="12.5" x14ac:dyDescent="0.25">
      <c r="A580" s="6" t="s">
        <v>576</v>
      </c>
      <c r="B580" s="56">
        <v>455</v>
      </c>
      <c r="C580" s="37"/>
      <c r="D580" s="56">
        <v>50400</v>
      </c>
      <c r="E580" s="56">
        <v>0</v>
      </c>
      <c r="F580" s="56">
        <f t="shared" si="16"/>
        <v>50400</v>
      </c>
      <c r="G580" s="37"/>
      <c r="H580" s="133">
        <v>9.23</v>
      </c>
      <c r="I580" s="133">
        <v>0</v>
      </c>
      <c r="J580" s="133">
        <f t="shared" si="17"/>
        <v>9.23</v>
      </c>
      <c r="K580" s="37"/>
      <c r="L580" s="152">
        <v>4.1999999999999998E-5</v>
      </c>
      <c r="M580" s="152">
        <v>0</v>
      </c>
    </row>
    <row r="581" spans="1:13" ht="12.5" x14ac:dyDescent="0.25">
      <c r="A581" s="6" t="s">
        <v>577</v>
      </c>
      <c r="B581" s="56">
        <v>135</v>
      </c>
      <c r="C581" s="37"/>
      <c r="D581" s="56">
        <v>7200</v>
      </c>
      <c r="E581" s="56">
        <v>0</v>
      </c>
      <c r="F581" s="56">
        <f t="shared" si="16"/>
        <v>7200</v>
      </c>
      <c r="G581" s="37"/>
      <c r="H581" s="56">
        <v>4.4400000000000004</v>
      </c>
      <c r="I581" s="56">
        <v>0</v>
      </c>
      <c r="J581" s="133">
        <f t="shared" si="17"/>
        <v>4.4400000000000004</v>
      </c>
      <c r="K581" s="37"/>
      <c r="L581" s="152">
        <v>6.0000000000000002E-6</v>
      </c>
      <c r="M581" s="152">
        <v>0</v>
      </c>
    </row>
    <row r="582" spans="1:13" ht="12.5" x14ac:dyDescent="0.25">
      <c r="A582" s="6" t="s">
        <v>578</v>
      </c>
      <c r="B582" s="56">
        <v>10</v>
      </c>
      <c r="C582" s="37"/>
      <c r="D582" s="56">
        <v>0</v>
      </c>
      <c r="E582" s="56">
        <v>0</v>
      </c>
      <c r="F582" s="56">
        <f t="shared" si="16"/>
        <v>0</v>
      </c>
      <c r="G582" s="37"/>
      <c r="H582" s="56">
        <v>0</v>
      </c>
      <c r="I582" s="56">
        <v>0</v>
      </c>
      <c r="J582" s="133">
        <f t="shared" si="17"/>
        <v>0</v>
      </c>
      <c r="K582" s="37"/>
      <c r="L582" s="152">
        <v>0</v>
      </c>
      <c r="M582" s="152">
        <v>0</v>
      </c>
    </row>
    <row r="583" spans="1:13" ht="12.5" x14ac:dyDescent="0.25">
      <c r="A583" s="6" t="s">
        <v>579</v>
      </c>
      <c r="B583" s="56">
        <v>1</v>
      </c>
      <c r="C583" s="37"/>
      <c r="D583" s="56">
        <v>0</v>
      </c>
      <c r="E583" s="56">
        <v>0</v>
      </c>
      <c r="F583" s="56">
        <f t="shared" ref="F583:F646" si="18">SUM(D583:E583)</f>
        <v>0</v>
      </c>
      <c r="G583" s="37"/>
      <c r="H583" s="56">
        <v>0</v>
      </c>
      <c r="I583" s="56">
        <v>0</v>
      </c>
      <c r="J583" s="133">
        <f t="shared" ref="J583:J646" si="19">SUM(H583:I583)</f>
        <v>0</v>
      </c>
      <c r="K583" s="37"/>
      <c r="L583" s="152">
        <v>0</v>
      </c>
      <c r="M583" s="152">
        <v>0</v>
      </c>
    </row>
    <row r="584" spans="1:13" ht="12.5" x14ac:dyDescent="0.25">
      <c r="A584" s="6" t="s">
        <v>580</v>
      </c>
      <c r="B584" s="56">
        <v>10</v>
      </c>
      <c r="C584" s="37"/>
      <c r="D584" s="56">
        <v>1200</v>
      </c>
      <c r="E584" s="56">
        <v>0</v>
      </c>
      <c r="F584" s="56">
        <f t="shared" si="18"/>
        <v>1200</v>
      </c>
      <c r="G584" s="37"/>
      <c r="H584" s="133">
        <v>10</v>
      </c>
      <c r="I584" s="133">
        <v>0</v>
      </c>
      <c r="J584" s="133">
        <f t="shared" si="19"/>
        <v>10</v>
      </c>
      <c r="K584" s="37"/>
      <c r="L584" s="152">
        <v>9.9999999999999995E-7</v>
      </c>
      <c r="M584" s="152">
        <v>0</v>
      </c>
    </row>
    <row r="585" spans="1:13" ht="12.5" x14ac:dyDescent="0.25">
      <c r="A585" s="6" t="s">
        <v>581</v>
      </c>
      <c r="B585" s="56">
        <v>3000</v>
      </c>
      <c r="C585" s="37"/>
      <c r="D585" s="56">
        <v>62400</v>
      </c>
      <c r="E585" s="56">
        <v>1200</v>
      </c>
      <c r="F585" s="56">
        <f t="shared" si="18"/>
        <v>63600</v>
      </c>
      <c r="G585" s="37"/>
      <c r="H585" s="133">
        <v>1.73</v>
      </c>
      <c r="I585" s="133">
        <v>0.03</v>
      </c>
      <c r="J585" s="133">
        <f t="shared" si="19"/>
        <v>1.76</v>
      </c>
      <c r="K585" s="37"/>
      <c r="L585" s="152">
        <v>5.1999999999999997E-5</v>
      </c>
      <c r="M585" s="152">
        <v>9.9999999999999995E-7</v>
      </c>
    </row>
    <row r="586" spans="1:13" ht="12.5" x14ac:dyDescent="0.25">
      <c r="A586" s="6" t="s">
        <v>582</v>
      </c>
      <c r="B586" s="56">
        <v>10</v>
      </c>
      <c r="C586" s="37"/>
      <c r="D586" s="56">
        <v>0</v>
      </c>
      <c r="E586" s="56">
        <v>0</v>
      </c>
      <c r="F586" s="56">
        <f t="shared" si="18"/>
        <v>0</v>
      </c>
      <c r="G586" s="37"/>
      <c r="H586" s="56">
        <v>0</v>
      </c>
      <c r="I586" s="56">
        <v>0</v>
      </c>
      <c r="J586" s="133">
        <f t="shared" si="19"/>
        <v>0</v>
      </c>
      <c r="K586" s="37"/>
      <c r="L586" s="152">
        <v>0</v>
      </c>
      <c r="M586" s="152">
        <v>0</v>
      </c>
    </row>
    <row r="587" spans="1:13" ht="12.5" x14ac:dyDescent="0.25">
      <c r="A587" s="6" t="s">
        <v>583</v>
      </c>
      <c r="B587" s="56">
        <v>4000</v>
      </c>
      <c r="C587" s="37"/>
      <c r="D587" s="56">
        <v>100800</v>
      </c>
      <c r="E587" s="56">
        <v>4800</v>
      </c>
      <c r="F587" s="56">
        <f t="shared" si="18"/>
        <v>105600</v>
      </c>
      <c r="G587" s="37"/>
      <c r="H587" s="133">
        <v>2.1</v>
      </c>
      <c r="I587" s="133">
        <v>0.1</v>
      </c>
      <c r="J587" s="133">
        <f t="shared" si="19"/>
        <v>2.2000000000000002</v>
      </c>
      <c r="K587" s="37"/>
      <c r="L587" s="152">
        <v>8.3999999999999995E-5</v>
      </c>
      <c r="M587" s="152">
        <v>3.9999999999999998E-6</v>
      </c>
    </row>
    <row r="588" spans="1:13" ht="12.5" x14ac:dyDescent="0.25">
      <c r="A588" s="6" t="s">
        <v>584</v>
      </c>
      <c r="B588" s="56">
        <v>5175</v>
      </c>
      <c r="C588" s="37"/>
      <c r="D588" s="56">
        <v>187200</v>
      </c>
      <c r="E588" s="56">
        <v>8400</v>
      </c>
      <c r="F588" s="56">
        <f t="shared" si="18"/>
        <v>195600</v>
      </c>
      <c r="G588" s="37"/>
      <c r="H588" s="133">
        <v>3.01</v>
      </c>
      <c r="I588" s="133">
        <v>0.14000000000000001</v>
      </c>
      <c r="J588" s="133">
        <f t="shared" si="19"/>
        <v>3.15</v>
      </c>
      <c r="K588" s="37"/>
      <c r="L588" s="152">
        <v>1.56E-4</v>
      </c>
      <c r="M588" s="152">
        <v>6.9999999999999999E-6</v>
      </c>
    </row>
    <row r="589" spans="1:13" ht="12.5" x14ac:dyDescent="0.25">
      <c r="A589" s="6" t="s">
        <v>585</v>
      </c>
      <c r="B589" s="56">
        <v>885</v>
      </c>
      <c r="C589" s="37"/>
      <c r="D589" s="56">
        <v>100800</v>
      </c>
      <c r="E589" s="56">
        <v>62400</v>
      </c>
      <c r="F589" s="56">
        <f t="shared" si="18"/>
        <v>163200</v>
      </c>
      <c r="G589" s="37"/>
      <c r="H589" s="133">
        <v>9.49</v>
      </c>
      <c r="I589" s="133">
        <v>5.88</v>
      </c>
      <c r="J589" s="133">
        <f t="shared" si="19"/>
        <v>15.370000000000001</v>
      </c>
      <c r="K589" s="37"/>
      <c r="L589" s="152">
        <v>8.3999999999999995E-5</v>
      </c>
      <c r="M589" s="152">
        <v>5.1999999999999997E-5</v>
      </c>
    </row>
    <row r="590" spans="1:13" ht="12.5" x14ac:dyDescent="0.25">
      <c r="A590" s="6" t="s">
        <v>586</v>
      </c>
      <c r="B590" s="56">
        <v>978</v>
      </c>
      <c r="C590" s="37"/>
      <c r="D590" s="56">
        <v>535200</v>
      </c>
      <c r="E590" s="56">
        <v>0</v>
      </c>
      <c r="F590" s="56">
        <f t="shared" si="18"/>
        <v>535200</v>
      </c>
      <c r="G590" s="37"/>
      <c r="H590" s="133">
        <v>45.6</v>
      </c>
      <c r="I590" s="133">
        <v>0</v>
      </c>
      <c r="J590" s="133">
        <f t="shared" si="19"/>
        <v>45.6</v>
      </c>
      <c r="K590" s="37"/>
      <c r="L590" s="152">
        <v>4.46E-4</v>
      </c>
      <c r="M590" s="152">
        <v>0</v>
      </c>
    </row>
    <row r="591" spans="1:13" ht="12.5" x14ac:dyDescent="0.25">
      <c r="A591" s="6" t="s">
        <v>587</v>
      </c>
      <c r="B591" s="56">
        <v>10</v>
      </c>
      <c r="C591" s="37"/>
      <c r="D591" s="56">
        <v>0</v>
      </c>
      <c r="E591" s="56">
        <v>0</v>
      </c>
      <c r="F591" s="56">
        <f t="shared" si="18"/>
        <v>0</v>
      </c>
      <c r="G591" s="37"/>
      <c r="H591" s="56">
        <v>0</v>
      </c>
      <c r="I591" s="56">
        <v>0</v>
      </c>
      <c r="J591" s="133">
        <f t="shared" si="19"/>
        <v>0</v>
      </c>
      <c r="K591" s="37"/>
      <c r="L591" s="152">
        <v>0</v>
      </c>
      <c r="M591" s="152">
        <v>0</v>
      </c>
    </row>
    <row r="592" spans="1:13" ht="12.5" x14ac:dyDescent="0.25">
      <c r="A592" s="6" t="s">
        <v>588</v>
      </c>
      <c r="B592" s="56">
        <v>1104</v>
      </c>
      <c r="C592" s="37"/>
      <c r="D592" s="56">
        <v>542400</v>
      </c>
      <c r="E592" s="56">
        <v>27600</v>
      </c>
      <c r="F592" s="56">
        <f t="shared" si="18"/>
        <v>570000</v>
      </c>
      <c r="G592" s="37"/>
      <c r="H592" s="133">
        <v>40.94</v>
      </c>
      <c r="I592" s="133">
        <v>2.08</v>
      </c>
      <c r="J592" s="133">
        <f t="shared" si="19"/>
        <v>43.019999999999996</v>
      </c>
      <c r="K592" s="37"/>
      <c r="L592" s="152">
        <v>4.5199999999999998E-4</v>
      </c>
      <c r="M592" s="152">
        <v>2.3E-5</v>
      </c>
    </row>
    <row r="593" spans="1:13" ht="12.5" x14ac:dyDescent="0.25">
      <c r="A593" s="6" t="s">
        <v>589</v>
      </c>
      <c r="B593" s="56">
        <v>694</v>
      </c>
      <c r="C593" s="37"/>
      <c r="D593" s="56">
        <v>423600</v>
      </c>
      <c r="E593" s="56">
        <v>13200</v>
      </c>
      <c r="F593" s="56">
        <f t="shared" si="18"/>
        <v>436800</v>
      </c>
      <c r="G593" s="37"/>
      <c r="H593" s="133">
        <v>50.86</v>
      </c>
      <c r="I593" s="133">
        <v>1.59</v>
      </c>
      <c r="J593" s="133">
        <f t="shared" si="19"/>
        <v>52.45</v>
      </c>
      <c r="K593" s="37"/>
      <c r="L593" s="152">
        <v>3.5300000000000002E-4</v>
      </c>
      <c r="M593" s="152">
        <v>1.1E-5</v>
      </c>
    </row>
    <row r="594" spans="1:13" ht="12.5" x14ac:dyDescent="0.25">
      <c r="A594" s="6" t="s">
        <v>590</v>
      </c>
      <c r="B594" s="56">
        <v>316.2</v>
      </c>
      <c r="C594" s="37"/>
      <c r="D594" s="56">
        <v>20400</v>
      </c>
      <c r="E594" s="56">
        <v>0</v>
      </c>
      <c r="F594" s="56">
        <f t="shared" si="18"/>
        <v>20400</v>
      </c>
      <c r="G594" s="37"/>
      <c r="H594" s="133">
        <v>5.38</v>
      </c>
      <c r="I594" s="133">
        <v>0</v>
      </c>
      <c r="J594" s="133">
        <f t="shared" si="19"/>
        <v>5.38</v>
      </c>
      <c r="K594" s="37"/>
      <c r="L594" s="152">
        <v>1.7E-5</v>
      </c>
      <c r="M594" s="152">
        <v>0</v>
      </c>
    </row>
    <row r="595" spans="1:13" ht="12.5" x14ac:dyDescent="0.25">
      <c r="A595" s="6" t="s">
        <v>591</v>
      </c>
      <c r="B595" s="56">
        <v>152.6</v>
      </c>
      <c r="C595" s="37"/>
      <c r="D595" s="56">
        <v>33600</v>
      </c>
      <c r="E595" s="56">
        <v>0</v>
      </c>
      <c r="F595" s="56">
        <f t="shared" si="18"/>
        <v>33600</v>
      </c>
      <c r="G595" s="37"/>
      <c r="H595" s="133">
        <v>18.350000000000001</v>
      </c>
      <c r="I595" s="133">
        <v>0</v>
      </c>
      <c r="J595" s="133">
        <f t="shared" si="19"/>
        <v>18.350000000000001</v>
      </c>
      <c r="K595" s="37"/>
      <c r="L595" s="152">
        <v>2.8E-5</v>
      </c>
      <c r="M595" s="152">
        <v>0</v>
      </c>
    </row>
    <row r="596" spans="1:13" ht="12.5" x14ac:dyDescent="0.25">
      <c r="A596" s="6" t="s">
        <v>592</v>
      </c>
      <c r="B596" s="56">
        <v>994</v>
      </c>
      <c r="C596" s="37"/>
      <c r="D596" s="56">
        <v>388800</v>
      </c>
      <c r="E596" s="56">
        <v>6000.0000000000009</v>
      </c>
      <c r="F596" s="56">
        <f t="shared" si="18"/>
        <v>394800</v>
      </c>
      <c r="G596" s="37"/>
      <c r="H596" s="133">
        <v>32.6</v>
      </c>
      <c r="I596" s="133">
        <v>0.5</v>
      </c>
      <c r="J596" s="133">
        <f t="shared" si="19"/>
        <v>33.1</v>
      </c>
      <c r="K596" s="37"/>
      <c r="L596" s="152">
        <v>3.2400000000000001E-4</v>
      </c>
      <c r="M596" s="152">
        <v>5.0000000000000004E-6</v>
      </c>
    </row>
    <row r="597" spans="1:13" ht="12.5" x14ac:dyDescent="0.25">
      <c r="A597" s="6" t="s">
        <v>593</v>
      </c>
      <c r="B597" s="56">
        <v>225.4</v>
      </c>
      <c r="C597" s="37"/>
      <c r="D597" s="56">
        <v>88800</v>
      </c>
      <c r="E597" s="56">
        <v>1200</v>
      </c>
      <c r="F597" s="56">
        <f t="shared" si="18"/>
        <v>90000</v>
      </c>
      <c r="G597" s="37"/>
      <c r="H597" s="133">
        <v>32.83</v>
      </c>
      <c r="I597" s="133">
        <v>0.44</v>
      </c>
      <c r="J597" s="133">
        <f t="shared" si="19"/>
        <v>33.269999999999996</v>
      </c>
      <c r="K597" s="37"/>
      <c r="L597" s="152">
        <v>7.3999999999999996E-5</v>
      </c>
      <c r="M597" s="152">
        <v>9.9999999999999995E-7</v>
      </c>
    </row>
    <row r="598" spans="1:13" ht="12.5" x14ac:dyDescent="0.25">
      <c r="A598" s="6" t="s">
        <v>594</v>
      </c>
      <c r="B598" s="56">
        <v>200</v>
      </c>
      <c r="C598" s="37"/>
      <c r="D598" s="56">
        <v>79200.000000000015</v>
      </c>
      <c r="E598" s="56">
        <v>25200</v>
      </c>
      <c r="F598" s="56">
        <f t="shared" si="18"/>
        <v>104400.00000000001</v>
      </c>
      <c r="G598" s="37"/>
      <c r="H598" s="133">
        <v>33</v>
      </c>
      <c r="I598" s="133">
        <v>10.5</v>
      </c>
      <c r="J598" s="133">
        <f t="shared" si="19"/>
        <v>43.5</v>
      </c>
      <c r="K598" s="37"/>
      <c r="L598" s="152">
        <v>6.6000000000000005E-5</v>
      </c>
      <c r="M598" s="152">
        <v>2.0999999999999999E-5</v>
      </c>
    </row>
    <row r="599" spans="1:13" ht="12.5" x14ac:dyDescent="0.25">
      <c r="A599" s="6" t="s">
        <v>595</v>
      </c>
      <c r="B599" s="56">
        <v>1506.8869999999999</v>
      </c>
      <c r="C599" s="37"/>
      <c r="D599" s="56">
        <v>118800</v>
      </c>
      <c r="E599" s="56">
        <v>10800</v>
      </c>
      <c r="F599" s="56">
        <f t="shared" si="18"/>
        <v>129600</v>
      </c>
      <c r="G599" s="37"/>
      <c r="H599" s="133">
        <v>6.57</v>
      </c>
      <c r="I599" s="133">
        <v>0.6</v>
      </c>
      <c r="J599" s="133">
        <f t="shared" si="19"/>
        <v>7.17</v>
      </c>
      <c r="K599" s="37"/>
      <c r="L599" s="152">
        <v>9.8999999999999994E-5</v>
      </c>
      <c r="M599" s="152">
        <v>9.0000000000000002E-6</v>
      </c>
    </row>
    <row r="600" spans="1:13" ht="12.5" x14ac:dyDescent="0.25">
      <c r="A600" s="6" t="s">
        <v>596</v>
      </c>
      <c r="B600" s="56">
        <v>10</v>
      </c>
      <c r="C600" s="37"/>
      <c r="D600" s="56">
        <v>0</v>
      </c>
      <c r="E600" s="56">
        <v>0</v>
      </c>
      <c r="F600" s="56">
        <f t="shared" si="18"/>
        <v>0</v>
      </c>
      <c r="G600" s="37"/>
      <c r="H600" s="56">
        <v>0</v>
      </c>
      <c r="I600" s="56">
        <v>0</v>
      </c>
      <c r="J600" s="133">
        <f t="shared" si="19"/>
        <v>0</v>
      </c>
      <c r="K600" s="37"/>
      <c r="L600" s="152">
        <v>0</v>
      </c>
      <c r="M600" s="152">
        <v>0</v>
      </c>
    </row>
    <row r="601" spans="1:13" ht="12.5" x14ac:dyDescent="0.25">
      <c r="A601" s="6" t="s">
        <v>597</v>
      </c>
      <c r="B601" s="56">
        <v>260</v>
      </c>
      <c r="C601" s="37"/>
      <c r="D601" s="56">
        <v>9600</v>
      </c>
      <c r="E601" s="56">
        <v>0</v>
      </c>
      <c r="F601" s="56">
        <f t="shared" si="18"/>
        <v>9600</v>
      </c>
      <c r="G601" s="37"/>
      <c r="H601" s="133">
        <v>3.08</v>
      </c>
      <c r="I601" s="133">
        <v>0</v>
      </c>
      <c r="J601" s="133">
        <f t="shared" si="19"/>
        <v>3.08</v>
      </c>
      <c r="K601" s="37"/>
      <c r="L601" s="152">
        <v>7.9999999999999996E-6</v>
      </c>
      <c r="M601" s="152">
        <v>0</v>
      </c>
    </row>
    <row r="602" spans="1:13" ht="12.5" x14ac:dyDescent="0.25">
      <c r="A602" s="6" t="s">
        <v>598</v>
      </c>
      <c r="B602" s="56">
        <v>21.6</v>
      </c>
      <c r="C602" s="37"/>
      <c r="D602" s="56">
        <v>1200</v>
      </c>
      <c r="E602" s="56">
        <v>0</v>
      </c>
      <c r="F602" s="56">
        <f t="shared" si="18"/>
        <v>1200</v>
      </c>
      <c r="G602" s="37"/>
      <c r="H602" s="56">
        <v>4.63</v>
      </c>
      <c r="I602" s="56">
        <v>0</v>
      </c>
      <c r="J602" s="133">
        <f t="shared" si="19"/>
        <v>4.63</v>
      </c>
      <c r="K602" s="37"/>
      <c r="L602" s="152">
        <v>9.9999999999999995E-7</v>
      </c>
      <c r="M602" s="152">
        <v>0</v>
      </c>
    </row>
    <row r="603" spans="1:13" ht="12.5" x14ac:dyDescent="0.25">
      <c r="A603" s="6" t="s">
        <v>599</v>
      </c>
      <c r="B603" s="56">
        <v>2153.3530000000001</v>
      </c>
      <c r="C603" s="37"/>
      <c r="D603" s="56">
        <v>195600</v>
      </c>
      <c r="E603" s="56">
        <v>22800</v>
      </c>
      <c r="F603" s="56">
        <f t="shared" si="18"/>
        <v>218400</v>
      </c>
      <c r="G603" s="37"/>
      <c r="H603" s="133">
        <v>7.57</v>
      </c>
      <c r="I603" s="133">
        <v>0.88</v>
      </c>
      <c r="J603" s="133">
        <f t="shared" si="19"/>
        <v>8.4500000000000011</v>
      </c>
      <c r="K603" s="37"/>
      <c r="L603" s="152">
        <v>1.63E-4</v>
      </c>
      <c r="M603" s="152">
        <v>1.9000000000000001E-5</v>
      </c>
    </row>
    <row r="604" spans="1:13" ht="12.5" x14ac:dyDescent="0.25">
      <c r="A604" s="6" t="s">
        <v>600</v>
      </c>
      <c r="B604" s="56">
        <v>3</v>
      </c>
      <c r="C604" s="37"/>
      <c r="D604" s="56">
        <v>0</v>
      </c>
      <c r="E604" s="56">
        <v>0</v>
      </c>
      <c r="F604" s="56">
        <f t="shared" si="18"/>
        <v>0</v>
      </c>
      <c r="G604" s="37"/>
      <c r="H604" s="56">
        <v>0</v>
      </c>
      <c r="I604" s="56">
        <v>0</v>
      </c>
      <c r="J604" s="133">
        <f t="shared" si="19"/>
        <v>0</v>
      </c>
      <c r="K604" s="37"/>
      <c r="L604" s="152">
        <v>0</v>
      </c>
      <c r="M604" s="152">
        <v>0</v>
      </c>
    </row>
    <row r="605" spans="1:13" ht="12.5" x14ac:dyDescent="0.25">
      <c r="A605" s="6" t="s">
        <v>601</v>
      </c>
      <c r="B605" s="56">
        <v>0</v>
      </c>
      <c r="C605" s="37"/>
      <c r="D605" s="56">
        <v>0</v>
      </c>
      <c r="E605" s="56">
        <v>0</v>
      </c>
      <c r="F605" s="56">
        <f t="shared" si="18"/>
        <v>0</v>
      </c>
      <c r="G605" s="37"/>
      <c r="H605" s="56">
        <v>0</v>
      </c>
      <c r="I605" s="56">
        <v>0</v>
      </c>
      <c r="J605" s="133">
        <f t="shared" si="19"/>
        <v>0</v>
      </c>
      <c r="K605" s="37"/>
      <c r="L605" s="152">
        <v>0</v>
      </c>
      <c r="M605" s="152">
        <v>0</v>
      </c>
    </row>
    <row r="606" spans="1:13" ht="12.5" x14ac:dyDescent="0.25">
      <c r="A606" s="6" t="s">
        <v>602</v>
      </c>
      <c r="B606" s="56">
        <v>20</v>
      </c>
      <c r="C606" s="37"/>
      <c r="D606" s="56">
        <v>1200</v>
      </c>
      <c r="E606" s="56">
        <v>0</v>
      </c>
      <c r="F606" s="56">
        <f t="shared" si="18"/>
        <v>1200</v>
      </c>
      <c r="G606" s="37"/>
      <c r="H606" s="133">
        <v>5</v>
      </c>
      <c r="I606" s="133">
        <v>0</v>
      </c>
      <c r="J606" s="133">
        <f t="shared" si="19"/>
        <v>5</v>
      </c>
      <c r="K606" s="37"/>
      <c r="L606" s="152">
        <v>9.9999999999999995E-7</v>
      </c>
      <c r="M606" s="152">
        <v>0</v>
      </c>
    </row>
    <row r="607" spans="1:13" ht="12.5" x14ac:dyDescent="0.25">
      <c r="A607" s="6" t="s">
        <v>603</v>
      </c>
      <c r="B607" s="56">
        <v>33</v>
      </c>
      <c r="C607" s="37"/>
      <c r="D607" s="56">
        <v>2400</v>
      </c>
      <c r="E607" s="56">
        <v>0</v>
      </c>
      <c r="F607" s="56">
        <f t="shared" si="18"/>
        <v>2400</v>
      </c>
      <c r="G607" s="37"/>
      <c r="H607" s="133">
        <v>6.06</v>
      </c>
      <c r="I607" s="133">
        <v>0</v>
      </c>
      <c r="J607" s="133">
        <f t="shared" si="19"/>
        <v>6.06</v>
      </c>
      <c r="K607" s="37"/>
      <c r="L607" s="152">
        <v>1.9999999999999999E-6</v>
      </c>
      <c r="M607" s="152">
        <v>0</v>
      </c>
    </row>
    <row r="608" spans="1:13" ht="12.5" x14ac:dyDescent="0.25">
      <c r="A608" s="6" t="s">
        <v>604</v>
      </c>
      <c r="B608" s="56">
        <v>59</v>
      </c>
      <c r="C608" s="37"/>
      <c r="D608" s="56">
        <v>3600</v>
      </c>
      <c r="E608" s="56">
        <v>0</v>
      </c>
      <c r="F608" s="56">
        <f t="shared" si="18"/>
        <v>3600</v>
      </c>
      <c r="G608" s="37"/>
      <c r="H608" s="133">
        <v>5.08</v>
      </c>
      <c r="I608" s="133">
        <v>0</v>
      </c>
      <c r="J608" s="133">
        <f t="shared" si="19"/>
        <v>5.08</v>
      </c>
      <c r="K608" s="37"/>
      <c r="L608" s="152">
        <v>3.0000000000000001E-6</v>
      </c>
      <c r="M608" s="152">
        <v>0</v>
      </c>
    </row>
    <row r="609" spans="1:13" ht="12.5" x14ac:dyDescent="0.25">
      <c r="A609" s="6" t="s">
        <v>605</v>
      </c>
      <c r="B609" s="56">
        <v>22</v>
      </c>
      <c r="C609" s="37"/>
      <c r="D609" s="56">
        <v>1200</v>
      </c>
      <c r="E609" s="56">
        <v>0</v>
      </c>
      <c r="F609" s="56">
        <f t="shared" si="18"/>
        <v>1200</v>
      </c>
      <c r="G609" s="37"/>
      <c r="H609" s="133">
        <v>4.55</v>
      </c>
      <c r="I609" s="133">
        <v>0</v>
      </c>
      <c r="J609" s="133">
        <f t="shared" si="19"/>
        <v>4.55</v>
      </c>
      <c r="K609" s="37"/>
      <c r="L609" s="152">
        <v>9.9999999999999995E-7</v>
      </c>
      <c r="M609" s="152">
        <v>0</v>
      </c>
    </row>
    <row r="610" spans="1:13" ht="12.5" x14ac:dyDescent="0.25">
      <c r="A610" s="6" t="s">
        <v>606</v>
      </c>
      <c r="B610" s="56">
        <v>1</v>
      </c>
      <c r="C610" s="37"/>
      <c r="D610" s="56">
        <v>0</v>
      </c>
      <c r="E610" s="56">
        <v>0</v>
      </c>
      <c r="F610" s="56">
        <f t="shared" si="18"/>
        <v>0</v>
      </c>
      <c r="G610" s="37"/>
      <c r="H610" s="56">
        <v>0</v>
      </c>
      <c r="I610" s="56">
        <v>0</v>
      </c>
      <c r="J610" s="133">
        <f t="shared" si="19"/>
        <v>0</v>
      </c>
      <c r="K610" s="37"/>
      <c r="L610" s="152">
        <v>0</v>
      </c>
      <c r="M610" s="152">
        <v>0</v>
      </c>
    </row>
    <row r="611" spans="1:13" ht="12.5" x14ac:dyDescent="0.25">
      <c r="A611" s="6" t="s">
        <v>607</v>
      </c>
      <c r="B611" s="56">
        <v>6</v>
      </c>
      <c r="C611" s="37"/>
      <c r="D611" s="56">
        <v>0</v>
      </c>
      <c r="E611" s="56">
        <v>0</v>
      </c>
      <c r="F611" s="56">
        <f t="shared" si="18"/>
        <v>0</v>
      </c>
      <c r="G611" s="37"/>
      <c r="H611" s="56">
        <v>0</v>
      </c>
      <c r="I611" s="56">
        <v>0</v>
      </c>
      <c r="J611" s="133">
        <f t="shared" si="19"/>
        <v>0</v>
      </c>
      <c r="K611" s="37"/>
      <c r="L611" s="152">
        <v>0</v>
      </c>
      <c r="M611" s="152">
        <v>0</v>
      </c>
    </row>
    <row r="612" spans="1:13" ht="12.5" x14ac:dyDescent="0.25">
      <c r="A612" s="6" t="s">
        <v>608</v>
      </c>
      <c r="B612" s="56">
        <v>1</v>
      </c>
      <c r="C612" s="37"/>
      <c r="D612" s="56">
        <v>0</v>
      </c>
      <c r="E612" s="56">
        <v>0</v>
      </c>
      <c r="F612" s="56">
        <f t="shared" si="18"/>
        <v>0</v>
      </c>
      <c r="G612" s="37"/>
      <c r="H612" s="56">
        <v>0</v>
      </c>
      <c r="I612" s="56">
        <v>0</v>
      </c>
      <c r="J612" s="133">
        <f t="shared" si="19"/>
        <v>0</v>
      </c>
      <c r="K612" s="37"/>
      <c r="L612" s="152">
        <v>0</v>
      </c>
      <c r="M612" s="152">
        <v>0</v>
      </c>
    </row>
    <row r="613" spans="1:13" ht="12.5" x14ac:dyDescent="0.25">
      <c r="A613" s="6" t="s">
        <v>609</v>
      </c>
      <c r="B613" s="56">
        <v>2</v>
      </c>
      <c r="C613" s="37"/>
      <c r="D613" s="56">
        <v>0</v>
      </c>
      <c r="E613" s="56">
        <v>0</v>
      </c>
      <c r="F613" s="56">
        <f t="shared" si="18"/>
        <v>0</v>
      </c>
      <c r="G613" s="37"/>
      <c r="H613" s="56">
        <v>0</v>
      </c>
      <c r="I613" s="56">
        <v>0</v>
      </c>
      <c r="J613" s="133">
        <f t="shared" si="19"/>
        <v>0</v>
      </c>
      <c r="K613" s="37"/>
      <c r="L613" s="152">
        <v>0</v>
      </c>
      <c r="M613" s="152">
        <v>0</v>
      </c>
    </row>
    <row r="614" spans="1:13" ht="12.5" x14ac:dyDescent="0.25">
      <c r="A614" s="6" t="s">
        <v>610</v>
      </c>
      <c r="B614" s="56">
        <v>0</v>
      </c>
      <c r="C614" s="37"/>
      <c r="D614" s="56">
        <v>0</v>
      </c>
      <c r="E614" s="56">
        <v>0</v>
      </c>
      <c r="F614" s="56">
        <f t="shared" si="18"/>
        <v>0</v>
      </c>
      <c r="G614" s="37"/>
      <c r="H614" s="56">
        <v>0</v>
      </c>
      <c r="I614" s="56">
        <v>0</v>
      </c>
      <c r="J614" s="133">
        <f t="shared" si="19"/>
        <v>0</v>
      </c>
      <c r="K614" s="37"/>
      <c r="L614" s="152">
        <v>0</v>
      </c>
      <c r="M614" s="152">
        <v>0</v>
      </c>
    </row>
    <row r="615" spans="1:13" ht="12.5" x14ac:dyDescent="0.25">
      <c r="A615" s="6" t="s">
        <v>611</v>
      </c>
      <c r="B615" s="56">
        <v>0</v>
      </c>
      <c r="C615" s="37"/>
      <c r="D615" s="56">
        <v>0</v>
      </c>
      <c r="E615" s="56">
        <v>0</v>
      </c>
      <c r="F615" s="56">
        <f t="shared" si="18"/>
        <v>0</v>
      </c>
      <c r="G615" s="37"/>
      <c r="H615" s="56">
        <v>0</v>
      </c>
      <c r="I615" s="56">
        <v>0</v>
      </c>
      <c r="J615" s="133">
        <f t="shared" si="19"/>
        <v>0</v>
      </c>
      <c r="K615" s="37"/>
      <c r="L615" s="152">
        <v>0</v>
      </c>
      <c r="M615" s="152">
        <v>0</v>
      </c>
    </row>
    <row r="616" spans="1:13" ht="12.5" x14ac:dyDescent="0.25">
      <c r="A616" s="6" t="s">
        <v>612</v>
      </c>
      <c r="B616" s="56">
        <v>0</v>
      </c>
      <c r="C616" s="37"/>
      <c r="D616" s="56">
        <v>0</v>
      </c>
      <c r="E616" s="56">
        <v>0</v>
      </c>
      <c r="F616" s="56">
        <f t="shared" si="18"/>
        <v>0</v>
      </c>
      <c r="G616" s="37"/>
      <c r="H616" s="56">
        <v>0</v>
      </c>
      <c r="I616" s="56">
        <v>0</v>
      </c>
      <c r="J616" s="133">
        <f t="shared" si="19"/>
        <v>0</v>
      </c>
      <c r="K616" s="37"/>
      <c r="L616" s="152">
        <v>0</v>
      </c>
      <c r="M616" s="152">
        <v>0</v>
      </c>
    </row>
    <row r="617" spans="1:13" ht="12.5" x14ac:dyDescent="0.25">
      <c r="A617" s="6" t="s">
        <v>613</v>
      </c>
      <c r="B617" s="56">
        <v>0</v>
      </c>
      <c r="C617" s="37"/>
      <c r="D617" s="56">
        <v>0</v>
      </c>
      <c r="E617" s="56">
        <v>0</v>
      </c>
      <c r="F617" s="56">
        <f t="shared" si="18"/>
        <v>0</v>
      </c>
      <c r="G617" s="37"/>
      <c r="H617" s="56">
        <v>0</v>
      </c>
      <c r="I617" s="56">
        <v>0</v>
      </c>
      <c r="J617" s="133">
        <f t="shared" si="19"/>
        <v>0</v>
      </c>
      <c r="K617" s="37"/>
      <c r="L617" s="152">
        <v>0</v>
      </c>
      <c r="M617" s="152">
        <v>0</v>
      </c>
    </row>
    <row r="618" spans="1:13" ht="12.5" x14ac:dyDescent="0.25">
      <c r="A618" s="6" t="s">
        <v>614</v>
      </c>
      <c r="B618" s="56">
        <v>0</v>
      </c>
      <c r="C618" s="37"/>
      <c r="D618" s="56">
        <v>0</v>
      </c>
      <c r="E618" s="56">
        <v>0</v>
      </c>
      <c r="F618" s="56">
        <f t="shared" si="18"/>
        <v>0</v>
      </c>
      <c r="G618" s="37"/>
      <c r="H618" s="56">
        <v>0</v>
      </c>
      <c r="I618" s="56">
        <v>0</v>
      </c>
      <c r="J618" s="133">
        <f t="shared" si="19"/>
        <v>0</v>
      </c>
      <c r="K618" s="37"/>
      <c r="L618" s="152">
        <v>0</v>
      </c>
      <c r="M618" s="152">
        <v>0</v>
      </c>
    </row>
    <row r="619" spans="1:13" ht="12.5" x14ac:dyDescent="0.25">
      <c r="A619" s="6" t="s">
        <v>615</v>
      </c>
      <c r="B619" s="56">
        <v>0</v>
      </c>
      <c r="C619" s="37"/>
      <c r="D619" s="56">
        <v>0</v>
      </c>
      <c r="E619" s="56">
        <v>0</v>
      </c>
      <c r="F619" s="56">
        <f t="shared" si="18"/>
        <v>0</v>
      </c>
      <c r="G619" s="37"/>
      <c r="H619" s="56">
        <v>0</v>
      </c>
      <c r="I619" s="56">
        <v>0</v>
      </c>
      <c r="J619" s="133">
        <f t="shared" si="19"/>
        <v>0</v>
      </c>
      <c r="K619" s="37"/>
      <c r="L619" s="152">
        <v>0</v>
      </c>
      <c r="M619" s="152">
        <v>0</v>
      </c>
    </row>
    <row r="620" spans="1:13" ht="12.5" x14ac:dyDescent="0.25">
      <c r="A620" s="6" t="s">
        <v>616</v>
      </c>
      <c r="B620" s="56">
        <v>0</v>
      </c>
      <c r="C620" s="37"/>
      <c r="D620" s="56">
        <v>0</v>
      </c>
      <c r="E620" s="56">
        <v>0</v>
      </c>
      <c r="F620" s="56">
        <f t="shared" si="18"/>
        <v>0</v>
      </c>
      <c r="G620" s="37"/>
      <c r="H620" s="56">
        <v>0</v>
      </c>
      <c r="I620" s="56">
        <v>0</v>
      </c>
      <c r="J620" s="133">
        <f t="shared" si="19"/>
        <v>0</v>
      </c>
      <c r="K620" s="37"/>
      <c r="L620" s="152">
        <v>0</v>
      </c>
      <c r="M620" s="152">
        <v>0</v>
      </c>
    </row>
    <row r="621" spans="1:13" ht="12.5" x14ac:dyDescent="0.25">
      <c r="A621" s="6" t="s">
        <v>617</v>
      </c>
      <c r="B621" s="56">
        <v>0</v>
      </c>
      <c r="C621" s="37"/>
      <c r="D621" s="56">
        <v>0</v>
      </c>
      <c r="E621" s="56">
        <v>0</v>
      </c>
      <c r="F621" s="56">
        <f t="shared" si="18"/>
        <v>0</v>
      </c>
      <c r="G621" s="37"/>
      <c r="H621" s="56">
        <v>0</v>
      </c>
      <c r="I621" s="56">
        <v>0</v>
      </c>
      <c r="J621" s="133">
        <f t="shared" si="19"/>
        <v>0</v>
      </c>
      <c r="K621" s="37"/>
      <c r="L621" s="152">
        <v>0</v>
      </c>
      <c r="M621" s="152">
        <v>0</v>
      </c>
    </row>
    <row r="622" spans="1:13" ht="12.5" x14ac:dyDescent="0.25">
      <c r="A622" s="6" t="s">
        <v>618</v>
      </c>
      <c r="B622" s="56">
        <v>43</v>
      </c>
      <c r="C622" s="37"/>
      <c r="D622" s="56">
        <v>1200</v>
      </c>
      <c r="E622" s="56">
        <v>0</v>
      </c>
      <c r="F622" s="56">
        <f t="shared" si="18"/>
        <v>1200</v>
      </c>
      <c r="G622" s="37"/>
      <c r="H622" s="133">
        <v>2.33</v>
      </c>
      <c r="I622" s="133">
        <v>0</v>
      </c>
      <c r="J622" s="133">
        <f t="shared" si="19"/>
        <v>2.33</v>
      </c>
      <c r="K622" s="37"/>
      <c r="L622" s="152">
        <v>9.9999999999999995E-7</v>
      </c>
      <c r="M622" s="152">
        <v>0</v>
      </c>
    </row>
    <row r="623" spans="1:13" ht="12.5" x14ac:dyDescent="0.25">
      <c r="A623" s="6" t="s">
        <v>619</v>
      </c>
      <c r="B623" s="56">
        <v>41.2</v>
      </c>
      <c r="C623" s="37"/>
      <c r="D623" s="56">
        <v>1200</v>
      </c>
      <c r="E623" s="56">
        <v>0</v>
      </c>
      <c r="F623" s="56">
        <f t="shared" si="18"/>
        <v>1200</v>
      </c>
      <c r="G623" s="37"/>
      <c r="H623" s="133">
        <v>2.4300000000000002</v>
      </c>
      <c r="I623" s="133">
        <v>0</v>
      </c>
      <c r="J623" s="133">
        <f t="shared" si="19"/>
        <v>2.4300000000000002</v>
      </c>
      <c r="K623" s="37"/>
      <c r="L623" s="152">
        <v>9.9999999999999995E-7</v>
      </c>
      <c r="M623" s="152">
        <v>0</v>
      </c>
    </row>
    <row r="624" spans="1:13" ht="12.5" x14ac:dyDescent="0.25">
      <c r="A624" s="6" t="s">
        <v>620</v>
      </c>
      <c r="B624" s="56">
        <v>10</v>
      </c>
      <c r="C624" s="37"/>
      <c r="D624" s="56">
        <v>0</v>
      </c>
      <c r="E624" s="56">
        <v>0</v>
      </c>
      <c r="F624" s="56">
        <f t="shared" si="18"/>
        <v>0</v>
      </c>
      <c r="G624" s="37"/>
      <c r="H624" s="56">
        <v>0</v>
      </c>
      <c r="I624" s="56">
        <v>0</v>
      </c>
      <c r="J624" s="133">
        <f t="shared" si="19"/>
        <v>0</v>
      </c>
      <c r="K624" s="37"/>
      <c r="L624" s="152">
        <v>0</v>
      </c>
      <c r="M624" s="152">
        <v>0</v>
      </c>
    </row>
    <row r="625" spans="1:13" ht="12.5" x14ac:dyDescent="0.25">
      <c r="A625" s="6" t="s">
        <v>621</v>
      </c>
      <c r="B625" s="56">
        <v>260</v>
      </c>
      <c r="C625" s="37"/>
      <c r="D625" s="56">
        <v>6000.0000000000009</v>
      </c>
      <c r="E625" s="56">
        <v>0</v>
      </c>
      <c r="F625" s="56">
        <f t="shared" si="18"/>
        <v>6000.0000000000009</v>
      </c>
      <c r="G625" s="37"/>
      <c r="H625" s="133">
        <v>1.92</v>
      </c>
      <c r="I625" s="133">
        <v>0</v>
      </c>
      <c r="J625" s="133">
        <f t="shared" si="19"/>
        <v>1.92</v>
      </c>
      <c r="K625" s="37"/>
      <c r="L625" s="152">
        <v>5.0000000000000004E-6</v>
      </c>
      <c r="M625" s="152">
        <v>0</v>
      </c>
    </row>
    <row r="626" spans="1:13" ht="12.5" x14ac:dyDescent="0.25">
      <c r="A626" s="6" t="s">
        <v>622</v>
      </c>
      <c r="B626" s="56">
        <v>2530.8000000000002</v>
      </c>
      <c r="C626" s="37"/>
      <c r="D626" s="56">
        <v>55200</v>
      </c>
      <c r="E626" s="56">
        <v>1200</v>
      </c>
      <c r="F626" s="56">
        <f t="shared" si="18"/>
        <v>56400</v>
      </c>
      <c r="G626" s="37"/>
      <c r="H626" s="133">
        <v>1.82</v>
      </c>
      <c r="I626" s="133">
        <v>0.04</v>
      </c>
      <c r="J626" s="133">
        <f t="shared" si="19"/>
        <v>1.86</v>
      </c>
      <c r="K626" s="37"/>
      <c r="L626" s="152">
        <v>4.6E-5</v>
      </c>
      <c r="M626" s="152">
        <v>9.9999999999999995E-7</v>
      </c>
    </row>
    <row r="627" spans="1:13" ht="12.5" x14ac:dyDescent="0.25">
      <c r="A627" s="6" t="s">
        <v>623</v>
      </c>
      <c r="B627" s="56">
        <v>1119.723</v>
      </c>
      <c r="C627" s="37"/>
      <c r="D627" s="56">
        <v>32400</v>
      </c>
      <c r="E627" s="56">
        <v>0</v>
      </c>
      <c r="F627" s="56">
        <f t="shared" si="18"/>
        <v>32400</v>
      </c>
      <c r="G627" s="37"/>
      <c r="H627" s="133">
        <v>2.41</v>
      </c>
      <c r="I627" s="133">
        <v>0</v>
      </c>
      <c r="J627" s="133">
        <f t="shared" si="19"/>
        <v>2.41</v>
      </c>
      <c r="K627" s="37"/>
      <c r="L627" s="152">
        <v>2.6999999999999999E-5</v>
      </c>
      <c r="M627" s="152">
        <v>0</v>
      </c>
    </row>
    <row r="628" spans="1:13" ht="12.5" x14ac:dyDescent="0.25">
      <c r="A628" s="6" t="s">
        <v>624</v>
      </c>
      <c r="B628" s="56">
        <v>160</v>
      </c>
      <c r="C628" s="37"/>
      <c r="D628" s="56">
        <v>3600</v>
      </c>
      <c r="E628" s="56">
        <v>0</v>
      </c>
      <c r="F628" s="56">
        <f t="shared" si="18"/>
        <v>3600</v>
      </c>
      <c r="G628" s="37"/>
      <c r="H628" s="133">
        <v>1.88</v>
      </c>
      <c r="I628" s="133">
        <v>0</v>
      </c>
      <c r="J628" s="133">
        <f t="shared" si="19"/>
        <v>1.88</v>
      </c>
      <c r="K628" s="37"/>
      <c r="L628" s="152">
        <v>3.0000000000000001E-6</v>
      </c>
      <c r="M628" s="152">
        <v>0</v>
      </c>
    </row>
    <row r="629" spans="1:13" ht="12.5" x14ac:dyDescent="0.25">
      <c r="A629" s="6" t="s">
        <v>625</v>
      </c>
      <c r="B629" s="56">
        <v>4</v>
      </c>
      <c r="C629" s="37"/>
      <c r="D629" s="56">
        <v>0</v>
      </c>
      <c r="E629" s="56">
        <v>0</v>
      </c>
      <c r="F629" s="56">
        <f t="shared" si="18"/>
        <v>0</v>
      </c>
      <c r="G629" s="37"/>
      <c r="H629" s="56">
        <v>0</v>
      </c>
      <c r="I629" s="56">
        <v>0</v>
      </c>
      <c r="J629" s="133">
        <f t="shared" si="19"/>
        <v>0</v>
      </c>
      <c r="K629" s="37"/>
      <c r="L629" s="152">
        <v>0</v>
      </c>
      <c r="M629" s="152">
        <v>0</v>
      </c>
    </row>
    <row r="630" spans="1:13" ht="12.5" x14ac:dyDescent="0.25">
      <c r="A630" s="6" t="s">
        <v>626</v>
      </c>
      <c r="B630" s="56">
        <v>0</v>
      </c>
      <c r="C630" s="37"/>
      <c r="D630" s="56">
        <v>0</v>
      </c>
      <c r="E630" s="56">
        <v>0</v>
      </c>
      <c r="F630" s="56">
        <f t="shared" si="18"/>
        <v>0</v>
      </c>
      <c r="G630" s="37"/>
      <c r="H630" s="56">
        <v>0</v>
      </c>
      <c r="I630" s="56">
        <v>0</v>
      </c>
      <c r="J630" s="133">
        <f t="shared" si="19"/>
        <v>0</v>
      </c>
      <c r="K630" s="37"/>
      <c r="L630" s="152">
        <v>0</v>
      </c>
      <c r="M630" s="152">
        <v>0</v>
      </c>
    </row>
    <row r="631" spans="1:13" ht="12.5" x14ac:dyDescent="0.25">
      <c r="A631" s="6" t="s">
        <v>627</v>
      </c>
      <c r="B631" s="56">
        <v>73</v>
      </c>
      <c r="C631" s="37"/>
      <c r="D631" s="56">
        <v>2400</v>
      </c>
      <c r="E631" s="56">
        <v>0</v>
      </c>
      <c r="F631" s="56">
        <f t="shared" si="18"/>
        <v>2400</v>
      </c>
      <c r="G631" s="37"/>
      <c r="H631" s="133">
        <v>2.74</v>
      </c>
      <c r="I631" s="133">
        <v>0</v>
      </c>
      <c r="J631" s="133">
        <f t="shared" si="19"/>
        <v>2.74</v>
      </c>
      <c r="K631" s="37"/>
      <c r="L631" s="152">
        <v>1.9999999999999999E-6</v>
      </c>
      <c r="M631" s="152">
        <v>0</v>
      </c>
    </row>
    <row r="632" spans="1:13" ht="12.5" x14ac:dyDescent="0.25">
      <c r="A632" s="6" t="s">
        <v>628</v>
      </c>
      <c r="B632" s="56">
        <v>583</v>
      </c>
      <c r="C632" s="37"/>
      <c r="D632" s="56">
        <v>20400</v>
      </c>
      <c r="E632" s="56">
        <v>0</v>
      </c>
      <c r="F632" s="56">
        <f t="shared" si="18"/>
        <v>20400</v>
      </c>
      <c r="G632" s="37"/>
      <c r="H632" s="133">
        <v>2.92</v>
      </c>
      <c r="I632" s="133">
        <v>0</v>
      </c>
      <c r="J632" s="133">
        <f t="shared" si="19"/>
        <v>2.92</v>
      </c>
      <c r="K632" s="37"/>
      <c r="L632" s="152">
        <v>1.7E-5</v>
      </c>
      <c r="M632" s="152">
        <v>0</v>
      </c>
    </row>
    <row r="633" spans="1:13" ht="12.5" x14ac:dyDescent="0.25">
      <c r="A633" s="6" t="s">
        <v>629</v>
      </c>
      <c r="B633" s="56">
        <v>330</v>
      </c>
      <c r="C633" s="37"/>
      <c r="D633" s="56">
        <v>12000.000000000002</v>
      </c>
      <c r="E633" s="56">
        <v>0</v>
      </c>
      <c r="F633" s="56">
        <f t="shared" si="18"/>
        <v>12000.000000000002</v>
      </c>
      <c r="G633" s="37"/>
      <c r="H633" s="133">
        <v>3.03</v>
      </c>
      <c r="I633" s="133">
        <v>0</v>
      </c>
      <c r="J633" s="133">
        <f t="shared" si="19"/>
        <v>3.03</v>
      </c>
      <c r="K633" s="37"/>
      <c r="L633" s="152">
        <v>1.0000000000000001E-5</v>
      </c>
      <c r="M633" s="152">
        <v>0</v>
      </c>
    </row>
    <row r="634" spans="1:13" ht="12.5" x14ac:dyDescent="0.25">
      <c r="A634" s="6" t="s">
        <v>630</v>
      </c>
      <c r="B634" s="56">
        <v>2617</v>
      </c>
      <c r="C634" s="37"/>
      <c r="D634" s="56">
        <v>92400</v>
      </c>
      <c r="E634" s="56">
        <v>4800</v>
      </c>
      <c r="F634" s="56">
        <f t="shared" si="18"/>
        <v>97200</v>
      </c>
      <c r="G634" s="37"/>
      <c r="H634" s="133">
        <v>2.94</v>
      </c>
      <c r="I634" s="133">
        <v>0.15</v>
      </c>
      <c r="J634" s="133">
        <f t="shared" si="19"/>
        <v>3.09</v>
      </c>
      <c r="K634" s="37"/>
      <c r="L634" s="152">
        <v>7.7000000000000001E-5</v>
      </c>
      <c r="M634" s="152">
        <v>3.9999999999999998E-6</v>
      </c>
    </row>
    <row r="635" spans="1:13" ht="12.5" x14ac:dyDescent="0.25">
      <c r="A635" s="6" t="s">
        <v>631</v>
      </c>
      <c r="B635" s="56">
        <v>127</v>
      </c>
      <c r="C635" s="37"/>
      <c r="D635" s="56">
        <v>3600</v>
      </c>
      <c r="E635" s="56">
        <v>0</v>
      </c>
      <c r="F635" s="56">
        <f t="shared" si="18"/>
        <v>3600</v>
      </c>
      <c r="G635" s="37"/>
      <c r="H635" s="133">
        <v>2.36</v>
      </c>
      <c r="I635" s="133">
        <v>0</v>
      </c>
      <c r="J635" s="133">
        <f t="shared" si="19"/>
        <v>2.36</v>
      </c>
      <c r="K635" s="37"/>
      <c r="L635" s="152">
        <v>3.0000000000000001E-6</v>
      </c>
      <c r="M635" s="152">
        <v>0</v>
      </c>
    </row>
    <row r="636" spans="1:13" ht="12.5" x14ac:dyDescent="0.25">
      <c r="A636" s="6" t="s">
        <v>632</v>
      </c>
      <c r="B636" s="56">
        <v>1</v>
      </c>
      <c r="C636" s="37"/>
      <c r="D636" s="56">
        <v>0</v>
      </c>
      <c r="E636" s="56">
        <v>0</v>
      </c>
      <c r="F636" s="56">
        <f t="shared" si="18"/>
        <v>0</v>
      </c>
      <c r="G636" s="37"/>
      <c r="H636" s="56">
        <v>0</v>
      </c>
      <c r="I636" s="56">
        <v>0</v>
      </c>
      <c r="J636" s="133">
        <f t="shared" si="19"/>
        <v>0</v>
      </c>
      <c r="K636" s="37"/>
      <c r="L636" s="152">
        <v>0</v>
      </c>
      <c r="M636" s="152">
        <v>0</v>
      </c>
    </row>
    <row r="637" spans="1:13" ht="12.5" x14ac:dyDescent="0.25">
      <c r="A637" s="6" t="s">
        <v>633</v>
      </c>
      <c r="B637" s="56">
        <v>1</v>
      </c>
      <c r="C637" s="37"/>
      <c r="D637" s="56">
        <v>0</v>
      </c>
      <c r="E637" s="56">
        <v>0</v>
      </c>
      <c r="F637" s="56">
        <f t="shared" si="18"/>
        <v>0</v>
      </c>
      <c r="G637" s="37"/>
      <c r="H637" s="56">
        <v>0</v>
      </c>
      <c r="I637" s="56">
        <v>0</v>
      </c>
      <c r="J637" s="133">
        <f t="shared" si="19"/>
        <v>0</v>
      </c>
      <c r="K637" s="37"/>
      <c r="L637" s="152">
        <v>0</v>
      </c>
      <c r="M637" s="152">
        <v>0</v>
      </c>
    </row>
    <row r="638" spans="1:13" ht="12.5" x14ac:dyDescent="0.25">
      <c r="A638" s="6" t="s">
        <v>634</v>
      </c>
      <c r="B638" s="56">
        <v>20</v>
      </c>
      <c r="C638" s="37"/>
      <c r="D638" s="56">
        <v>1200</v>
      </c>
      <c r="E638" s="56">
        <v>0</v>
      </c>
      <c r="F638" s="56">
        <f t="shared" si="18"/>
        <v>1200</v>
      </c>
      <c r="G638" s="37"/>
      <c r="H638" s="133">
        <v>5</v>
      </c>
      <c r="I638" s="133">
        <v>0</v>
      </c>
      <c r="J638" s="133">
        <f t="shared" si="19"/>
        <v>5</v>
      </c>
      <c r="K638" s="37"/>
      <c r="L638" s="152">
        <v>9.9999999999999995E-7</v>
      </c>
      <c r="M638" s="152">
        <v>0</v>
      </c>
    </row>
    <row r="639" spans="1:13" ht="12.5" x14ac:dyDescent="0.25">
      <c r="A639" s="6" t="s">
        <v>635</v>
      </c>
      <c r="B639" s="56">
        <v>0</v>
      </c>
      <c r="C639" s="37"/>
      <c r="D639" s="56">
        <v>0</v>
      </c>
      <c r="E639" s="56">
        <v>0</v>
      </c>
      <c r="F639" s="56">
        <f t="shared" si="18"/>
        <v>0</v>
      </c>
      <c r="G639" s="37"/>
      <c r="H639" s="56">
        <v>0</v>
      </c>
      <c r="I639" s="56">
        <v>0</v>
      </c>
      <c r="J639" s="133">
        <f t="shared" si="19"/>
        <v>0</v>
      </c>
      <c r="K639" s="37"/>
      <c r="L639" s="152">
        <v>0</v>
      </c>
      <c r="M639" s="152">
        <v>0</v>
      </c>
    </row>
    <row r="640" spans="1:13" ht="12.5" x14ac:dyDescent="0.25">
      <c r="A640" s="6" t="s">
        <v>636</v>
      </c>
      <c r="B640" s="56">
        <v>2</v>
      </c>
      <c r="C640" s="37"/>
      <c r="D640" s="56">
        <v>0</v>
      </c>
      <c r="E640" s="56">
        <v>0</v>
      </c>
      <c r="F640" s="56">
        <f t="shared" si="18"/>
        <v>0</v>
      </c>
      <c r="G640" s="37"/>
      <c r="H640" s="56">
        <v>0</v>
      </c>
      <c r="I640" s="56">
        <v>0</v>
      </c>
      <c r="J640" s="133">
        <f t="shared" si="19"/>
        <v>0</v>
      </c>
      <c r="K640" s="37"/>
      <c r="L640" s="152">
        <v>0</v>
      </c>
      <c r="M640" s="152">
        <v>0</v>
      </c>
    </row>
    <row r="641" spans="1:13" ht="12.5" x14ac:dyDescent="0.25">
      <c r="A641" s="6" t="s">
        <v>637</v>
      </c>
      <c r="B641" s="56">
        <v>8</v>
      </c>
      <c r="C641" s="37"/>
      <c r="D641" s="56">
        <v>0</v>
      </c>
      <c r="E641" s="56">
        <v>0</v>
      </c>
      <c r="F641" s="56">
        <f t="shared" si="18"/>
        <v>0</v>
      </c>
      <c r="G641" s="37"/>
      <c r="H641" s="56">
        <v>0</v>
      </c>
      <c r="I641" s="56">
        <v>0</v>
      </c>
      <c r="J641" s="133">
        <f t="shared" si="19"/>
        <v>0</v>
      </c>
      <c r="K641" s="37"/>
      <c r="L641" s="152">
        <v>0</v>
      </c>
      <c r="M641" s="152">
        <v>0</v>
      </c>
    </row>
    <row r="642" spans="1:13" ht="12.5" x14ac:dyDescent="0.25">
      <c r="A642" s="6" t="s">
        <v>638</v>
      </c>
      <c r="B642" s="56">
        <v>0</v>
      </c>
      <c r="C642" s="37"/>
      <c r="D642" s="56">
        <v>0</v>
      </c>
      <c r="E642" s="56">
        <v>0</v>
      </c>
      <c r="F642" s="56">
        <f t="shared" si="18"/>
        <v>0</v>
      </c>
      <c r="G642" s="37"/>
      <c r="H642" s="56">
        <v>0</v>
      </c>
      <c r="I642" s="56">
        <v>0</v>
      </c>
      <c r="J642" s="133">
        <f t="shared" si="19"/>
        <v>0</v>
      </c>
      <c r="K642" s="37"/>
      <c r="L642" s="152">
        <v>0</v>
      </c>
      <c r="M642" s="152">
        <v>0</v>
      </c>
    </row>
    <row r="643" spans="1:13" ht="12.5" x14ac:dyDescent="0.25">
      <c r="A643" s="6" t="s">
        <v>639</v>
      </c>
      <c r="B643" s="56">
        <v>1</v>
      </c>
      <c r="C643" s="37"/>
      <c r="D643" s="56">
        <v>0</v>
      </c>
      <c r="E643" s="56">
        <v>0</v>
      </c>
      <c r="F643" s="56">
        <f t="shared" si="18"/>
        <v>0</v>
      </c>
      <c r="G643" s="37"/>
      <c r="H643" s="56">
        <v>0</v>
      </c>
      <c r="I643" s="56">
        <v>0</v>
      </c>
      <c r="J643" s="133">
        <f t="shared" si="19"/>
        <v>0</v>
      </c>
      <c r="K643" s="37"/>
      <c r="L643" s="152">
        <v>0</v>
      </c>
      <c r="M643" s="152">
        <v>0</v>
      </c>
    </row>
    <row r="644" spans="1:13" ht="12.5" x14ac:dyDescent="0.25">
      <c r="A644" s="6" t="s">
        <v>640</v>
      </c>
      <c r="B644" s="56">
        <v>0</v>
      </c>
      <c r="C644" s="37"/>
      <c r="D644" s="56">
        <v>0</v>
      </c>
      <c r="E644" s="56">
        <v>0</v>
      </c>
      <c r="F644" s="56">
        <f t="shared" si="18"/>
        <v>0</v>
      </c>
      <c r="G644" s="37"/>
      <c r="H644" s="56">
        <v>0</v>
      </c>
      <c r="I644" s="56">
        <v>0</v>
      </c>
      <c r="J644" s="133">
        <f t="shared" si="19"/>
        <v>0</v>
      </c>
      <c r="K644" s="37"/>
      <c r="L644" s="152">
        <v>0</v>
      </c>
      <c r="M644" s="152">
        <v>0</v>
      </c>
    </row>
    <row r="645" spans="1:13" ht="12.5" x14ac:dyDescent="0.25">
      <c r="A645" s="6" t="s">
        <v>641</v>
      </c>
      <c r="B645" s="56">
        <v>5</v>
      </c>
      <c r="C645" s="37"/>
      <c r="D645" s="56">
        <v>0</v>
      </c>
      <c r="E645" s="56">
        <v>0</v>
      </c>
      <c r="F645" s="56">
        <f t="shared" si="18"/>
        <v>0</v>
      </c>
      <c r="G645" s="37"/>
      <c r="H645" s="56">
        <v>0</v>
      </c>
      <c r="I645" s="56">
        <v>0</v>
      </c>
      <c r="J645" s="133">
        <f t="shared" si="19"/>
        <v>0</v>
      </c>
      <c r="K645" s="37"/>
      <c r="L645" s="152">
        <v>0</v>
      </c>
      <c r="M645" s="152">
        <v>0</v>
      </c>
    </row>
    <row r="646" spans="1:13" ht="12.5" x14ac:dyDescent="0.25">
      <c r="A646" s="6" t="s">
        <v>642</v>
      </c>
      <c r="B646" s="56">
        <v>3</v>
      </c>
      <c r="C646" s="37"/>
      <c r="D646" s="56">
        <v>0</v>
      </c>
      <c r="E646" s="56">
        <v>0</v>
      </c>
      <c r="F646" s="56">
        <f t="shared" si="18"/>
        <v>0</v>
      </c>
      <c r="G646" s="37"/>
      <c r="H646" s="56">
        <v>0</v>
      </c>
      <c r="I646" s="56">
        <v>0</v>
      </c>
      <c r="J646" s="133">
        <f t="shared" si="19"/>
        <v>0</v>
      </c>
      <c r="K646" s="37"/>
      <c r="L646" s="152">
        <v>0</v>
      </c>
      <c r="M646" s="152">
        <v>0</v>
      </c>
    </row>
    <row r="647" spans="1:13" ht="12.5" x14ac:dyDescent="0.25">
      <c r="A647" s="6" t="s">
        <v>643</v>
      </c>
      <c r="B647" s="56">
        <v>17</v>
      </c>
      <c r="C647" s="37"/>
      <c r="D647" s="56">
        <v>1200</v>
      </c>
      <c r="E647" s="56">
        <v>0</v>
      </c>
      <c r="F647" s="56">
        <f t="shared" ref="F647:F648" si="20">SUM(D647:E647)</f>
        <v>1200</v>
      </c>
      <c r="G647" s="37"/>
      <c r="H647" s="133">
        <v>5.88</v>
      </c>
      <c r="I647" s="133">
        <v>0</v>
      </c>
      <c r="J647" s="133">
        <f t="shared" ref="J647:J648" si="21">SUM(H647:I647)</f>
        <v>5.88</v>
      </c>
      <c r="K647" s="37"/>
      <c r="L647" s="152">
        <v>9.9999999999999995E-7</v>
      </c>
      <c r="M647" s="152">
        <v>0</v>
      </c>
    </row>
    <row r="648" spans="1:13" ht="12.5" x14ac:dyDescent="0.25">
      <c r="A648" s="6" t="s">
        <v>644</v>
      </c>
      <c r="B648" s="56">
        <v>263</v>
      </c>
      <c r="C648" s="37"/>
      <c r="D648" s="56">
        <v>31200</v>
      </c>
      <c r="E648" s="56">
        <v>0</v>
      </c>
      <c r="F648" s="56">
        <f t="shared" si="20"/>
        <v>31200</v>
      </c>
      <c r="G648" s="37"/>
      <c r="H648" s="133">
        <v>9.89</v>
      </c>
      <c r="I648" s="133">
        <v>0</v>
      </c>
      <c r="J648" s="133">
        <f t="shared" si="21"/>
        <v>9.89</v>
      </c>
      <c r="K648" s="37"/>
      <c r="L648" s="152">
        <v>2.5999999999999998E-5</v>
      </c>
      <c r="M648" s="152">
        <v>0</v>
      </c>
    </row>
    <row r="649" spans="1:13" ht="12.5" x14ac:dyDescent="0.25">
      <c r="B649" s="6"/>
      <c r="D649" s="24"/>
      <c r="E649" s="25"/>
      <c r="F649" s="25"/>
      <c r="H649" s="24"/>
      <c r="I649" s="25"/>
    </row>
    <row r="650" spans="1:13" ht="12.5" x14ac:dyDescent="0.25">
      <c r="B650" s="6"/>
      <c r="D650" s="24"/>
      <c r="E650" s="25"/>
      <c r="F650" s="25"/>
      <c r="H650" s="24"/>
      <c r="I650" s="25"/>
    </row>
    <row r="651" spans="1:13" s="28" customFormat="1" ht="15.5" x14ac:dyDescent="0.35">
      <c r="A651" s="142" t="s">
        <v>1088</v>
      </c>
      <c r="B651" s="30"/>
      <c r="D651" s="37"/>
      <c r="E651" s="56"/>
      <c r="F651" s="56"/>
      <c r="H651" s="37"/>
      <c r="I651" s="56"/>
    </row>
    <row r="652" spans="1:13" ht="42" x14ac:dyDescent="0.25">
      <c r="A652" s="45" t="s">
        <v>875</v>
      </c>
      <c r="B652" s="90" t="s">
        <v>1028</v>
      </c>
      <c r="C652" s="91"/>
      <c r="D652" s="90" t="s">
        <v>1029</v>
      </c>
      <c r="E652" s="90" t="s">
        <v>1030</v>
      </c>
      <c r="F652" s="90" t="s">
        <v>1048</v>
      </c>
      <c r="G652" s="91"/>
      <c r="H652" s="90" t="s">
        <v>1082</v>
      </c>
      <c r="I652" s="90" t="s">
        <v>1083</v>
      </c>
      <c r="J652" s="90" t="s">
        <v>1084</v>
      </c>
    </row>
    <row r="653" spans="1:13" ht="12.5" x14ac:dyDescent="0.25">
      <c r="A653" s="30" t="s">
        <v>0</v>
      </c>
      <c r="B653" s="56">
        <v>1344</v>
      </c>
      <c r="C653" s="37"/>
      <c r="D653" s="56">
        <v>196613.75999999998</v>
      </c>
      <c r="E653" s="56">
        <v>14488.32</v>
      </c>
      <c r="F653" s="56">
        <f>SUM(D653:E653)</f>
        <v>211102.07999999999</v>
      </c>
      <c r="G653" s="37"/>
      <c r="H653" s="133">
        <v>146.29</v>
      </c>
      <c r="I653" s="133">
        <v>10.78</v>
      </c>
      <c r="J653" s="133">
        <f>SUM(H653:I653)</f>
        <v>157.07</v>
      </c>
      <c r="K653" s="37"/>
      <c r="L653" s="89"/>
      <c r="M653" s="89"/>
    </row>
    <row r="654" spans="1:13" ht="12.5" x14ac:dyDescent="0.25">
      <c r="A654" s="6" t="s">
        <v>29</v>
      </c>
      <c r="B654" s="56">
        <v>44</v>
      </c>
      <c r="C654" s="37"/>
      <c r="D654" s="56">
        <v>0</v>
      </c>
      <c r="E654" s="56">
        <v>0</v>
      </c>
      <c r="F654" s="56">
        <f t="shared" ref="F654:F656" si="22">SUM(D654:E654)</f>
        <v>0</v>
      </c>
      <c r="G654" s="37"/>
      <c r="H654" s="133">
        <v>0</v>
      </c>
      <c r="I654" s="133">
        <v>0</v>
      </c>
      <c r="J654" s="133">
        <f t="shared" ref="J654:J656" si="23">SUM(H654:I654)</f>
        <v>0</v>
      </c>
      <c r="K654" s="37"/>
      <c r="L654" s="89"/>
      <c r="M654" s="89"/>
    </row>
    <row r="655" spans="1:13" ht="12.5" x14ac:dyDescent="0.25">
      <c r="A655" s="6" t="s">
        <v>89</v>
      </c>
      <c r="B655" s="56">
        <v>57</v>
      </c>
      <c r="C655" s="37"/>
      <c r="D655" s="56">
        <v>8505.5399999999991</v>
      </c>
      <c r="E655" s="56">
        <v>0</v>
      </c>
      <c r="F655" s="56">
        <f t="shared" si="22"/>
        <v>8505.5399999999991</v>
      </c>
      <c r="G655" s="37"/>
      <c r="H655" s="133">
        <v>149.22</v>
      </c>
      <c r="I655" s="133">
        <v>0</v>
      </c>
      <c r="J655" s="133">
        <f t="shared" si="23"/>
        <v>149.22</v>
      </c>
      <c r="K655" s="37"/>
      <c r="L655" s="89"/>
      <c r="M655" s="89"/>
    </row>
    <row r="656" spans="1:13" ht="12.5" x14ac:dyDescent="0.25">
      <c r="A656" s="6" t="s">
        <v>91</v>
      </c>
      <c r="B656" s="56">
        <v>342</v>
      </c>
      <c r="C656" s="37"/>
      <c r="D656" s="56">
        <v>5085.54</v>
      </c>
      <c r="E656" s="56">
        <v>5714.8200000000006</v>
      </c>
      <c r="F656" s="56">
        <f t="shared" si="22"/>
        <v>10800.36</v>
      </c>
      <c r="G656" s="37"/>
      <c r="H656" s="133">
        <v>14.87</v>
      </c>
      <c r="I656" s="133">
        <v>16.71</v>
      </c>
      <c r="J656" s="133">
        <f t="shared" si="23"/>
        <v>31.58</v>
      </c>
      <c r="K656" s="37"/>
      <c r="L656" s="89"/>
      <c r="M656" s="89"/>
    </row>
    <row r="657" spans="2:9" ht="12.5" x14ac:dyDescent="0.25">
      <c r="B657" s="6"/>
      <c r="D657" s="24"/>
      <c r="E657" s="25"/>
      <c r="F657" s="25"/>
      <c r="H657" s="24"/>
      <c r="I657" s="25"/>
    </row>
    <row r="658" spans="2:9" ht="12.5" x14ac:dyDescent="0.25">
      <c r="B658" s="6"/>
      <c r="D658" s="24"/>
      <c r="E658" s="25"/>
      <c r="F658" s="25"/>
      <c r="H658" s="24"/>
      <c r="I658" s="25"/>
    </row>
    <row r="659" spans="2:9" ht="12.5" x14ac:dyDescent="0.25">
      <c r="B659" s="6"/>
      <c r="D659" s="24"/>
      <c r="E659" s="25"/>
      <c r="F659" s="25"/>
      <c r="H659" s="24"/>
      <c r="I659" s="25"/>
    </row>
    <row r="660" spans="2:9" ht="12.5" x14ac:dyDescent="0.25">
      <c r="B660" s="6"/>
      <c r="D660" s="24"/>
      <c r="E660" s="25"/>
      <c r="F660" s="25"/>
      <c r="H660" s="24"/>
      <c r="I660" s="25"/>
    </row>
    <row r="661" spans="2:9" ht="12.5" x14ac:dyDescent="0.25">
      <c r="B661" s="6"/>
      <c r="D661" s="24"/>
      <c r="E661" s="25"/>
      <c r="F661" s="25"/>
      <c r="H661" s="24"/>
      <c r="I661" s="25"/>
    </row>
    <row r="662" spans="2:9" ht="12.5" x14ac:dyDescent="0.25">
      <c r="B662" s="6"/>
      <c r="D662" s="24"/>
      <c r="E662" s="25"/>
      <c r="F662" s="25"/>
      <c r="H662" s="24"/>
      <c r="I662" s="25"/>
    </row>
    <row r="663" spans="2:9" ht="12.5" x14ac:dyDescent="0.25">
      <c r="B663" s="6"/>
      <c r="D663" s="24"/>
      <c r="E663" s="25"/>
      <c r="F663" s="25"/>
      <c r="H663" s="24"/>
      <c r="I663" s="25"/>
    </row>
    <row r="664" spans="2:9" ht="12.5" x14ac:dyDescent="0.25">
      <c r="B664" s="6"/>
      <c r="D664" s="24"/>
      <c r="E664" s="25"/>
      <c r="F664" s="25"/>
      <c r="H664" s="24"/>
      <c r="I664" s="25"/>
    </row>
    <row r="665" spans="2:9" ht="12.5" x14ac:dyDescent="0.25">
      <c r="B665" s="6"/>
      <c r="D665" s="24"/>
      <c r="E665" s="25"/>
      <c r="F665" s="25"/>
      <c r="H665" s="24"/>
      <c r="I665" s="25"/>
    </row>
    <row r="666" spans="2:9" ht="12.5" x14ac:dyDescent="0.25">
      <c r="B666" s="6"/>
      <c r="D666" s="24"/>
      <c r="E666" s="25"/>
      <c r="F666" s="25"/>
      <c r="H666" s="24"/>
      <c r="I666" s="25"/>
    </row>
    <row r="667" spans="2:9" ht="12.5" x14ac:dyDescent="0.25">
      <c r="B667" s="6"/>
      <c r="D667" s="24"/>
      <c r="E667" s="25"/>
      <c r="F667" s="25"/>
      <c r="H667" s="24"/>
      <c r="I667" s="25"/>
    </row>
    <row r="668" spans="2:9" ht="12.5" x14ac:dyDescent="0.25">
      <c r="B668" s="6"/>
      <c r="D668" s="24"/>
      <c r="E668" s="25"/>
      <c r="F668" s="25"/>
      <c r="H668" s="24"/>
      <c r="I668" s="25"/>
    </row>
    <row r="669" spans="2:9" ht="12.5" x14ac:dyDescent="0.25">
      <c r="B669" s="6"/>
      <c r="D669" s="24"/>
      <c r="E669" s="25"/>
      <c r="F669" s="25"/>
      <c r="H669" s="24"/>
      <c r="I669" s="25"/>
    </row>
    <row r="670" spans="2:9" ht="12.5" x14ac:dyDescent="0.25">
      <c r="B670" s="6"/>
      <c r="D670" s="24"/>
      <c r="E670" s="25"/>
      <c r="F670" s="25"/>
      <c r="H670" s="24"/>
      <c r="I670" s="25"/>
    </row>
    <row r="671" spans="2:9" ht="12.5" x14ac:dyDescent="0.25">
      <c r="B671" s="6"/>
      <c r="D671" s="24"/>
      <c r="E671" s="25"/>
      <c r="F671" s="25"/>
      <c r="H671" s="24"/>
      <c r="I671" s="25"/>
    </row>
    <row r="672" spans="2:9" ht="12.5" x14ac:dyDescent="0.25">
      <c r="B672" s="6"/>
      <c r="D672" s="24"/>
      <c r="E672" s="25"/>
      <c r="F672" s="25"/>
      <c r="H672" s="24"/>
      <c r="I672" s="25"/>
    </row>
    <row r="673" spans="2:9" ht="12.5" x14ac:dyDescent="0.25">
      <c r="B673" s="6"/>
      <c r="D673" s="24"/>
      <c r="E673" s="25"/>
      <c r="F673" s="25"/>
      <c r="H673" s="24"/>
      <c r="I673" s="25"/>
    </row>
    <row r="674" spans="2:9" ht="12.5" x14ac:dyDescent="0.25">
      <c r="B674" s="6"/>
      <c r="D674" s="24"/>
      <c r="E674" s="25"/>
      <c r="F674" s="25"/>
      <c r="H674" s="24"/>
      <c r="I674" s="25"/>
    </row>
    <row r="675" spans="2:9" ht="12.5" x14ac:dyDescent="0.25">
      <c r="B675" s="6"/>
      <c r="D675" s="24"/>
      <c r="E675" s="25"/>
      <c r="F675" s="25"/>
      <c r="H675" s="24"/>
      <c r="I675" s="25"/>
    </row>
    <row r="676" spans="2:9" ht="12.5" x14ac:dyDescent="0.25">
      <c r="B676" s="6"/>
      <c r="D676" s="24"/>
      <c r="E676" s="25"/>
      <c r="F676" s="25"/>
      <c r="H676" s="24"/>
      <c r="I676" s="25"/>
    </row>
    <row r="677" spans="2:9" ht="12.5" x14ac:dyDescent="0.25">
      <c r="B677" s="6"/>
      <c r="D677" s="24"/>
      <c r="E677" s="25"/>
      <c r="F677" s="25"/>
      <c r="H677" s="24"/>
      <c r="I677" s="25"/>
    </row>
    <row r="678" spans="2:9" ht="12.5" x14ac:dyDescent="0.25">
      <c r="B678" s="6"/>
      <c r="D678" s="24"/>
      <c r="E678" s="25"/>
      <c r="F678" s="25"/>
      <c r="H678" s="24"/>
      <c r="I678" s="25"/>
    </row>
    <row r="679" spans="2:9" ht="12.5" x14ac:dyDescent="0.25">
      <c r="B679" s="6"/>
      <c r="D679" s="24"/>
      <c r="E679" s="25"/>
      <c r="F679" s="25"/>
      <c r="H679" s="24"/>
      <c r="I679" s="25"/>
    </row>
    <row r="680" spans="2:9" ht="12.5" x14ac:dyDescent="0.25">
      <c r="B680" s="6"/>
      <c r="D680" s="24"/>
      <c r="E680" s="25"/>
      <c r="F680" s="25"/>
      <c r="H680" s="24"/>
      <c r="I680" s="25"/>
    </row>
    <row r="681" spans="2:9" ht="12.5" x14ac:dyDescent="0.25">
      <c r="B681" s="6"/>
      <c r="D681" s="24"/>
      <c r="E681" s="25"/>
      <c r="F681" s="25"/>
      <c r="H681" s="24"/>
      <c r="I681" s="25"/>
    </row>
    <row r="682" spans="2:9" ht="12.5" x14ac:dyDescent="0.25">
      <c r="B682" s="6"/>
      <c r="D682" s="24"/>
      <c r="E682" s="25"/>
      <c r="F682" s="25"/>
      <c r="H682" s="24"/>
      <c r="I682" s="25"/>
    </row>
    <row r="683" spans="2:9" ht="12.5" x14ac:dyDescent="0.25">
      <c r="B683" s="6"/>
      <c r="D683" s="24"/>
      <c r="E683" s="25"/>
      <c r="F683" s="25"/>
      <c r="H683" s="24"/>
      <c r="I683" s="25"/>
    </row>
    <row r="684" spans="2:9" ht="12.5" x14ac:dyDescent="0.25">
      <c r="B684" s="6"/>
      <c r="D684" s="24"/>
      <c r="E684" s="25"/>
      <c r="F684" s="25"/>
      <c r="H684" s="24"/>
      <c r="I684" s="25"/>
    </row>
    <row r="685" spans="2:9" ht="12.5" x14ac:dyDescent="0.25">
      <c r="B685" s="6"/>
      <c r="D685" s="24"/>
      <c r="E685" s="25"/>
      <c r="F685" s="25"/>
      <c r="H685" s="24"/>
      <c r="I685" s="25"/>
    </row>
    <row r="686" spans="2:9" ht="12.5" x14ac:dyDescent="0.25">
      <c r="B686" s="6"/>
      <c r="D686" s="24"/>
      <c r="E686" s="25"/>
      <c r="F686" s="25"/>
      <c r="H686" s="24"/>
      <c r="I686" s="25"/>
    </row>
    <row r="687" spans="2:9" ht="12.5" x14ac:dyDescent="0.25">
      <c r="B687" s="6"/>
      <c r="D687" s="24"/>
      <c r="E687" s="25"/>
      <c r="F687" s="25"/>
      <c r="H687" s="24"/>
      <c r="I687" s="25"/>
    </row>
    <row r="688" spans="2:9" ht="12.5" x14ac:dyDescent="0.25">
      <c r="B688" s="6"/>
      <c r="D688" s="24"/>
      <c r="E688" s="25"/>
      <c r="F688" s="25"/>
      <c r="H688" s="24"/>
      <c r="I688" s="25"/>
    </row>
    <row r="689" spans="2:9" ht="12.5" x14ac:dyDescent="0.25">
      <c r="B689" s="6"/>
      <c r="D689" s="24"/>
      <c r="E689" s="25"/>
      <c r="F689" s="25"/>
      <c r="H689" s="24"/>
      <c r="I689" s="25"/>
    </row>
    <row r="690" spans="2:9" ht="12.5" x14ac:dyDescent="0.25">
      <c r="B690" s="6"/>
      <c r="D690" s="24"/>
      <c r="E690" s="25"/>
      <c r="F690" s="25"/>
      <c r="H690" s="24"/>
      <c r="I690" s="25"/>
    </row>
    <row r="691" spans="2:9" ht="12.5" x14ac:dyDescent="0.25">
      <c r="B691" s="6"/>
      <c r="D691" s="24"/>
      <c r="E691" s="25"/>
      <c r="F691" s="25"/>
      <c r="H691" s="24"/>
      <c r="I691" s="25"/>
    </row>
    <row r="692" spans="2:9" ht="12.5" x14ac:dyDescent="0.25">
      <c r="B692" s="6"/>
      <c r="D692" s="24"/>
      <c r="E692" s="25"/>
      <c r="F692" s="25"/>
      <c r="H692" s="24"/>
      <c r="I692" s="25"/>
    </row>
    <row r="693" spans="2:9" ht="12.5" x14ac:dyDescent="0.25">
      <c r="B693" s="6"/>
      <c r="D693" s="24"/>
      <c r="E693" s="25"/>
      <c r="F693" s="25"/>
      <c r="H693" s="24"/>
      <c r="I693" s="25"/>
    </row>
    <row r="694" spans="2:9" ht="12.5" x14ac:dyDescent="0.25">
      <c r="B694" s="6"/>
      <c r="D694" s="24"/>
      <c r="E694" s="25"/>
      <c r="F694" s="25"/>
      <c r="H694" s="24"/>
      <c r="I694" s="25"/>
    </row>
    <row r="695" spans="2:9" ht="12.5" x14ac:dyDescent="0.25">
      <c r="B695" s="6"/>
      <c r="D695" s="24"/>
      <c r="E695" s="25"/>
      <c r="F695" s="25"/>
      <c r="H695" s="24"/>
      <c r="I695" s="25"/>
    </row>
    <row r="696" spans="2:9" ht="12.5" x14ac:dyDescent="0.25">
      <c r="B696" s="6"/>
      <c r="D696" s="24"/>
      <c r="E696" s="25"/>
      <c r="F696" s="25"/>
      <c r="H696" s="24"/>
      <c r="I696" s="25"/>
    </row>
    <row r="697" spans="2:9" ht="12.5" x14ac:dyDescent="0.25">
      <c r="B697" s="6"/>
      <c r="D697" s="24"/>
      <c r="E697" s="25"/>
      <c r="F697" s="25"/>
      <c r="H697" s="24"/>
      <c r="I697" s="25"/>
    </row>
    <row r="698" spans="2:9" ht="12.5" x14ac:dyDescent="0.25">
      <c r="B698" s="6"/>
      <c r="D698" s="24"/>
      <c r="E698" s="25"/>
      <c r="F698" s="25"/>
      <c r="H698" s="24"/>
      <c r="I698" s="25"/>
    </row>
    <row r="699" spans="2:9" ht="12.5" x14ac:dyDescent="0.25">
      <c r="B699" s="6"/>
      <c r="D699" s="24"/>
      <c r="E699" s="25"/>
      <c r="F699" s="25"/>
      <c r="H699" s="24"/>
      <c r="I699" s="25"/>
    </row>
    <row r="700" spans="2:9" ht="12.5" x14ac:dyDescent="0.25">
      <c r="B700" s="6"/>
      <c r="D700" s="24"/>
      <c r="E700" s="25"/>
      <c r="F700" s="25"/>
      <c r="H700" s="24"/>
      <c r="I700" s="25"/>
    </row>
    <row r="701" spans="2:9" ht="12.5" x14ac:dyDescent="0.25">
      <c r="B701" s="6"/>
      <c r="D701" s="24"/>
      <c r="E701" s="25"/>
      <c r="F701" s="25"/>
      <c r="H701" s="24"/>
      <c r="I701" s="25"/>
    </row>
    <row r="702" spans="2:9" ht="12.5" x14ac:dyDescent="0.25">
      <c r="B702" s="6"/>
      <c r="D702" s="24"/>
      <c r="E702" s="25"/>
      <c r="F702" s="25"/>
      <c r="H702" s="24"/>
      <c r="I702" s="25"/>
    </row>
    <row r="703" spans="2:9" ht="12.5" x14ac:dyDescent="0.25">
      <c r="B703" s="6"/>
      <c r="D703" s="24"/>
      <c r="E703" s="25"/>
      <c r="F703" s="25"/>
      <c r="H703" s="24"/>
      <c r="I703" s="25"/>
    </row>
    <row r="704" spans="2:9" ht="12.5" x14ac:dyDescent="0.25">
      <c r="B704" s="6"/>
      <c r="D704" s="24"/>
      <c r="E704" s="25"/>
      <c r="F704" s="25"/>
      <c r="H704" s="24"/>
      <c r="I704" s="25"/>
    </row>
    <row r="705" spans="2:9" ht="12.5" x14ac:dyDescent="0.25">
      <c r="B705" s="6"/>
      <c r="D705" s="24"/>
      <c r="E705" s="25"/>
      <c r="F705" s="25"/>
      <c r="H705" s="24"/>
      <c r="I705" s="25"/>
    </row>
    <row r="706" spans="2:9" ht="12.5" x14ac:dyDescent="0.25">
      <c r="B706" s="6"/>
      <c r="D706" s="24"/>
      <c r="E706" s="25"/>
      <c r="F706" s="25"/>
      <c r="H706" s="24"/>
      <c r="I706" s="25"/>
    </row>
    <row r="707" spans="2:9" ht="12.5" x14ac:dyDescent="0.25">
      <c r="B707" s="6"/>
      <c r="D707" s="24"/>
      <c r="E707" s="25"/>
      <c r="F707" s="25"/>
      <c r="H707" s="24"/>
      <c r="I707" s="25"/>
    </row>
    <row r="708" spans="2:9" ht="12.5" x14ac:dyDescent="0.25">
      <c r="B708" s="6"/>
      <c r="D708" s="24"/>
      <c r="E708" s="25"/>
      <c r="F708" s="25"/>
      <c r="H708" s="24"/>
      <c r="I708" s="25"/>
    </row>
    <row r="709" spans="2:9" ht="12.5" x14ac:dyDescent="0.25">
      <c r="B709" s="6"/>
      <c r="D709" s="24"/>
      <c r="E709" s="25"/>
      <c r="F709" s="25"/>
      <c r="H709" s="24"/>
      <c r="I709" s="25"/>
    </row>
  </sheetData>
  <mergeCells count="1">
    <mergeCell ref="A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showGridLines="0" workbookViewId="0"/>
  </sheetViews>
  <sheetFormatPr defaultColWidth="8.7265625" defaultRowHeight="10.5" x14ac:dyDescent="0.25"/>
  <cols>
    <col min="1" max="1" width="41.6328125" style="8" customWidth="1"/>
    <col min="2" max="2" width="18.81640625" style="8" bestFit="1" customWidth="1"/>
    <col min="3" max="3" width="46.7265625" style="10" customWidth="1"/>
    <col min="4" max="4" width="11" style="8" customWidth="1"/>
    <col min="5" max="5" width="11.54296875" style="8" customWidth="1"/>
    <col min="6" max="6" width="11" style="8" customWidth="1"/>
    <col min="7" max="7" width="19.453125" style="83" bestFit="1" customWidth="1"/>
    <col min="8" max="8" width="92.7265625" style="10" customWidth="1"/>
    <col min="9" max="9" width="3.453125" style="8" customWidth="1"/>
    <col min="10" max="16384" width="8.7265625" style="8"/>
  </cols>
  <sheetData>
    <row r="1" spans="1:9" ht="13" x14ac:dyDescent="0.3">
      <c r="A1" t="s">
        <v>1468</v>
      </c>
      <c r="D1" s="155"/>
      <c r="E1" s="155"/>
      <c r="F1" s="155"/>
    </row>
    <row r="2" spans="1:9" ht="13" x14ac:dyDescent="0.3">
      <c r="A2" t="s">
        <v>1469</v>
      </c>
    </row>
    <row r="3" spans="1:9" ht="13" x14ac:dyDescent="0.3">
      <c r="A3" s="164" t="s">
        <v>1470</v>
      </c>
    </row>
    <row r="4" spans="1:9" ht="20" x14ac:dyDescent="0.4">
      <c r="A4" s="162" t="s">
        <v>1268</v>
      </c>
      <c r="B4" s="162"/>
      <c r="C4" s="162"/>
      <c r="D4" s="162"/>
      <c r="E4" s="162"/>
      <c r="F4" s="162"/>
      <c r="G4" s="162"/>
      <c r="H4" s="162"/>
    </row>
    <row r="5" spans="1:9" s="141" customFormat="1" x14ac:dyDescent="0.25">
      <c r="I5" s="158"/>
    </row>
    <row r="6" spans="1:9" s="32" customFormat="1" ht="20.149999999999999" customHeight="1" x14ac:dyDescent="0.3">
      <c r="A6" s="57" t="s">
        <v>1045</v>
      </c>
      <c r="B6" s="57" t="s">
        <v>684</v>
      </c>
      <c r="C6" s="57" t="s">
        <v>1046</v>
      </c>
      <c r="D6" s="84" t="s">
        <v>671</v>
      </c>
      <c r="E6" s="85" t="s">
        <v>672</v>
      </c>
      <c r="F6" s="85" t="s">
        <v>669</v>
      </c>
      <c r="G6" s="81" t="s">
        <v>673</v>
      </c>
      <c r="H6" s="57" t="s">
        <v>674</v>
      </c>
    </row>
    <row r="7" spans="1:9" s="6" customFormat="1" ht="12.5" x14ac:dyDescent="0.25">
      <c r="A7" s="58" t="s">
        <v>675</v>
      </c>
      <c r="B7" s="58" t="s">
        <v>1269</v>
      </c>
      <c r="C7" s="59" t="s">
        <v>1270</v>
      </c>
      <c r="D7" s="60">
        <v>0</v>
      </c>
      <c r="E7" s="151">
        <v>0</v>
      </c>
      <c r="F7" s="151">
        <v>0</v>
      </c>
      <c r="G7" s="82" t="s">
        <v>676</v>
      </c>
      <c r="H7" s="59"/>
    </row>
    <row r="8" spans="1:9" s="6" customFormat="1" ht="12.5" x14ac:dyDescent="0.25">
      <c r="A8" s="58" t="s">
        <v>675</v>
      </c>
      <c r="B8" s="58" t="s">
        <v>1271</v>
      </c>
      <c r="C8" s="59" t="s">
        <v>1119</v>
      </c>
      <c r="D8" s="60">
        <v>227000</v>
      </c>
      <c r="E8" s="151">
        <v>34732.612338423271</v>
      </c>
      <c r="F8" s="151">
        <v>261732.61233842326</v>
      </c>
      <c r="G8" s="82">
        <v>7</v>
      </c>
      <c r="H8" s="59" t="s">
        <v>1399</v>
      </c>
    </row>
    <row r="9" spans="1:9" s="6" customFormat="1" ht="12.5" x14ac:dyDescent="0.25">
      <c r="A9" s="58" t="s">
        <v>675</v>
      </c>
      <c r="B9" s="58" t="s">
        <v>1272</v>
      </c>
      <c r="C9" s="59" t="s">
        <v>1273</v>
      </c>
      <c r="D9" s="60">
        <v>20000</v>
      </c>
      <c r="E9" s="151">
        <v>3060.142056248746</v>
      </c>
      <c r="F9" s="151">
        <v>23060.142056248747</v>
      </c>
      <c r="G9" s="82">
        <v>7</v>
      </c>
      <c r="H9" s="59" t="s">
        <v>1399</v>
      </c>
    </row>
    <row r="10" spans="1:9" s="6" customFormat="1" ht="25" x14ac:dyDescent="0.25">
      <c r="A10" s="58" t="s">
        <v>675</v>
      </c>
      <c r="B10" s="58" t="s">
        <v>1274</v>
      </c>
      <c r="C10" s="59" t="s">
        <v>1275</v>
      </c>
      <c r="D10" s="60">
        <v>0</v>
      </c>
      <c r="E10" s="151">
        <v>0</v>
      </c>
      <c r="F10" s="151">
        <v>0</v>
      </c>
      <c r="G10" s="82" t="s">
        <v>676</v>
      </c>
      <c r="H10" s="59"/>
    </row>
    <row r="11" spans="1:9" s="6" customFormat="1" ht="12.5" x14ac:dyDescent="0.25">
      <c r="A11" s="58" t="s">
        <v>1105</v>
      </c>
      <c r="B11" s="58" t="s">
        <v>1276</v>
      </c>
      <c r="C11" s="59" t="s">
        <v>1277</v>
      </c>
      <c r="D11" s="60">
        <v>160000</v>
      </c>
      <c r="E11" s="151">
        <v>24481.136449989968</v>
      </c>
      <c r="F11" s="151">
        <v>184481.13644998998</v>
      </c>
      <c r="G11" s="82">
        <v>7</v>
      </c>
      <c r="H11" s="59" t="s">
        <v>1400</v>
      </c>
    </row>
    <row r="12" spans="1:9" s="6" customFormat="1" ht="12.5" x14ac:dyDescent="0.25">
      <c r="A12" s="58" t="s">
        <v>1105</v>
      </c>
      <c r="B12" s="58" t="s">
        <v>1278</v>
      </c>
      <c r="C12" s="59" t="s">
        <v>1182</v>
      </c>
      <c r="D12" s="60">
        <v>400000</v>
      </c>
      <c r="E12" s="151">
        <v>61202.841124974926</v>
      </c>
      <c r="F12" s="151">
        <v>461202.84112497495</v>
      </c>
      <c r="G12" s="82">
        <v>5</v>
      </c>
      <c r="H12" s="59" t="s">
        <v>517</v>
      </c>
    </row>
    <row r="13" spans="1:9" s="6" customFormat="1" ht="12.5" x14ac:dyDescent="0.25">
      <c r="A13" s="58" t="s">
        <v>1105</v>
      </c>
      <c r="B13" s="58" t="s">
        <v>1279</v>
      </c>
      <c r="C13" s="59" t="s">
        <v>1280</v>
      </c>
      <c r="D13" s="60">
        <v>0</v>
      </c>
      <c r="E13" s="151">
        <v>0</v>
      </c>
      <c r="F13" s="151">
        <v>0</v>
      </c>
      <c r="G13" s="82" t="s">
        <v>676</v>
      </c>
      <c r="H13" s="59"/>
    </row>
    <row r="14" spans="1:9" s="6" customFormat="1" ht="12.5" x14ac:dyDescent="0.25">
      <c r="A14" s="58" t="s">
        <v>1105</v>
      </c>
      <c r="B14" s="58" t="s">
        <v>1281</v>
      </c>
      <c r="C14" s="59" t="s">
        <v>1282</v>
      </c>
      <c r="D14" s="60">
        <v>130000</v>
      </c>
      <c r="E14" s="151">
        <v>19890.923365616851</v>
      </c>
      <c r="F14" s="151">
        <v>149890.92336561685</v>
      </c>
      <c r="G14" s="82">
        <v>7</v>
      </c>
      <c r="H14" s="59" t="s">
        <v>1401</v>
      </c>
    </row>
    <row r="15" spans="1:9" s="6" customFormat="1" ht="12.5" x14ac:dyDescent="0.25">
      <c r="A15" s="58" t="s">
        <v>1105</v>
      </c>
      <c r="B15" s="58" t="s">
        <v>1283</v>
      </c>
      <c r="C15" s="59" t="s">
        <v>1284</v>
      </c>
      <c r="D15" s="60">
        <v>75000</v>
      </c>
      <c r="E15" s="151">
        <v>11475.532710932797</v>
      </c>
      <c r="F15" s="151">
        <v>86475.532710932792</v>
      </c>
      <c r="G15" s="82">
        <v>7</v>
      </c>
      <c r="H15" s="59" t="s">
        <v>1402</v>
      </c>
    </row>
    <row r="16" spans="1:9" s="6" customFormat="1" ht="12.5" x14ac:dyDescent="0.25">
      <c r="A16" s="58" t="s">
        <v>1105</v>
      </c>
      <c r="B16" s="58" t="s">
        <v>1285</v>
      </c>
      <c r="C16" s="59" t="s">
        <v>1286</v>
      </c>
      <c r="D16" s="60">
        <v>120000</v>
      </c>
      <c r="E16" s="151">
        <v>18360.852337492477</v>
      </c>
      <c r="F16" s="151">
        <v>138360.85233749248</v>
      </c>
      <c r="G16" s="82">
        <v>5</v>
      </c>
      <c r="H16" s="59" t="s">
        <v>599</v>
      </c>
    </row>
    <row r="17" spans="1:8" s="6" customFormat="1" ht="12.5" x14ac:dyDescent="0.25">
      <c r="A17" s="58" t="s">
        <v>1105</v>
      </c>
      <c r="B17" s="58" t="s">
        <v>1287</v>
      </c>
      <c r="C17" s="59" t="s">
        <v>1288</v>
      </c>
      <c r="D17" s="60">
        <v>150000</v>
      </c>
      <c r="E17" s="151">
        <v>22951.065421865595</v>
      </c>
      <c r="F17" s="151">
        <v>172951.06542186558</v>
      </c>
      <c r="G17" s="82">
        <v>5</v>
      </c>
      <c r="H17" s="59" t="s">
        <v>522</v>
      </c>
    </row>
    <row r="18" spans="1:8" s="6" customFormat="1" ht="37.5" x14ac:dyDescent="0.25">
      <c r="A18" s="58" t="s">
        <v>677</v>
      </c>
      <c r="B18" s="58" t="s">
        <v>1289</v>
      </c>
      <c r="C18" s="59" t="s">
        <v>1290</v>
      </c>
      <c r="D18" s="60">
        <v>0</v>
      </c>
      <c r="E18" s="151">
        <v>0</v>
      </c>
      <c r="F18" s="151">
        <v>0</v>
      </c>
      <c r="G18" s="82" t="s">
        <v>676</v>
      </c>
      <c r="H18" s="59"/>
    </row>
    <row r="19" spans="1:8" s="6" customFormat="1" ht="37.5" x14ac:dyDescent="0.25">
      <c r="A19" s="58" t="s">
        <v>677</v>
      </c>
      <c r="B19" s="58" t="s">
        <v>1291</v>
      </c>
      <c r="C19" s="59" t="s">
        <v>1292</v>
      </c>
      <c r="D19" s="60">
        <v>0</v>
      </c>
      <c r="E19" s="151">
        <v>0</v>
      </c>
      <c r="F19" s="151">
        <v>0</v>
      </c>
      <c r="G19" s="82" t="s">
        <v>676</v>
      </c>
      <c r="H19" s="59"/>
    </row>
    <row r="20" spans="1:8" s="6" customFormat="1" ht="12.5" x14ac:dyDescent="0.25">
      <c r="A20" s="58" t="s">
        <v>677</v>
      </c>
      <c r="B20" s="58" t="s">
        <v>1293</v>
      </c>
      <c r="C20" s="59" t="s">
        <v>1294</v>
      </c>
      <c r="D20" s="60">
        <v>0</v>
      </c>
      <c r="E20" s="151">
        <v>0</v>
      </c>
      <c r="F20" s="151">
        <v>0</v>
      </c>
      <c r="G20" s="82" t="s">
        <v>676</v>
      </c>
      <c r="H20" s="59"/>
    </row>
    <row r="21" spans="1:8" s="6" customFormat="1" ht="12.5" x14ac:dyDescent="0.25">
      <c r="A21" s="58" t="s">
        <v>677</v>
      </c>
      <c r="B21" s="58" t="s">
        <v>1295</v>
      </c>
      <c r="C21" s="59" t="s">
        <v>1296</v>
      </c>
      <c r="D21" s="60">
        <v>0</v>
      </c>
      <c r="E21" s="151">
        <v>0</v>
      </c>
      <c r="F21" s="151">
        <v>0</v>
      </c>
      <c r="G21" s="82" t="s">
        <v>676</v>
      </c>
      <c r="H21" s="59"/>
    </row>
    <row r="22" spans="1:8" s="6" customFormat="1" ht="12.5" x14ac:dyDescent="0.25">
      <c r="A22" s="58" t="s">
        <v>677</v>
      </c>
      <c r="B22" s="58" t="s">
        <v>1297</v>
      </c>
      <c r="C22" s="59" t="s">
        <v>1298</v>
      </c>
      <c r="D22" s="60">
        <v>0</v>
      </c>
      <c r="E22" s="151">
        <v>0</v>
      </c>
      <c r="F22" s="151">
        <v>0</v>
      </c>
      <c r="G22" s="82" t="s">
        <v>676</v>
      </c>
      <c r="H22" s="59"/>
    </row>
    <row r="23" spans="1:8" s="6" customFormat="1" ht="12.5" x14ac:dyDescent="0.25">
      <c r="A23" s="58" t="s">
        <v>677</v>
      </c>
      <c r="B23" s="58" t="s">
        <v>1299</v>
      </c>
      <c r="C23" s="59" t="s">
        <v>1300</v>
      </c>
      <c r="D23" s="60">
        <v>0</v>
      </c>
      <c r="E23" s="151">
        <v>0</v>
      </c>
      <c r="F23" s="151">
        <v>0</v>
      </c>
      <c r="G23" s="82" t="s">
        <v>676</v>
      </c>
      <c r="H23" s="59"/>
    </row>
    <row r="24" spans="1:8" s="6" customFormat="1" ht="12.5" x14ac:dyDescent="0.25">
      <c r="A24" s="58" t="s">
        <v>1301</v>
      </c>
      <c r="B24" s="58" t="s">
        <v>1302</v>
      </c>
      <c r="C24" s="59" t="s">
        <v>1303</v>
      </c>
      <c r="D24" s="60">
        <v>0</v>
      </c>
      <c r="E24" s="151">
        <v>0</v>
      </c>
      <c r="F24" s="151">
        <v>0</v>
      </c>
      <c r="G24" s="82" t="s">
        <v>676</v>
      </c>
      <c r="H24" s="59"/>
    </row>
    <row r="25" spans="1:8" s="6" customFormat="1" ht="12.5" x14ac:dyDescent="0.25">
      <c r="A25" s="58" t="s">
        <v>678</v>
      </c>
      <c r="B25" s="58" t="s">
        <v>1304</v>
      </c>
      <c r="C25" s="59" t="s">
        <v>1305</v>
      </c>
      <c r="D25" s="60">
        <v>100000</v>
      </c>
      <c r="E25" s="151">
        <v>15300.710281243732</v>
      </c>
      <c r="F25" s="151">
        <v>115300.71028124374</v>
      </c>
      <c r="G25" s="82">
        <v>5</v>
      </c>
      <c r="H25" s="59" t="s">
        <v>278</v>
      </c>
    </row>
    <row r="26" spans="1:8" s="6" customFormat="1" ht="25" x14ac:dyDescent="0.25">
      <c r="A26" s="58" t="s">
        <v>678</v>
      </c>
      <c r="B26" s="58" t="s">
        <v>1306</v>
      </c>
      <c r="C26" s="59" t="s">
        <v>1307</v>
      </c>
      <c r="D26" s="60">
        <v>30000</v>
      </c>
      <c r="E26" s="151">
        <v>4590.2130843731193</v>
      </c>
      <c r="F26" s="151">
        <v>34590.213084373121</v>
      </c>
      <c r="G26" s="82">
        <v>7</v>
      </c>
      <c r="H26" s="59" t="s">
        <v>1403</v>
      </c>
    </row>
    <row r="27" spans="1:8" s="6" customFormat="1" ht="12.5" x14ac:dyDescent="0.25">
      <c r="A27" s="58" t="s">
        <v>678</v>
      </c>
      <c r="B27" s="58" t="s">
        <v>1308</v>
      </c>
      <c r="C27" s="59" t="s">
        <v>1309</v>
      </c>
      <c r="D27" s="60">
        <v>20000</v>
      </c>
      <c r="E27" s="151">
        <v>3060.142056248746</v>
      </c>
      <c r="F27" s="151">
        <v>23060.142056248747</v>
      </c>
      <c r="G27" s="82">
        <v>5</v>
      </c>
      <c r="H27" s="59" t="s">
        <v>189</v>
      </c>
    </row>
    <row r="28" spans="1:8" s="6" customFormat="1" ht="25" x14ac:dyDescent="0.25">
      <c r="A28" s="58" t="s">
        <v>678</v>
      </c>
      <c r="B28" s="58" t="s">
        <v>1310</v>
      </c>
      <c r="C28" s="59" t="s">
        <v>1116</v>
      </c>
      <c r="D28" s="60">
        <v>30000</v>
      </c>
      <c r="E28" s="151">
        <v>4590.2130843731193</v>
      </c>
      <c r="F28" s="151">
        <v>34590.213084373121</v>
      </c>
      <c r="G28" s="82">
        <v>5</v>
      </c>
      <c r="H28" s="59" t="s">
        <v>451</v>
      </c>
    </row>
    <row r="29" spans="1:8" s="6" customFormat="1" ht="12.5" x14ac:dyDescent="0.25">
      <c r="A29" s="58" t="s">
        <v>678</v>
      </c>
      <c r="B29" s="58" t="s">
        <v>1311</v>
      </c>
      <c r="C29" s="59" t="s">
        <v>1312</v>
      </c>
      <c r="D29" s="60">
        <v>60000</v>
      </c>
      <c r="E29" s="151">
        <v>9180.4261687462385</v>
      </c>
      <c r="F29" s="151">
        <v>69180.426168746242</v>
      </c>
      <c r="G29" s="82">
        <v>7</v>
      </c>
      <c r="H29" s="59" t="s">
        <v>1404</v>
      </c>
    </row>
    <row r="30" spans="1:8" s="6" customFormat="1" ht="12.5" x14ac:dyDescent="0.25">
      <c r="A30" s="58" t="s">
        <v>678</v>
      </c>
      <c r="B30" s="58" t="s">
        <v>1313</v>
      </c>
      <c r="C30" s="59" t="s">
        <v>1314</v>
      </c>
      <c r="D30" s="60">
        <v>50000</v>
      </c>
      <c r="E30" s="151">
        <v>7650.3551406218658</v>
      </c>
      <c r="F30" s="151">
        <v>57650.355140621868</v>
      </c>
      <c r="G30" s="82">
        <v>5</v>
      </c>
      <c r="H30" s="59" t="s">
        <v>307</v>
      </c>
    </row>
    <row r="31" spans="1:8" s="6" customFormat="1" ht="25" x14ac:dyDescent="0.25">
      <c r="A31" s="58" t="s">
        <v>1101</v>
      </c>
      <c r="B31" s="58" t="s">
        <v>1315</v>
      </c>
      <c r="C31" s="59" t="s">
        <v>1316</v>
      </c>
      <c r="D31" s="60">
        <v>0</v>
      </c>
      <c r="E31" s="151">
        <v>0</v>
      </c>
      <c r="F31" s="151">
        <v>0</v>
      </c>
      <c r="G31" s="82" t="s">
        <v>676</v>
      </c>
      <c r="H31" s="59"/>
    </row>
    <row r="32" spans="1:8" s="6" customFormat="1" ht="25" x14ac:dyDescent="0.25">
      <c r="A32" s="58" t="s">
        <v>1101</v>
      </c>
      <c r="B32" s="58" t="s">
        <v>1317</v>
      </c>
      <c r="C32" s="59" t="s">
        <v>1318</v>
      </c>
      <c r="D32" s="60">
        <v>26000</v>
      </c>
      <c r="E32" s="151">
        <v>3978.18467312337</v>
      </c>
      <c r="F32" s="151">
        <v>29978.184673123371</v>
      </c>
      <c r="G32" s="82">
        <v>5</v>
      </c>
      <c r="H32" s="59" t="s">
        <v>568</v>
      </c>
    </row>
    <row r="33" spans="1:8" s="6" customFormat="1" ht="12.5" x14ac:dyDescent="0.25">
      <c r="A33" s="58" t="s">
        <v>1101</v>
      </c>
      <c r="B33" s="58" t="s">
        <v>1319</v>
      </c>
      <c r="C33" s="59" t="s">
        <v>1320</v>
      </c>
      <c r="D33" s="60">
        <v>0</v>
      </c>
      <c r="E33" s="151">
        <v>0</v>
      </c>
      <c r="F33" s="151">
        <v>0</v>
      </c>
      <c r="G33" s="82" t="s">
        <v>676</v>
      </c>
      <c r="H33" s="59"/>
    </row>
    <row r="34" spans="1:8" s="6" customFormat="1" ht="12.5" x14ac:dyDescent="0.25">
      <c r="A34" s="58" t="s">
        <v>1104</v>
      </c>
      <c r="B34" s="58" t="s">
        <v>1321</v>
      </c>
      <c r="C34" s="59" t="s">
        <v>1322</v>
      </c>
      <c r="D34" s="60">
        <v>0</v>
      </c>
      <c r="E34" s="151">
        <v>0</v>
      </c>
      <c r="F34" s="151">
        <v>0</v>
      </c>
      <c r="G34" s="82" t="s">
        <v>676</v>
      </c>
      <c r="H34" s="59"/>
    </row>
    <row r="35" spans="1:8" s="6" customFormat="1" ht="25" x14ac:dyDescent="0.25">
      <c r="A35" s="58" t="s">
        <v>679</v>
      </c>
      <c r="B35" s="58" t="s">
        <v>1323</v>
      </c>
      <c r="C35" s="59" t="s">
        <v>1187</v>
      </c>
      <c r="D35" s="60">
        <v>0</v>
      </c>
      <c r="E35" s="151">
        <v>0</v>
      </c>
      <c r="F35" s="151">
        <v>0</v>
      </c>
      <c r="G35" s="82" t="s">
        <v>676</v>
      </c>
      <c r="H35" s="59"/>
    </row>
    <row r="36" spans="1:8" s="6" customFormat="1" ht="25" x14ac:dyDescent="0.25">
      <c r="A36" s="58" t="s">
        <v>679</v>
      </c>
      <c r="B36" s="58" t="s">
        <v>1324</v>
      </c>
      <c r="C36" s="59" t="s">
        <v>1325</v>
      </c>
      <c r="D36" s="60">
        <v>0</v>
      </c>
      <c r="E36" s="151">
        <v>0</v>
      </c>
      <c r="F36" s="151">
        <v>0</v>
      </c>
      <c r="G36" s="82" t="s">
        <v>676</v>
      </c>
      <c r="H36" s="59"/>
    </row>
    <row r="37" spans="1:8" s="6" customFormat="1" ht="25" x14ac:dyDescent="0.25">
      <c r="A37" s="58" t="s">
        <v>1112</v>
      </c>
      <c r="B37" s="58" t="s">
        <v>1326</v>
      </c>
      <c r="C37" s="59" t="s">
        <v>1327</v>
      </c>
      <c r="D37" s="60">
        <v>35000</v>
      </c>
      <c r="E37" s="151">
        <v>5355.2485984353061</v>
      </c>
      <c r="F37" s="151">
        <v>40355.248598435304</v>
      </c>
      <c r="G37" s="82">
        <v>7</v>
      </c>
      <c r="H37" s="59" t="s">
        <v>1405</v>
      </c>
    </row>
    <row r="38" spans="1:8" s="6" customFormat="1" ht="12.5" x14ac:dyDescent="0.25">
      <c r="A38" s="58" t="s">
        <v>1112</v>
      </c>
      <c r="B38" s="58" t="s">
        <v>1328</v>
      </c>
      <c r="C38" s="59" t="s">
        <v>1329</v>
      </c>
      <c r="D38" s="60">
        <v>45000</v>
      </c>
      <c r="E38" s="151">
        <v>6885.3196265596789</v>
      </c>
      <c r="F38" s="151">
        <v>51885.319626559678</v>
      </c>
      <c r="G38" s="82">
        <v>7</v>
      </c>
      <c r="H38" s="59" t="s">
        <v>1405</v>
      </c>
    </row>
    <row r="39" spans="1:8" s="6" customFormat="1" ht="37.5" x14ac:dyDescent="0.25">
      <c r="A39" s="58" t="s">
        <v>675</v>
      </c>
      <c r="B39" s="58" t="s">
        <v>1330</v>
      </c>
      <c r="C39" s="59" t="s">
        <v>1331</v>
      </c>
      <c r="D39" s="60">
        <v>0</v>
      </c>
      <c r="E39" s="151">
        <v>0</v>
      </c>
      <c r="F39" s="151">
        <v>0</v>
      </c>
      <c r="G39" s="82" t="s">
        <v>676</v>
      </c>
      <c r="H39" s="59"/>
    </row>
    <row r="40" spans="1:8" s="6" customFormat="1" ht="12.5" x14ac:dyDescent="0.25">
      <c r="A40" s="58" t="s">
        <v>675</v>
      </c>
      <c r="B40" s="58" t="s">
        <v>1184</v>
      </c>
      <c r="C40" s="59" t="s">
        <v>1117</v>
      </c>
      <c r="D40" s="60">
        <v>164000</v>
      </c>
      <c r="E40" s="151">
        <v>25093.164861239718</v>
      </c>
      <c r="F40" s="151">
        <v>189093.16486123973</v>
      </c>
      <c r="G40" s="82" t="s">
        <v>676</v>
      </c>
      <c r="H40" s="59"/>
    </row>
    <row r="41" spans="1:8" s="6" customFormat="1" ht="12.5" x14ac:dyDescent="0.25">
      <c r="A41" s="58" t="s">
        <v>1101</v>
      </c>
      <c r="B41" s="58" t="s">
        <v>1179</v>
      </c>
      <c r="C41" s="59" t="s">
        <v>1332</v>
      </c>
      <c r="D41" s="60">
        <v>64350</v>
      </c>
      <c r="E41" s="151">
        <v>9846.0070659803405</v>
      </c>
      <c r="F41" s="151">
        <v>74196.007065980346</v>
      </c>
      <c r="G41" s="82">
        <v>6</v>
      </c>
      <c r="H41" s="59" t="s">
        <v>0</v>
      </c>
    </row>
    <row r="42" spans="1:8" s="6" customFormat="1" ht="12.5" x14ac:dyDescent="0.25">
      <c r="A42" s="58" t="s">
        <v>1121</v>
      </c>
      <c r="B42" s="58" t="s">
        <v>1333</v>
      </c>
      <c r="C42" s="59" t="s">
        <v>1334</v>
      </c>
      <c r="D42" s="60">
        <v>83900</v>
      </c>
      <c r="E42" s="151">
        <v>12837.295925963492</v>
      </c>
      <c r="F42" s="151">
        <v>96737.295925963495</v>
      </c>
      <c r="G42" s="82" t="s">
        <v>676</v>
      </c>
      <c r="H42" s="59"/>
    </row>
    <row r="43" spans="1:8" s="6" customFormat="1" ht="25" x14ac:dyDescent="0.25">
      <c r="A43" s="58" t="s">
        <v>1301</v>
      </c>
      <c r="B43" s="58" t="s">
        <v>1204</v>
      </c>
      <c r="C43" s="59" t="s">
        <v>1091</v>
      </c>
      <c r="D43" s="60">
        <v>265000</v>
      </c>
      <c r="E43" s="151">
        <v>40546.882245295885</v>
      </c>
      <c r="F43" s="151">
        <v>305546.88224529591</v>
      </c>
      <c r="G43" s="82" t="s">
        <v>676</v>
      </c>
      <c r="H43" s="59"/>
    </row>
    <row r="44" spans="1:8" s="6" customFormat="1" ht="12.5" x14ac:dyDescent="0.25">
      <c r="A44" s="58" t="s">
        <v>1112</v>
      </c>
      <c r="B44" s="58" t="s">
        <v>1113</v>
      </c>
      <c r="C44" s="59" t="s">
        <v>1114</v>
      </c>
      <c r="D44" s="60">
        <v>529948</v>
      </c>
      <c r="E44" s="151">
        <v>81085.808121245529</v>
      </c>
      <c r="F44" s="151">
        <v>611033.80812124559</v>
      </c>
      <c r="G44" s="82">
        <v>7</v>
      </c>
      <c r="H44" s="59" t="s">
        <v>730</v>
      </c>
    </row>
    <row r="45" spans="1:8" s="6" customFormat="1" ht="25" x14ac:dyDescent="0.25">
      <c r="A45" s="58" t="s">
        <v>1335</v>
      </c>
      <c r="B45" s="58" t="s">
        <v>1120</v>
      </c>
      <c r="C45" s="59" t="s">
        <v>1336</v>
      </c>
      <c r="D45" s="60">
        <v>960000</v>
      </c>
      <c r="E45" s="151">
        <v>146886.81869993982</v>
      </c>
      <c r="F45" s="151">
        <v>1106886.8186999399</v>
      </c>
      <c r="G45" s="82" t="s">
        <v>676</v>
      </c>
      <c r="H45" s="59"/>
    </row>
    <row r="46" spans="1:8" s="6" customFormat="1" ht="12.5" x14ac:dyDescent="0.25">
      <c r="A46" s="58" t="s">
        <v>677</v>
      </c>
      <c r="B46" s="58" t="s">
        <v>1092</v>
      </c>
      <c r="C46" s="59" t="s">
        <v>1337</v>
      </c>
      <c r="D46" s="60">
        <v>135500</v>
      </c>
      <c r="E46" s="151">
        <v>20732.462431085256</v>
      </c>
      <c r="F46" s="151">
        <v>156232.46243108527</v>
      </c>
      <c r="G46" s="82" t="s">
        <v>676</v>
      </c>
      <c r="H46" s="59"/>
    </row>
    <row r="47" spans="1:8" s="6" customFormat="1" ht="12.5" x14ac:dyDescent="0.25">
      <c r="A47" s="58" t="s">
        <v>1104</v>
      </c>
      <c r="B47" s="58" t="s">
        <v>1064</v>
      </c>
      <c r="C47" s="59" t="s">
        <v>1338</v>
      </c>
      <c r="D47" s="60">
        <v>240100</v>
      </c>
      <c r="E47" s="151">
        <v>36737.005385266202</v>
      </c>
      <c r="F47" s="151">
        <v>276837.00538526621</v>
      </c>
      <c r="G47" s="82" t="s">
        <v>676</v>
      </c>
      <c r="H47" s="59"/>
    </row>
    <row r="48" spans="1:8" s="6" customFormat="1" ht="25" x14ac:dyDescent="0.25">
      <c r="A48" s="58" t="s">
        <v>1104</v>
      </c>
      <c r="B48" s="58" t="s">
        <v>1180</v>
      </c>
      <c r="C48" s="59" t="s">
        <v>1339</v>
      </c>
      <c r="D48" s="60">
        <v>59800</v>
      </c>
      <c r="E48" s="151">
        <v>9149.8247481837516</v>
      </c>
      <c r="F48" s="151">
        <v>68949.824748183746</v>
      </c>
      <c r="G48" s="82">
        <v>7</v>
      </c>
      <c r="H48" s="59" t="s">
        <v>1206</v>
      </c>
    </row>
    <row r="49" spans="1:8" s="30" customFormat="1" ht="12.5" x14ac:dyDescent="0.25">
      <c r="A49" s="136" t="s">
        <v>678</v>
      </c>
      <c r="B49" s="136" t="s">
        <v>1189</v>
      </c>
      <c r="C49" s="137" t="s">
        <v>1340</v>
      </c>
      <c r="D49" s="60">
        <v>15000</v>
      </c>
      <c r="E49" s="151">
        <v>2295.1065421865596</v>
      </c>
      <c r="F49" s="151">
        <v>17295.106542186561</v>
      </c>
      <c r="G49" s="138">
        <v>5</v>
      </c>
      <c r="H49" s="137" t="s">
        <v>185</v>
      </c>
    </row>
    <row r="50" spans="1:8" s="6" customFormat="1" ht="25" x14ac:dyDescent="0.25">
      <c r="A50" s="58" t="s">
        <v>1101</v>
      </c>
      <c r="B50" s="58" t="s">
        <v>1102</v>
      </c>
      <c r="C50" s="59" t="s">
        <v>1103</v>
      </c>
      <c r="D50" s="60">
        <v>25410</v>
      </c>
      <c r="E50" s="151">
        <v>3887.9104824640317</v>
      </c>
      <c r="F50" s="151">
        <v>29297.910482464031</v>
      </c>
      <c r="G50" s="82">
        <v>7</v>
      </c>
      <c r="H50" s="59" t="s">
        <v>1124</v>
      </c>
    </row>
    <row r="51" spans="1:8" s="6" customFormat="1" ht="12.5" x14ac:dyDescent="0.25">
      <c r="A51" s="58" t="s">
        <v>678</v>
      </c>
      <c r="B51" s="58" t="s">
        <v>1097</v>
      </c>
      <c r="C51" s="59" t="s">
        <v>1098</v>
      </c>
      <c r="D51" s="60">
        <v>132700</v>
      </c>
      <c r="E51" s="151">
        <v>20304.042543210431</v>
      </c>
      <c r="F51" s="151">
        <v>153004.04254321044</v>
      </c>
      <c r="G51" s="82">
        <v>5</v>
      </c>
      <c r="H51" s="59" t="s">
        <v>189</v>
      </c>
    </row>
    <row r="52" spans="1:8" s="6" customFormat="1" ht="12.5" x14ac:dyDescent="0.25">
      <c r="A52" s="58" t="s">
        <v>678</v>
      </c>
      <c r="B52" s="58" t="s">
        <v>1190</v>
      </c>
      <c r="C52" s="59" t="s">
        <v>1191</v>
      </c>
      <c r="D52" s="60">
        <v>50000</v>
      </c>
      <c r="E52" s="151">
        <v>7650.3551406218658</v>
      </c>
      <c r="F52" s="151">
        <v>57650.355140621868</v>
      </c>
      <c r="G52" s="82">
        <v>5</v>
      </c>
      <c r="H52" s="59" t="s">
        <v>189</v>
      </c>
    </row>
    <row r="53" spans="1:8" s="6" customFormat="1" ht="25" x14ac:dyDescent="0.25">
      <c r="A53" s="58" t="s">
        <v>1105</v>
      </c>
      <c r="B53" s="58" t="s">
        <v>1341</v>
      </c>
      <c r="C53" s="59" t="s">
        <v>1342</v>
      </c>
      <c r="D53" s="60">
        <v>46449.599999999999</v>
      </c>
      <c r="E53" s="151">
        <v>7107.1187227965884</v>
      </c>
      <c r="F53" s="151">
        <v>53556.718722796584</v>
      </c>
      <c r="G53" s="82">
        <v>7</v>
      </c>
      <c r="H53" s="59" t="s">
        <v>1263</v>
      </c>
    </row>
    <row r="54" spans="1:8" s="6" customFormat="1" ht="25" x14ac:dyDescent="0.25">
      <c r="A54" s="58" t="s">
        <v>1105</v>
      </c>
      <c r="B54" s="58" t="s">
        <v>1343</v>
      </c>
      <c r="C54" s="59" t="s">
        <v>1344</v>
      </c>
      <c r="D54" s="60">
        <v>29162.400000000001</v>
      </c>
      <c r="E54" s="151">
        <v>4462.0543350574226</v>
      </c>
      <c r="F54" s="151">
        <v>33624.454335057424</v>
      </c>
      <c r="G54" s="82" t="s">
        <v>676</v>
      </c>
      <c r="H54" s="59"/>
    </row>
    <row r="55" spans="1:8" s="6" customFormat="1" ht="25" x14ac:dyDescent="0.25">
      <c r="A55" s="58" t="s">
        <v>678</v>
      </c>
      <c r="B55" s="58" t="s">
        <v>1099</v>
      </c>
      <c r="C55" s="59" t="s">
        <v>1100</v>
      </c>
      <c r="D55" s="60">
        <v>9800</v>
      </c>
      <c r="E55" s="151">
        <v>1499.4696075618856</v>
      </c>
      <c r="F55" s="151">
        <v>11299.469607561885</v>
      </c>
      <c r="G55" s="82" t="s">
        <v>676</v>
      </c>
      <c r="H55" s="59"/>
    </row>
    <row r="56" spans="1:8" s="6" customFormat="1" ht="12.5" x14ac:dyDescent="0.25">
      <c r="A56" s="58" t="s">
        <v>678</v>
      </c>
      <c r="B56" s="58" t="s">
        <v>1192</v>
      </c>
      <c r="C56" s="59" t="s">
        <v>1345</v>
      </c>
      <c r="D56" s="60">
        <v>14950</v>
      </c>
      <c r="E56" s="151">
        <v>2287.4561870459379</v>
      </c>
      <c r="F56" s="151">
        <v>17237.456187045937</v>
      </c>
      <c r="G56" s="82">
        <v>5</v>
      </c>
      <c r="H56" s="59" t="s">
        <v>216</v>
      </c>
    </row>
    <row r="57" spans="1:8" s="6" customFormat="1" ht="12.5" x14ac:dyDescent="0.25">
      <c r="A57" s="58" t="s">
        <v>678</v>
      </c>
      <c r="B57" s="58" t="s">
        <v>1211</v>
      </c>
      <c r="C57" s="59" t="s">
        <v>1346</v>
      </c>
      <c r="D57" s="60">
        <v>29880</v>
      </c>
      <c r="E57" s="151">
        <v>4571.8522320356269</v>
      </c>
      <c r="F57" s="151">
        <v>34451.852232035628</v>
      </c>
      <c r="G57" s="82">
        <v>7</v>
      </c>
      <c r="H57" s="59" t="s">
        <v>1265</v>
      </c>
    </row>
    <row r="58" spans="1:8" s="6" customFormat="1" ht="25" x14ac:dyDescent="0.25">
      <c r="A58" s="58" t="s">
        <v>679</v>
      </c>
      <c r="B58" s="58" t="s">
        <v>680</v>
      </c>
      <c r="C58" s="59" t="s">
        <v>681</v>
      </c>
      <c r="D58" s="60">
        <v>172360</v>
      </c>
      <c r="E58" s="151">
        <v>26372.304240751695</v>
      </c>
      <c r="F58" s="151">
        <v>198732.30424075169</v>
      </c>
      <c r="G58" s="82" t="s">
        <v>676</v>
      </c>
      <c r="H58" s="59"/>
    </row>
    <row r="59" spans="1:8" s="6" customFormat="1" ht="12.5" x14ac:dyDescent="0.25">
      <c r="A59" s="58" t="s">
        <v>678</v>
      </c>
      <c r="B59" s="58" t="s">
        <v>1042</v>
      </c>
      <c r="C59" s="59" t="s">
        <v>1118</v>
      </c>
      <c r="D59" s="60">
        <v>2608720</v>
      </c>
      <c r="E59" s="151">
        <v>399152.68924886145</v>
      </c>
      <c r="F59" s="151">
        <v>3007872.6892488613</v>
      </c>
      <c r="G59" s="82">
        <v>7</v>
      </c>
      <c r="H59" s="59" t="s">
        <v>1071</v>
      </c>
    </row>
    <row r="60" spans="1:8" s="6" customFormat="1" ht="12.5" x14ac:dyDescent="0.25">
      <c r="A60" s="58" t="s">
        <v>678</v>
      </c>
      <c r="B60" s="58" t="s">
        <v>1123</v>
      </c>
      <c r="C60" s="59" t="s">
        <v>1078</v>
      </c>
      <c r="D60" s="60">
        <v>652180</v>
      </c>
      <c r="E60" s="151">
        <v>99788.172312215363</v>
      </c>
      <c r="F60" s="151">
        <v>751968.17231221532</v>
      </c>
      <c r="G60" s="82" t="s">
        <v>676</v>
      </c>
      <c r="H60" s="59"/>
    </row>
    <row r="61" spans="1:8" s="6" customFormat="1" ht="37.5" x14ac:dyDescent="0.25">
      <c r="A61" s="58" t="s">
        <v>678</v>
      </c>
      <c r="B61" s="58" t="s">
        <v>1193</v>
      </c>
      <c r="C61" s="59" t="s">
        <v>1347</v>
      </c>
      <c r="D61" s="60">
        <v>446000</v>
      </c>
      <c r="E61" s="151">
        <v>68241.167854347048</v>
      </c>
      <c r="F61" s="151">
        <v>514241.16785434703</v>
      </c>
      <c r="G61" s="82">
        <v>7</v>
      </c>
      <c r="H61" s="59" t="s">
        <v>731</v>
      </c>
    </row>
    <row r="62" spans="1:8" s="6" customFormat="1" ht="12.5" x14ac:dyDescent="0.25">
      <c r="A62" s="58" t="s">
        <v>675</v>
      </c>
      <c r="B62" s="58" t="s">
        <v>1107</v>
      </c>
      <c r="C62" s="59" t="s">
        <v>1348</v>
      </c>
      <c r="D62" s="60">
        <v>319800</v>
      </c>
      <c r="E62" s="151">
        <v>48931.671479417455</v>
      </c>
      <c r="F62" s="151">
        <v>368731.67147941748</v>
      </c>
      <c r="G62" s="82">
        <v>5</v>
      </c>
      <c r="H62" s="59" t="s">
        <v>326</v>
      </c>
    </row>
    <row r="63" spans="1:8" s="6" customFormat="1" ht="12.5" x14ac:dyDescent="0.25">
      <c r="A63" s="58" t="s">
        <v>675</v>
      </c>
      <c r="B63" s="58" t="s">
        <v>1065</v>
      </c>
      <c r="C63" s="59" t="s">
        <v>1119</v>
      </c>
      <c r="D63" s="60">
        <v>67087.25</v>
      </c>
      <c r="E63" s="151">
        <v>10264.825758153684</v>
      </c>
      <c r="F63" s="151">
        <v>77352.075758153689</v>
      </c>
      <c r="G63" s="82">
        <v>7</v>
      </c>
      <c r="H63" s="59" t="s">
        <v>1266</v>
      </c>
    </row>
    <row r="64" spans="1:8" s="6" customFormat="1" ht="12.5" x14ac:dyDescent="0.25">
      <c r="A64" s="58" t="s">
        <v>675</v>
      </c>
      <c r="B64" s="58" t="s">
        <v>1185</v>
      </c>
      <c r="C64" s="59" t="s">
        <v>1186</v>
      </c>
      <c r="D64" s="60">
        <v>14840</v>
      </c>
      <c r="E64" s="151">
        <v>2270.62540573657</v>
      </c>
      <c r="F64" s="151">
        <v>17110.62540573657</v>
      </c>
      <c r="G64" s="82">
        <v>5</v>
      </c>
      <c r="H64" s="59" t="s">
        <v>1063</v>
      </c>
    </row>
    <row r="65" spans="1:8" s="6" customFormat="1" ht="25" x14ac:dyDescent="0.25">
      <c r="A65" s="58" t="s">
        <v>677</v>
      </c>
      <c r="B65" s="58" t="s">
        <v>1093</v>
      </c>
      <c r="C65" s="59" t="s">
        <v>1094</v>
      </c>
      <c r="D65" s="60">
        <v>39200</v>
      </c>
      <c r="E65" s="151">
        <v>5997.8784302475424</v>
      </c>
      <c r="F65" s="151">
        <v>45197.87843024754</v>
      </c>
      <c r="G65" s="82" t="s">
        <v>676</v>
      </c>
      <c r="H65" s="59"/>
    </row>
    <row r="66" spans="1:8" s="6" customFormat="1" ht="25" x14ac:dyDescent="0.25">
      <c r="A66" s="58" t="s">
        <v>677</v>
      </c>
      <c r="B66" s="58" t="s">
        <v>1095</v>
      </c>
      <c r="C66" s="59" t="s">
        <v>1096</v>
      </c>
      <c r="D66" s="60">
        <v>51200</v>
      </c>
      <c r="E66" s="151">
        <v>7833.9636639967903</v>
      </c>
      <c r="F66" s="151">
        <v>59033.963663996794</v>
      </c>
      <c r="G66" s="82" t="s">
        <v>676</v>
      </c>
      <c r="H66" s="59"/>
    </row>
    <row r="67" spans="1:8" s="6" customFormat="1" ht="25" x14ac:dyDescent="0.25">
      <c r="A67" s="58" t="s">
        <v>1105</v>
      </c>
      <c r="B67" s="58" t="s">
        <v>1181</v>
      </c>
      <c r="C67" s="59" t="s">
        <v>1349</v>
      </c>
      <c r="D67" s="60">
        <v>17000</v>
      </c>
      <c r="E67" s="151">
        <v>2601.1207478114343</v>
      </c>
      <c r="F67" s="151">
        <v>19601.120747811434</v>
      </c>
      <c r="G67" s="82">
        <v>7</v>
      </c>
      <c r="H67" s="59" t="s">
        <v>1207</v>
      </c>
    </row>
    <row r="68" spans="1:8" s="6" customFormat="1" ht="12.5" x14ac:dyDescent="0.25">
      <c r="A68" s="58" t="s">
        <v>678</v>
      </c>
      <c r="B68" s="58" t="s">
        <v>1194</v>
      </c>
      <c r="C68" s="59" t="s">
        <v>1195</v>
      </c>
      <c r="D68" s="60">
        <v>15000</v>
      </c>
      <c r="E68" s="151">
        <v>2295.1065421865596</v>
      </c>
      <c r="F68" s="151">
        <v>17295.106542186561</v>
      </c>
      <c r="G68" s="82">
        <v>7</v>
      </c>
      <c r="H68" s="59" t="s">
        <v>1072</v>
      </c>
    </row>
    <row r="69" spans="1:8" s="6" customFormat="1" ht="12.5" x14ac:dyDescent="0.25">
      <c r="A69" s="58" t="s">
        <v>678</v>
      </c>
      <c r="B69" s="58" t="s">
        <v>1196</v>
      </c>
      <c r="C69" s="59" t="s">
        <v>1350</v>
      </c>
      <c r="D69" s="60">
        <v>9990</v>
      </c>
      <c r="E69" s="151">
        <v>1528.5409570962486</v>
      </c>
      <c r="F69" s="151">
        <v>11518.540957096249</v>
      </c>
      <c r="G69" s="82">
        <v>7</v>
      </c>
      <c r="H69" s="59" t="s">
        <v>1209</v>
      </c>
    </row>
    <row r="70" spans="1:8" s="6" customFormat="1" ht="12.5" x14ac:dyDescent="0.25">
      <c r="A70" s="58" t="s">
        <v>1108</v>
      </c>
      <c r="B70" s="58" t="s">
        <v>1109</v>
      </c>
      <c r="C70" s="59" t="s">
        <v>1110</v>
      </c>
      <c r="D70" s="60">
        <v>156025</v>
      </c>
      <c r="E70" s="151">
        <v>23872.933216310532</v>
      </c>
      <c r="F70" s="151">
        <v>179897.93321631054</v>
      </c>
      <c r="G70" s="82" t="s">
        <v>676</v>
      </c>
      <c r="H70" s="59"/>
    </row>
    <row r="71" spans="1:8" s="6" customFormat="1" ht="25" x14ac:dyDescent="0.25">
      <c r="A71" s="58" t="s">
        <v>1101</v>
      </c>
      <c r="B71" s="58" t="s">
        <v>1066</v>
      </c>
      <c r="C71" s="59" t="s">
        <v>1351</v>
      </c>
      <c r="D71" s="60">
        <v>40400</v>
      </c>
      <c r="E71" s="151">
        <v>6181.4869536224669</v>
      </c>
      <c r="F71" s="151">
        <v>46581.486953622465</v>
      </c>
      <c r="G71" s="82" t="s">
        <v>676</v>
      </c>
      <c r="H71" s="59"/>
    </row>
    <row r="72" spans="1:8" s="6" customFormat="1" ht="25" x14ac:dyDescent="0.25">
      <c r="A72" s="58" t="s">
        <v>1101</v>
      </c>
      <c r="B72" s="58" t="s">
        <v>729</v>
      </c>
      <c r="C72" s="59" t="s">
        <v>1352</v>
      </c>
      <c r="D72" s="60">
        <v>58900</v>
      </c>
      <c r="E72" s="151">
        <v>9012.1183556525575</v>
      </c>
      <c r="F72" s="151">
        <v>67912.11835565255</v>
      </c>
      <c r="G72" s="82" t="s">
        <v>676</v>
      </c>
      <c r="H72" s="59"/>
    </row>
    <row r="73" spans="1:8" s="6" customFormat="1" ht="12.5" x14ac:dyDescent="0.25">
      <c r="A73" s="58" t="s">
        <v>1101</v>
      </c>
      <c r="B73" s="58" t="s">
        <v>1202</v>
      </c>
      <c r="C73" s="59" t="s">
        <v>1353</v>
      </c>
      <c r="D73" s="60">
        <v>38600</v>
      </c>
      <c r="E73" s="151">
        <v>5906.0741685600797</v>
      </c>
      <c r="F73" s="151">
        <v>44506.074168560081</v>
      </c>
      <c r="G73" s="82">
        <v>5</v>
      </c>
      <c r="H73" s="59" t="s">
        <v>568</v>
      </c>
    </row>
    <row r="74" spans="1:8" s="6" customFormat="1" ht="25" x14ac:dyDescent="0.25">
      <c r="A74" s="58" t="s">
        <v>675</v>
      </c>
      <c r="B74" s="58" t="s">
        <v>1354</v>
      </c>
      <c r="C74" s="59" t="s">
        <v>1355</v>
      </c>
      <c r="D74" s="60">
        <v>149500</v>
      </c>
      <c r="E74" s="151">
        <v>22874.56187045938</v>
      </c>
      <c r="F74" s="151">
        <v>172374.56187045938</v>
      </c>
      <c r="G74" s="82">
        <v>5</v>
      </c>
      <c r="H74" s="59" t="s">
        <v>1062</v>
      </c>
    </row>
    <row r="75" spans="1:8" s="6" customFormat="1" ht="12.5" x14ac:dyDescent="0.25">
      <c r="A75" s="58" t="s">
        <v>678</v>
      </c>
      <c r="B75" s="58" t="s">
        <v>1356</v>
      </c>
      <c r="C75" s="59" t="s">
        <v>1357</v>
      </c>
      <c r="D75" s="60">
        <v>67000</v>
      </c>
      <c r="E75" s="151">
        <v>10251.4758884333</v>
      </c>
      <c r="F75" s="151">
        <v>77251.475888433299</v>
      </c>
      <c r="G75" s="82">
        <v>5</v>
      </c>
      <c r="H75" s="59" t="s">
        <v>312</v>
      </c>
    </row>
    <row r="76" spans="1:8" s="6" customFormat="1" ht="25" x14ac:dyDescent="0.25">
      <c r="A76" s="58" t="s">
        <v>1101</v>
      </c>
      <c r="B76" s="58" t="s">
        <v>1067</v>
      </c>
      <c r="C76" s="59" t="s">
        <v>1358</v>
      </c>
      <c r="D76" s="60">
        <v>41500</v>
      </c>
      <c r="E76" s="151">
        <v>6349.7947667161488</v>
      </c>
      <c r="F76" s="151">
        <v>47849.79476671615</v>
      </c>
      <c r="G76" s="82" t="s">
        <v>676</v>
      </c>
      <c r="H76" s="59"/>
    </row>
    <row r="77" spans="1:8" s="6" customFormat="1" ht="12.5" x14ac:dyDescent="0.25">
      <c r="A77" s="58" t="s">
        <v>1105</v>
      </c>
      <c r="B77" s="58" t="s">
        <v>1106</v>
      </c>
      <c r="C77" s="59" t="s">
        <v>1359</v>
      </c>
      <c r="D77" s="60">
        <v>993100</v>
      </c>
      <c r="E77" s="151">
        <v>151951.3538030315</v>
      </c>
      <c r="F77" s="151">
        <v>1145051.3538030316</v>
      </c>
      <c r="G77" s="82">
        <v>7</v>
      </c>
      <c r="H77" s="59" t="s">
        <v>1125</v>
      </c>
    </row>
    <row r="78" spans="1:8" s="6" customFormat="1" ht="12.5" x14ac:dyDescent="0.25">
      <c r="A78" s="58" t="s">
        <v>1105</v>
      </c>
      <c r="B78" s="58" t="s">
        <v>1183</v>
      </c>
      <c r="C78" s="59" t="s">
        <v>1360</v>
      </c>
      <c r="D78" s="60">
        <v>119740</v>
      </c>
      <c r="E78" s="151">
        <v>18321.070490761245</v>
      </c>
      <c r="F78" s="151">
        <v>138061.07049076125</v>
      </c>
      <c r="G78" s="82">
        <v>7</v>
      </c>
      <c r="H78" s="59" t="s">
        <v>1208</v>
      </c>
    </row>
    <row r="79" spans="1:8" s="6" customFormat="1" ht="25" x14ac:dyDescent="0.25">
      <c r="A79" s="58" t="s">
        <v>677</v>
      </c>
      <c r="B79" s="58" t="s">
        <v>1199</v>
      </c>
      <c r="C79" s="59" t="s">
        <v>1361</v>
      </c>
      <c r="D79" s="60">
        <v>213700</v>
      </c>
      <c r="E79" s="151">
        <v>32697.617871017854</v>
      </c>
      <c r="F79" s="151">
        <v>246397.61787101786</v>
      </c>
      <c r="G79" s="82" t="s">
        <v>676</v>
      </c>
      <c r="H79" s="59"/>
    </row>
    <row r="80" spans="1:8" s="6" customFormat="1" ht="25" x14ac:dyDescent="0.25">
      <c r="A80" s="58" t="s">
        <v>677</v>
      </c>
      <c r="B80" s="58" t="s">
        <v>1178</v>
      </c>
      <c r="C80" s="59" t="s">
        <v>1362</v>
      </c>
      <c r="D80" s="60">
        <v>7050</v>
      </c>
      <c r="E80" s="151">
        <v>1078.700074827683</v>
      </c>
      <c r="F80" s="151">
        <v>8128.7000748276832</v>
      </c>
      <c r="G80" s="82" t="s">
        <v>676</v>
      </c>
      <c r="H80" s="59"/>
    </row>
    <row r="81" spans="1:8" s="6" customFormat="1" ht="12.5" x14ac:dyDescent="0.25">
      <c r="A81" s="58" t="s">
        <v>1121</v>
      </c>
      <c r="B81" s="58" t="s">
        <v>1363</v>
      </c>
      <c r="C81" s="59" t="s">
        <v>1364</v>
      </c>
      <c r="D81" s="60">
        <v>46840</v>
      </c>
      <c r="E81" s="151">
        <v>7166.8526957345639</v>
      </c>
      <c r="F81" s="151">
        <v>54006.85269573456</v>
      </c>
      <c r="G81" s="82" t="s">
        <v>676</v>
      </c>
      <c r="H81" s="59"/>
    </row>
    <row r="82" spans="1:8" s="6" customFormat="1" ht="12.5" x14ac:dyDescent="0.25">
      <c r="A82" s="58" t="s">
        <v>1121</v>
      </c>
      <c r="B82" s="58" t="s">
        <v>1365</v>
      </c>
      <c r="C82" s="59" t="s">
        <v>1366</v>
      </c>
      <c r="D82" s="60">
        <v>53800</v>
      </c>
      <c r="E82" s="151">
        <v>8231.7821313091281</v>
      </c>
      <c r="F82" s="151">
        <v>62031.782131309126</v>
      </c>
      <c r="G82" s="82" t="s">
        <v>676</v>
      </c>
      <c r="H82" s="59"/>
    </row>
    <row r="83" spans="1:8" s="6" customFormat="1" ht="12.5" x14ac:dyDescent="0.25">
      <c r="A83" s="58" t="s">
        <v>1121</v>
      </c>
      <c r="B83" s="58" t="s">
        <v>1367</v>
      </c>
      <c r="C83" s="59" t="s">
        <v>1368</v>
      </c>
      <c r="D83" s="60">
        <v>50000</v>
      </c>
      <c r="E83" s="151">
        <v>7650.3551406218658</v>
      </c>
      <c r="F83" s="151">
        <v>57650.355140621868</v>
      </c>
      <c r="G83" s="82" t="s">
        <v>676</v>
      </c>
      <c r="H83" s="59"/>
    </row>
    <row r="84" spans="1:8" s="6" customFormat="1" ht="12.5" x14ac:dyDescent="0.25">
      <c r="A84" s="58" t="s">
        <v>1121</v>
      </c>
      <c r="B84" s="58" t="s">
        <v>1369</v>
      </c>
      <c r="C84" s="59" t="s">
        <v>1370</v>
      </c>
      <c r="D84" s="60">
        <v>40000</v>
      </c>
      <c r="E84" s="151">
        <v>6120.2841124974921</v>
      </c>
      <c r="F84" s="151">
        <v>46120.284112497495</v>
      </c>
      <c r="G84" s="82" t="s">
        <v>676</v>
      </c>
      <c r="H84" s="59"/>
    </row>
    <row r="85" spans="1:8" s="6" customFormat="1" ht="12.5" x14ac:dyDescent="0.25">
      <c r="A85" s="58" t="s">
        <v>1121</v>
      </c>
      <c r="B85" s="58" t="s">
        <v>1198</v>
      </c>
      <c r="C85" s="59" t="s">
        <v>1371</v>
      </c>
      <c r="D85" s="60">
        <v>173000</v>
      </c>
      <c r="E85" s="151">
        <v>26470.228786551656</v>
      </c>
      <c r="F85" s="151">
        <v>199470.22878655166</v>
      </c>
      <c r="G85" s="82" t="s">
        <v>676</v>
      </c>
      <c r="H85" s="59"/>
    </row>
    <row r="86" spans="1:8" s="6" customFormat="1" ht="12.5" x14ac:dyDescent="0.25">
      <c r="A86" s="58" t="s">
        <v>677</v>
      </c>
      <c r="B86" s="58" t="s">
        <v>1174</v>
      </c>
      <c r="C86" s="59" t="s">
        <v>1372</v>
      </c>
      <c r="D86" s="60">
        <v>220900</v>
      </c>
      <c r="E86" s="151">
        <v>33799.269011267403</v>
      </c>
      <c r="F86" s="151">
        <v>254699.2690112674</v>
      </c>
      <c r="G86" s="82" t="s">
        <v>676</v>
      </c>
      <c r="H86" s="59"/>
    </row>
    <row r="87" spans="1:8" s="6" customFormat="1" ht="12.5" x14ac:dyDescent="0.25">
      <c r="A87" s="58" t="s">
        <v>677</v>
      </c>
      <c r="B87" s="58" t="s">
        <v>1175</v>
      </c>
      <c r="C87" s="59" t="s">
        <v>1373</v>
      </c>
      <c r="D87" s="60">
        <v>113300</v>
      </c>
      <c r="E87" s="151">
        <v>17335.704748649146</v>
      </c>
      <c r="F87" s="151">
        <v>130635.70474864915</v>
      </c>
      <c r="G87" s="82" t="s">
        <v>676</v>
      </c>
      <c r="H87" s="59"/>
    </row>
    <row r="88" spans="1:8" s="6" customFormat="1" ht="25" x14ac:dyDescent="0.25">
      <c r="A88" s="58" t="s">
        <v>677</v>
      </c>
      <c r="B88" s="58" t="s">
        <v>1197</v>
      </c>
      <c r="C88" s="59" t="s">
        <v>1374</v>
      </c>
      <c r="D88" s="60">
        <v>110000</v>
      </c>
      <c r="E88" s="151">
        <v>16830.781309368103</v>
      </c>
      <c r="F88" s="151">
        <v>126830.7813093681</v>
      </c>
      <c r="G88" s="82" t="s">
        <v>676</v>
      </c>
      <c r="H88" s="59"/>
    </row>
    <row r="89" spans="1:8" s="6" customFormat="1" ht="12.5" x14ac:dyDescent="0.25">
      <c r="A89" s="58" t="s">
        <v>677</v>
      </c>
      <c r="B89" s="58" t="s">
        <v>1176</v>
      </c>
      <c r="C89" s="59" t="s">
        <v>1375</v>
      </c>
      <c r="D89" s="60">
        <v>91740</v>
      </c>
      <c r="E89" s="151">
        <v>14036.871612012999</v>
      </c>
      <c r="F89" s="151">
        <v>105776.871612013</v>
      </c>
      <c r="G89" s="82" t="s">
        <v>676</v>
      </c>
      <c r="H89" s="59"/>
    </row>
    <row r="90" spans="1:8" s="6" customFormat="1" ht="12.5" x14ac:dyDescent="0.25">
      <c r="A90" s="58" t="s">
        <v>1115</v>
      </c>
      <c r="B90" s="58" t="s">
        <v>1376</v>
      </c>
      <c r="C90" s="59" t="s">
        <v>1122</v>
      </c>
      <c r="D90" s="60">
        <v>0</v>
      </c>
      <c r="E90" s="151">
        <v>0</v>
      </c>
      <c r="F90" s="151">
        <v>0</v>
      </c>
      <c r="G90" s="82" t="s">
        <v>676</v>
      </c>
      <c r="H90" s="59"/>
    </row>
    <row r="91" spans="1:8" s="6" customFormat="1" ht="12.5" x14ac:dyDescent="0.25">
      <c r="A91" s="58" t="s">
        <v>1112</v>
      </c>
      <c r="B91" s="58" t="s">
        <v>1188</v>
      </c>
      <c r="C91" s="59" t="s">
        <v>1377</v>
      </c>
      <c r="D91" s="60">
        <v>333377</v>
      </c>
      <c r="E91" s="151">
        <v>51009.048914301915</v>
      </c>
      <c r="F91" s="151">
        <v>384386.04891430191</v>
      </c>
      <c r="G91" s="82">
        <v>7</v>
      </c>
      <c r="H91" s="59" t="s">
        <v>1264</v>
      </c>
    </row>
    <row r="92" spans="1:8" s="6" customFormat="1" ht="12.5" x14ac:dyDescent="0.25">
      <c r="A92" s="58" t="s">
        <v>1111</v>
      </c>
      <c r="B92" s="58" t="s">
        <v>1205</v>
      </c>
      <c r="C92" s="59" t="s">
        <v>683</v>
      </c>
      <c r="D92" s="60">
        <v>180000</v>
      </c>
      <c r="E92" s="151">
        <v>27541.278506238716</v>
      </c>
      <c r="F92" s="151">
        <v>207541.27850623871</v>
      </c>
      <c r="G92" s="82" t="s">
        <v>676</v>
      </c>
      <c r="H92" s="59"/>
    </row>
    <row r="93" spans="1:8" s="6" customFormat="1" ht="25" x14ac:dyDescent="0.25">
      <c r="A93" s="58" t="s">
        <v>679</v>
      </c>
      <c r="B93" s="58" t="s">
        <v>1378</v>
      </c>
      <c r="C93" s="59" t="s">
        <v>1379</v>
      </c>
      <c r="D93" s="60">
        <v>468940</v>
      </c>
      <c r="E93" s="151">
        <v>71751.150792864355</v>
      </c>
      <c r="F93" s="151">
        <v>540691.15079286438</v>
      </c>
      <c r="G93" s="82" t="s">
        <v>676</v>
      </c>
      <c r="H93" s="59"/>
    </row>
    <row r="94" spans="1:8" s="6" customFormat="1" ht="12.5" x14ac:dyDescent="0.25">
      <c r="A94" s="58" t="s">
        <v>677</v>
      </c>
      <c r="B94" s="58" t="s">
        <v>1203</v>
      </c>
      <c r="C94" s="59" t="s">
        <v>1380</v>
      </c>
      <c r="D94" s="60">
        <v>73310</v>
      </c>
      <c r="E94" s="151">
        <v>11216.950707179778</v>
      </c>
      <c r="F94" s="151">
        <v>84526.950707179785</v>
      </c>
      <c r="G94" s="82" t="s">
        <v>676</v>
      </c>
      <c r="H94" s="59"/>
    </row>
    <row r="95" spans="1:8" s="6" customFormat="1" ht="12.5" x14ac:dyDescent="0.25">
      <c r="A95" s="58" t="s">
        <v>677</v>
      </c>
      <c r="B95" s="58" t="s">
        <v>1177</v>
      </c>
      <c r="C95" s="59" t="s">
        <v>1381</v>
      </c>
      <c r="D95" s="60">
        <v>50000</v>
      </c>
      <c r="E95" s="151">
        <v>7650.3551406218658</v>
      </c>
      <c r="F95" s="151">
        <v>57650.355140621868</v>
      </c>
      <c r="G95" s="82" t="s">
        <v>676</v>
      </c>
      <c r="H95" s="59"/>
    </row>
    <row r="96" spans="1:8" s="6" customFormat="1" ht="12.5" x14ac:dyDescent="0.25">
      <c r="A96" s="58" t="s">
        <v>677</v>
      </c>
      <c r="B96" s="58" t="s">
        <v>1382</v>
      </c>
      <c r="C96" s="59" t="s">
        <v>1383</v>
      </c>
      <c r="D96" s="60">
        <v>47000</v>
      </c>
      <c r="E96" s="151">
        <v>7191.333832184554</v>
      </c>
      <c r="F96" s="151">
        <v>54191.333832184551</v>
      </c>
      <c r="G96" s="82" t="s">
        <v>676</v>
      </c>
      <c r="H96" s="59"/>
    </row>
    <row r="97" spans="1:8" s="6" customFormat="1" ht="12.5" x14ac:dyDescent="0.25">
      <c r="A97" s="58" t="s">
        <v>677</v>
      </c>
      <c r="B97" s="58" t="s">
        <v>1200</v>
      </c>
      <c r="C97" s="59" t="s">
        <v>1384</v>
      </c>
      <c r="D97" s="60">
        <v>112595</v>
      </c>
      <c r="E97" s="151">
        <v>17227.834741166378</v>
      </c>
      <c r="F97" s="151">
        <v>129822.83474116639</v>
      </c>
      <c r="G97" s="82" t="s">
        <v>676</v>
      </c>
      <c r="H97" s="59"/>
    </row>
    <row r="98" spans="1:8" s="6" customFormat="1" ht="12.5" x14ac:dyDescent="0.25">
      <c r="A98" s="58" t="s">
        <v>677</v>
      </c>
      <c r="B98" s="58" t="s">
        <v>1201</v>
      </c>
      <c r="C98" s="59" t="s">
        <v>1385</v>
      </c>
      <c r="D98" s="60">
        <v>59000</v>
      </c>
      <c r="E98" s="151">
        <v>9027.4190659338019</v>
      </c>
      <c r="F98" s="151">
        <v>68027.419065933806</v>
      </c>
      <c r="G98" s="82" t="s">
        <v>676</v>
      </c>
      <c r="H98" s="59"/>
    </row>
    <row r="99" spans="1:8" s="6" customFormat="1" ht="12.5" x14ac:dyDescent="0.25">
      <c r="A99" s="58" t="s">
        <v>1105</v>
      </c>
      <c r="B99" s="58" t="s">
        <v>1386</v>
      </c>
      <c r="C99" s="59" t="s">
        <v>1387</v>
      </c>
      <c r="D99" s="60">
        <v>70200</v>
      </c>
      <c r="E99" s="151">
        <v>10741.098617433099</v>
      </c>
      <c r="F99" s="151">
        <v>80941.098617433105</v>
      </c>
      <c r="G99" s="82">
        <v>7</v>
      </c>
      <c r="H99" s="59" t="s">
        <v>1406</v>
      </c>
    </row>
    <row r="100" spans="1:8" s="6" customFormat="1" ht="12.5" x14ac:dyDescent="0.25">
      <c r="A100" s="58" t="s">
        <v>1105</v>
      </c>
      <c r="B100" s="58" t="s">
        <v>1388</v>
      </c>
      <c r="C100" s="59" t="s">
        <v>1389</v>
      </c>
      <c r="D100" s="60">
        <v>1248240</v>
      </c>
      <c r="E100" s="151">
        <v>190989.58601459675</v>
      </c>
      <c r="F100" s="151">
        <v>1439229.5860145967</v>
      </c>
      <c r="G100" s="82">
        <v>7</v>
      </c>
      <c r="H100" s="59" t="s">
        <v>1406</v>
      </c>
    </row>
    <row r="101" spans="1:8" ht="12.75" customHeight="1" x14ac:dyDescent="0.25">
      <c r="A101" s="58" t="s">
        <v>1105</v>
      </c>
      <c r="B101" s="58" t="s">
        <v>1390</v>
      </c>
      <c r="C101" s="59" t="s">
        <v>1389</v>
      </c>
      <c r="D101" s="60">
        <v>312060</v>
      </c>
      <c r="E101" s="151">
        <v>47747.396503649186</v>
      </c>
      <c r="F101" s="151">
        <v>359807.39650364919</v>
      </c>
      <c r="G101" s="82" t="s">
        <v>676</v>
      </c>
      <c r="H101" s="59"/>
    </row>
    <row r="102" spans="1:8" ht="12.5" x14ac:dyDescent="0.25">
      <c r="A102" s="58" t="s">
        <v>1105</v>
      </c>
      <c r="B102" s="58" t="s">
        <v>1391</v>
      </c>
      <c r="C102" s="59" t="s">
        <v>1392</v>
      </c>
      <c r="D102" s="60">
        <v>645760</v>
      </c>
      <c r="E102" s="151">
        <v>98805.866712159506</v>
      </c>
      <c r="F102" s="151">
        <v>744565.86671215948</v>
      </c>
      <c r="G102" s="82">
        <v>7</v>
      </c>
      <c r="H102" s="59" t="s">
        <v>1407</v>
      </c>
    </row>
    <row r="103" spans="1:8" ht="12.5" x14ac:dyDescent="0.25">
      <c r="A103" s="58" t="s">
        <v>1105</v>
      </c>
      <c r="B103" s="58" t="s">
        <v>1393</v>
      </c>
      <c r="C103" s="59" t="s">
        <v>1394</v>
      </c>
      <c r="D103" s="60">
        <v>161440</v>
      </c>
      <c r="E103" s="151">
        <v>24701.466678039877</v>
      </c>
      <c r="F103" s="151">
        <v>186141.46667803987</v>
      </c>
      <c r="G103" s="82" t="s">
        <v>676</v>
      </c>
      <c r="H103" s="59"/>
    </row>
    <row r="104" spans="1:8" ht="12.5" x14ac:dyDescent="0.25">
      <c r="A104" s="58" t="s">
        <v>678</v>
      </c>
      <c r="B104" s="58" t="s">
        <v>1395</v>
      </c>
      <c r="C104" s="59" t="s">
        <v>1396</v>
      </c>
      <c r="D104" s="60">
        <v>90000</v>
      </c>
      <c r="E104" s="151">
        <v>13770.639253119358</v>
      </c>
      <c r="F104" s="151">
        <v>103770.63925311936</v>
      </c>
      <c r="G104" s="82">
        <v>5</v>
      </c>
      <c r="H104" s="59" t="s">
        <v>312</v>
      </c>
    </row>
    <row r="105" spans="1:8" ht="12.5" x14ac:dyDescent="0.25">
      <c r="A105" s="58" t="s">
        <v>1112</v>
      </c>
      <c r="B105" s="58" t="s">
        <v>1397</v>
      </c>
      <c r="C105" s="59" t="s">
        <v>1398</v>
      </c>
      <c r="D105" s="60">
        <v>59520</v>
      </c>
      <c r="E105" s="151">
        <v>9106.9827593962691</v>
      </c>
      <c r="F105" s="151">
        <v>68626.982759396269</v>
      </c>
      <c r="G105" s="82">
        <v>7</v>
      </c>
      <c r="H105" s="59" t="s">
        <v>1405</v>
      </c>
    </row>
    <row r="106" spans="1:8" ht="12.5" x14ac:dyDescent="0.25">
      <c r="A106" s="58"/>
      <c r="B106" s="58"/>
      <c r="C106" s="59"/>
      <c r="D106" s="60"/>
      <c r="E106" s="151"/>
      <c r="F106" s="151"/>
      <c r="G106" s="82"/>
      <c r="H106" s="59"/>
    </row>
    <row r="107" spans="1:8" ht="12.5" x14ac:dyDescent="0.25">
      <c r="A107" s="58"/>
      <c r="B107" s="58"/>
      <c r="C107" s="59"/>
      <c r="D107" s="60"/>
      <c r="E107" s="151"/>
      <c r="F107" s="151"/>
      <c r="G107" s="82"/>
      <c r="H107" s="59"/>
    </row>
    <row r="108" spans="1:8" ht="12.5" x14ac:dyDescent="0.25">
      <c r="A108" s="58"/>
      <c r="B108" s="58"/>
      <c r="C108" s="59"/>
      <c r="D108" s="60"/>
      <c r="E108" s="151"/>
      <c r="F108" s="151"/>
      <c r="G108" s="82"/>
      <c r="H108" s="59"/>
    </row>
    <row r="109" spans="1:8" ht="12.5" x14ac:dyDescent="0.25">
      <c r="A109" s="58"/>
      <c r="B109" s="58"/>
      <c r="C109" s="59"/>
      <c r="D109" s="60"/>
      <c r="E109" s="151"/>
      <c r="F109" s="151"/>
      <c r="G109" s="82"/>
      <c r="H109" s="59"/>
    </row>
    <row r="110" spans="1:8" ht="12.5" x14ac:dyDescent="0.25">
      <c r="A110" s="58"/>
      <c r="B110" s="58"/>
      <c r="C110" s="59"/>
      <c r="D110" s="60"/>
      <c r="E110" s="151"/>
      <c r="F110" s="151"/>
      <c r="G110" s="82"/>
      <c r="H110" s="59"/>
    </row>
    <row r="111" spans="1:8" ht="12.5" x14ac:dyDescent="0.25">
      <c r="A111" s="58"/>
      <c r="B111" s="58"/>
      <c r="C111" s="59"/>
      <c r="D111" s="60"/>
      <c r="E111" s="151"/>
      <c r="F111" s="151"/>
      <c r="G111" s="82"/>
      <c r="H111" s="59"/>
    </row>
    <row r="112" spans="1:8" ht="12.5" x14ac:dyDescent="0.25">
      <c r="A112" s="58"/>
      <c r="B112" s="58"/>
      <c r="C112" s="59"/>
      <c r="D112" s="60"/>
      <c r="E112" s="151"/>
      <c r="F112" s="151"/>
      <c r="G112" s="82"/>
      <c r="H112" s="59"/>
    </row>
    <row r="113" spans="1:8" ht="12.5" x14ac:dyDescent="0.25">
      <c r="A113" s="58"/>
      <c r="B113" s="58"/>
      <c r="C113" s="59"/>
      <c r="D113" s="60"/>
      <c r="E113" s="151"/>
      <c r="F113" s="151"/>
      <c r="G113" s="82"/>
      <c r="H113" s="59"/>
    </row>
    <row r="114" spans="1:8" ht="12.5" x14ac:dyDescent="0.25">
      <c r="A114" s="58"/>
      <c r="B114" s="58"/>
      <c r="C114" s="59"/>
      <c r="D114" s="60"/>
      <c r="E114" s="151"/>
      <c r="F114" s="151"/>
      <c r="G114" s="82"/>
      <c r="H114" s="59"/>
    </row>
    <row r="115" spans="1:8" ht="12.5" x14ac:dyDescent="0.25">
      <c r="A115" s="58"/>
      <c r="B115" s="58"/>
      <c r="C115" s="59"/>
      <c r="D115" s="60"/>
      <c r="E115" s="151"/>
      <c r="F115" s="151"/>
      <c r="G115" s="82"/>
      <c r="H115" s="59"/>
    </row>
    <row r="116" spans="1:8" ht="12.5" x14ac:dyDescent="0.25">
      <c r="A116" s="58"/>
      <c r="B116" s="58"/>
      <c r="C116" s="59"/>
      <c r="D116" s="60"/>
      <c r="E116" s="151"/>
      <c r="F116" s="151"/>
      <c r="G116" s="82"/>
      <c r="H116" s="59"/>
    </row>
    <row r="117" spans="1:8" ht="12.5" x14ac:dyDescent="0.25">
      <c r="A117" s="58"/>
      <c r="B117" s="58"/>
      <c r="C117" s="59"/>
      <c r="D117" s="60"/>
      <c r="E117" s="151"/>
      <c r="F117" s="151"/>
      <c r="G117" s="82"/>
      <c r="H117" s="59"/>
    </row>
    <row r="118" spans="1:8" ht="12.5" x14ac:dyDescent="0.25">
      <c r="A118" s="58"/>
      <c r="B118" s="58"/>
      <c r="C118" s="59"/>
      <c r="D118" s="60"/>
      <c r="E118" s="151"/>
      <c r="F118" s="151"/>
      <c r="G118" s="82"/>
      <c r="H118" s="59"/>
    </row>
    <row r="119" spans="1:8" ht="12.5" x14ac:dyDescent="0.25">
      <c r="A119" s="58"/>
      <c r="B119" s="58"/>
      <c r="C119" s="59"/>
      <c r="D119" s="60"/>
      <c r="E119" s="151"/>
      <c r="F119" s="151"/>
      <c r="G119" s="82"/>
      <c r="H119" s="59"/>
    </row>
    <row r="120" spans="1:8" ht="12.5" x14ac:dyDescent="0.25">
      <c r="A120" s="58"/>
      <c r="B120" s="58"/>
      <c r="C120" s="59"/>
      <c r="D120" s="60"/>
      <c r="E120" s="151"/>
      <c r="F120" s="151"/>
      <c r="G120" s="82"/>
      <c r="H120" s="59"/>
    </row>
    <row r="121" spans="1:8" ht="12.5" x14ac:dyDescent="0.25">
      <c r="A121" s="58"/>
      <c r="B121" s="58"/>
      <c r="C121" s="59"/>
      <c r="D121" s="60"/>
      <c r="E121" s="151"/>
      <c r="F121" s="151"/>
      <c r="G121" s="82"/>
      <c r="H121" s="59"/>
    </row>
    <row r="122" spans="1:8" ht="12.5" x14ac:dyDescent="0.25">
      <c r="A122" s="58"/>
      <c r="B122" s="58"/>
      <c r="C122" s="59"/>
      <c r="D122" s="60"/>
      <c r="E122" s="151"/>
      <c r="F122" s="151"/>
      <c r="G122" s="82"/>
      <c r="H122" s="59"/>
    </row>
    <row r="123" spans="1:8" ht="12.5" x14ac:dyDescent="0.25">
      <c r="A123" s="58"/>
      <c r="B123" s="58"/>
      <c r="C123" s="59"/>
      <c r="D123" s="60"/>
      <c r="E123" s="151"/>
      <c r="F123" s="151"/>
      <c r="G123" s="82"/>
      <c r="H123" s="59"/>
    </row>
    <row r="124" spans="1:8" ht="12.5" x14ac:dyDescent="0.25">
      <c r="A124" s="58"/>
      <c r="B124" s="58"/>
      <c r="C124" s="59"/>
      <c r="D124" s="60"/>
      <c r="E124" s="151"/>
      <c r="F124" s="151"/>
      <c r="G124" s="82"/>
      <c r="H124" s="59"/>
    </row>
    <row r="125" spans="1:8" ht="12.5" x14ac:dyDescent="0.25">
      <c r="A125" s="58"/>
      <c r="B125" s="58"/>
      <c r="C125" s="59"/>
      <c r="D125" s="60"/>
      <c r="E125" s="151"/>
      <c r="F125" s="151"/>
      <c r="G125" s="82"/>
      <c r="H125" s="59"/>
    </row>
    <row r="126" spans="1:8" ht="12.5" x14ac:dyDescent="0.25">
      <c r="A126" s="58"/>
      <c r="B126" s="58"/>
      <c r="C126" s="59"/>
      <c r="D126" s="60"/>
      <c r="E126" s="151"/>
      <c r="F126" s="151"/>
      <c r="G126" s="82"/>
      <c r="H126" s="59"/>
    </row>
    <row r="127" spans="1:8" ht="12.5" x14ac:dyDescent="0.25">
      <c r="A127" s="58"/>
      <c r="B127" s="58"/>
      <c r="C127" s="59"/>
      <c r="D127" s="60"/>
      <c r="E127" s="151"/>
      <c r="F127" s="151"/>
      <c r="G127" s="82"/>
      <c r="H127" s="59"/>
    </row>
    <row r="128" spans="1:8" ht="12.5" x14ac:dyDescent="0.25">
      <c r="A128" s="58"/>
      <c r="B128" s="58"/>
      <c r="C128" s="59"/>
      <c r="D128" s="60"/>
      <c r="E128" s="151"/>
      <c r="F128" s="151"/>
      <c r="G128" s="82"/>
      <c r="H128" s="59"/>
    </row>
    <row r="129" spans="1:8" ht="12.5" x14ac:dyDescent="0.25">
      <c r="A129" s="58"/>
      <c r="B129" s="58"/>
      <c r="C129" s="59"/>
      <c r="D129" s="60"/>
      <c r="E129" s="151"/>
      <c r="F129" s="151"/>
      <c r="G129" s="82"/>
      <c r="H129" s="59"/>
    </row>
    <row r="130" spans="1:8" ht="12.5" x14ac:dyDescent="0.25">
      <c r="A130" s="58"/>
      <c r="B130" s="58"/>
      <c r="C130" s="59"/>
      <c r="D130" s="60"/>
      <c r="E130" s="61"/>
      <c r="F130" s="61"/>
      <c r="G130" s="82"/>
      <c r="H130" s="59"/>
    </row>
    <row r="131" spans="1:8" ht="12.5" x14ac:dyDescent="0.25">
      <c r="A131" s="58"/>
      <c r="B131" s="58"/>
      <c r="C131" s="59"/>
      <c r="D131" s="60"/>
      <c r="E131" s="61"/>
      <c r="F131" s="61"/>
      <c r="G131" s="82"/>
      <c r="H131" s="59"/>
    </row>
    <row r="132" spans="1:8" ht="12.5" x14ac:dyDescent="0.25">
      <c r="A132" s="58"/>
      <c r="B132" s="58"/>
      <c r="C132" s="59"/>
      <c r="D132" s="60"/>
      <c r="E132" s="61"/>
      <c r="F132" s="61"/>
      <c r="G132" s="82"/>
      <c r="H132" s="59"/>
    </row>
    <row r="133" spans="1:8" ht="12.5" x14ac:dyDescent="0.25">
      <c r="A133" s="58"/>
      <c r="B133" s="58"/>
      <c r="C133" s="59"/>
      <c r="D133" s="60"/>
      <c r="E133" s="61"/>
      <c r="F133" s="61"/>
      <c r="G133" s="82"/>
      <c r="H133" s="59"/>
    </row>
  </sheetData>
  <mergeCells count="1">
    <mergeCell ref="A4:H4"/>
  </mergeCells>
  <dataValidations count="2">
    <dataValidation type="list" allowBlank="1" showInputMessage="1" showErrorMessage="1" sqref="G7:G97" xr:uid="{00000000-0002-0000-0100-000000000000}">
      <formula1>Schedule_Item</formula1>
    </dataValidation>
    <dataValidation type="list" allowBlank="1" showInputMessage="1" showErrorMessage="1" sqref="H7:H97" xr:uid="{00000000-0002-0000-0100-000001000000}">
      <formula1>Fishstocklist</formula1>
    </dataValidation>
  </dataValidations>
  <hyperlinks>
    <hyperlink ref="A3" r:id="rId1" display="https://www.mpi.govt.nz/science/fisheries-research-and-science/fisheries-research-processes/" xr:uid="{ABCA61C3-F656-4861-83CE-755C85582CFE}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77AD-2678-4FC4-B6E8-981A3CD03905}">
  <dimension ref="A1:E4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13" x14ac:dyDescent="0.3"/>
  <cols>
    <col min="1" max="1" width="36.81640625" style="108" bestFit="1" customWidth="1"/>
    <col min="2" max="2" width="19.453125" style="131" bestFit="1" customWidth="1"/>
    <col min="3" max="3" width="10.1796875" style="131" bestFit="1" customWidth="1"/>
    <col min="4" max="4" width="19.453125" style="108" bestFit="1" customWidth="1"/>
    <col min="5" max="5" width="85" style="108" customWidth="1"/>
    <col min="6" max="16384" width="9.1796875" style="108"/>
  </cols>
  <sheetData>
    <row r="1" spans="1:5" x14ac:dyDescent="0.3">
      <c r="A1" s="139"/>
    </row>
    <row r="3" spans="1:5" ht="20" x14ac:dyDescent="0.4">
      <c r="A3" s="163" t="s">
        <v>1408</v>
      </c>
      <c r="B3" s="163"/>
      <c r="C3" s="163"/>
      <c r="D3" s="163"/>
      <c r="E3" s="163"/>
    </row>
    <row r="4" spans="1:5" x14ac:dyDescent="0.3">
      <c r="B4" s="109"/>
      <c r="C4" s="109"/>
    </row>
    <row r="5" spans="1:5" s="113" customFormat="1" ht="20.149999999999999" customHeight="1" x14ac:dyDescent="0.3">
      <c r="A5" s="110" t="s">
        <v>692</v>
      </c>
      <c r="B5" s="111" t="s">
        <v>693</v>
      </c>
      <c r="C5" s="111" t="s">
        <v>732</v>
      </c>
      <c r="D5" s="110" t="s">
        <v>694</v>
      </c>
      <c r="E5" s="112" t="s">
        <v>695</v>
      </c>
    </row>
    <row r="6" spans="1:5" s="157" customFormat="1" ht="12.5" x14ac:dyDescent="0.25">
      <c r="A6" s="149" t="s">
        <v>1212</v>
      </c>
      <c r="B6" s="116">
        <v>15</v>
      </c>
      <c r="C6" s="148">
        <v>0.5</v>
      </c>
      <c r="D6" s="140" t="s">
        <v>703</v>
      </c>
      <c r="E6" s="150" t="s">
        <v>35</v>
      </c>
    </row>
    <row r="7" spans="1:5" s="157" customFormat="1" ht="12.5" x14ac:dyDescent="0.25">
      <c r="A7" s="149" t="s">
        <v>1409</v>
      </c>
      <c r="B7" s="116">
        <v>25</v>
      </c>
      <c r="C7" s="148">
        <v>0.05</v>
      </c>
      <c r="D7" s="140" t="s">
        <v>703</v>
      </c>
      <c r="E7" s="149" t="s">
        <v>86</v>
      </c>
    </row>
    <row r="8" spans="1:5" s="157" customFormat="1" ht="12.5" x14ac:dyDescent="0.25">
      <c r="A8" s="149" t="s">
        <v>1213</v>
      </c>
      <c r="B8" s="116">
        <v>25</v>
      </c>
      <c r="C8" s="148">
        <v>0.05</v>
      </c>
      <c r="D8" s="140" t="s">
        <v>703</v>
      </c>
      <c r="E8" s="149" t="s">
        <v>88</v>
      </c>
    </row>
    <row r="9" spans="1:5" s="157" customFormat="1" ht="12.5" x14ac:dyDescent="0.25">
      <c r="A9" s="149" t="s">
        <v>1410</v>
      </c>
      <c r="B9" s="116">
        <v>30</v>
      </c>
      <c r="C9" s="148">
        <v>0.05</v>
      </c>
      <c r="D9" s="140" t="s">
        <v>703</v>
      </c>
      <c r="E9" s="149" t="s">
        <v>90</v>
      </c>
    </row>
    <row r="10" spans="1:5" s="157" customFormat="1" ht="12.5" x14ac:dyDescent="0.25">
      <c r="A10" s="149" t="s">
        <v>1411</v>
      </c>
      <c r="B10" s="116">
        <v>30</v>
      </c>
      <c r="C10" s="148">
        <v>0.05</v>
      </c>
      <c r="D10" s="140" t="s">
        <v>703</v>
      </c>
      <c r="E10" s="149" t="s">
        <v>92</v>
      </c>
    </row>
    <row r="11" spans="1:5" s="157" customFormat="1" ht="12.5" x14ac:dyDescent="0.25">
      <c r="A11" s="149" t="s">
        <v>1128</v>
      </c>
      <c r="B11" s="116">
        <v>40</v>
      </c>
      <c r="C11" s="148">
        <v>0.05</v>
      </c>
      <c r="D11" s="140" t="s">
        <v>703</v>
      </c>
      <c r="E11" s="150" t="s">
        <v>93</v>
      </c>
    </row>
    <row r="12" spans="1:5" s="157" customFormat="1" ht="12.5" x14ac:dyDescent="0.25">
      <c r="A12" s="149" t="s">
        <v>1214</v>
      </c>
      <c r="B12" s="116">
        <v>30</v>
      </c>
      <c r="C12" s="148">
        <v>0.05</v>
      </c>
      <c r="D12" s="140" t="s">
        <v>703</v>
      </c>
      <c r="E12" s="150" t="s">
        <v>95</v>
      </c>
    </row>
    <row r="13" spans="1:5" s="157" customFormat="1" ht="12.5" x14ac:dyDescent="0.25">
      <c r="A13" s="149" t="s">
        <v>1127</v>
      </c>
      <c r="B13" s="116">
        <v>50</v>
      </c>
      <c r="C13" s="148">
        <v>0.05</v>
      </c>
      <c r="D13" s="140" t="s">
        <v>703</v>
      </c>
      <c r="E13" s="149" t="s">
        <v>96</v>
      </c>
    </row>
    <row r="14" spans="1:5" s="157" customFormat="1" ht="12.5" x14ac:dyDescent="0.25">
      <c r="A14" s="149" t="s">
        <v>1412</v>
      </c>
      <c r="B14" s="116">
        <v>5</v>
      </c>
      <c r="C14" s="148">
        <v>0.5</v>
      </c>
      <c r="D14" s="140" t="s">
        <v>703</v>
      </c>
      <c r="E14" s="149" t="s">
        <v>1413</v>
      </c>
    </row>
    <row r="15" spans="1:5" s="121" customFormat="1" ht="14" x14ac:dyDescent="0.3">
      <c r="A15" s="118" t="s">
        <v>705</v>
      </c>
      <c r="B15" s="119">
        <f>SUM(B6:B14)</f>
        <v>250</v>
      </c>
      <c r="C15" s="119"/>
      <c r="D15" s="120"/>
      <c r="E15" s="120"/>
    </row>
    <row r="16" spans="1:5" s="117" customFormat="1" ht="12.5" x14ac:dyDescent="0.25">
      <c r="A16" s="126"/>
      <c r="B16" s="127"/>
      <c r="C16" s="127"/>
      <c r="D16" s="126"/>
      <c r="E16" s="124"/>
    </row>
    <row r="17" spans="1:5" s="157" customFormat="1" ht="12.5" x14ac:dyDescent="0.25">
      <c r="A17" s="156" t="s">
        <v>706</v>
      </c>
      <c r="B17" s="116">
        <v>200</v>
      </c>
      <c r="C17" s="148">
        <v>0.2</v>
      </c>
      <c r="D17" s="140" t="s">
        <v>703</v>
      </c>
      <c r="E17" s="149" t="s">
        <v>707</v>
      </c>
    </row>
    <row r="18" spans="1:5" s="157" customFormat="1" ht="12.5" x14ac:dyDescent="0.25">
      <c r="A18" s="156" t="s">
        <v>691</v>
      </c>
      <c r="B18" s="116">
        <v>1050</v>
      </c>
      <c r="C18" s="148">
        <v>0.2</v>
      </c>
      <c r="D18" s="140" t="s">
        <v>703</v>
      </c>
      <c r="E18" s="149" t="s">
        <v>682</v>
      </c>
    </row>
    <row r="19" spans="1:5" s="157" customFormat="1" ht="12.5" x14ac:dyDescent="0.25">
      <c r="A19" s="149" t="s">
        <v>709</v>
      </c>
      <c r="B19" s="116">
        <v>80</v>
      </c>
      <c r="C19" s="148">
        <v>0.1</v>
      </c>
      <c r="D19" s="140" t="s">
        <v>703</v>
      </c>
      <c r="E19" s="150" t="s">
        <v>1215</v>
      </c>
    </row>
    <row r="20" spans="1:5" s="157" customFormat="1" ht="12.5" x14ac:dyDescent="0.25">
      <c r="A20" s="149" t="s">
        <v>710</v>
      </c>
      <c r="B20" s="116">
        <v>207</v>
      </c>
      <c r="C20" s="148">
        <v>0.1</v>
      </c>
      <c r="D20" s="140" t="s">
        <v>703</v>
      </c>
      <c r="E20" s="150" t="s">
        <v>1216</v>
      </c>
    </row>
    <row r="21" spans="1:5" s="157" customFormat="1" ht="12.5" x14ac:dyDescent="0.25">
      <c r="A21" s="149" t="s">
        <v>711</v>
      </c>
      <c r="B21" s="116">
        <v>50</v>
      </c>
      <c r="C21" s="148">
        <v>0.1</v>
      </c>
      <c r="D21" s="140" t="s">
        <v>703</v>
      </c>
      <c r="E21" s="150" t="s">
        <v>1217</v>
      </c>
    </row>
    <row r="22" spans="1:5" s="157" customFormat="1" ht="12.5" x14ac:dyDescent="0.25">
      <c r="A22" s="149" t="s">
        <v>712</v>
      </c>
      <c r="B22" s="116">
        <v>85</v>
      </c>
      <c r="C22" s="148">
        <v>0.1</v>
      </c>
      <c r="D22" s="140" t="s">
        <v>703</v>
      </c>
      <c r="E22" s="150" t="s">
        <v>313</v>
      </c>
    </row>
    <row r="23" spans="1:5" s="157" customFormat="1" ht="12.5" x14ac:dyDescent="0.25">
      <c r="A23" s="149" t="s">
        <v>713</v>
      </c>
      <c r="B23" s="116">
        <v>300</v>
      </c>
      <c r="C23" s="148">
        <v>0.15</v>
      </c>
      <c r="D23" s="140" t="s">
        <v>703</v>
      </c>
      <c r="E23" s="150" t="s">
        <v>1218</v>
      </c>
    </row>
    <row r="24" spans="1:5" s="157" customFormat="1" ht="12.5" x14ac:dyDescent="0.25">
      <c r="A24" s="149" t="s">
        <v>714</v>
      </c>
      <c r="B24" s="116">
        <v>350</v>
      </c>
      <c r="C24" s="148">
        <v>0.15</v>
      </c>
      <c r="D24" s="140" t="s">
        <v>703</v>
      </c>
      <c r="E24" s="150" t="s">
        <v>1219</v>
      </c>
    </row>
    <row r="25" spans="1:5" s="157" customFormat="1" ht="12.5" x14ac:dyDescent="0.25">
      <c r="A25" s="149" t="s">
        <v>708</v>
      </c>
      <c r="B25" s="116">
        <v>400</v>
      </c>
      <c r="C25" s="148">
        <v>0.15</v>
      </c>
      <c r="D25" s="140" t="s">
        <v>703</v>
      </c>
      <c r="E25" s="150" t="s">
        <v>1220</v>
      </c>
    </row>
    <row r="26" spans="1:5" s="157" customFormat="1" ht="12.5" x14ac:dyDescent="0.25">
      <c r="A26" s="149" t="s">
        <v>715</v>
      </c>
      <c r="B26" s="116">
        <v>400</v>
      </c>
      <c r="C26" s="148">
        <v>0.15</v>
      </c>
      <c r="D26" s="140" t="s">
        <v>703</v>
      </c>
      <c r="E26" s="150" t="s">
        <v>1221</v>
      </c>
    </row>
    <row r="27" spans="1:5" s="157" customFormat="1" ht="12.5" x14ac:dyDescent="0.25">
      <c r="A27" s="149" t="s">
        <v>716</v>
      </c>
      <c r="B27" s="116">
        <v>292</v>
      </c>
      <c r="C27" s="148">
        <v>0.15</v>
      </c>
      <c r="D27" s="140" t="s">
        <v>703</v>
      </c>
      <c r="E27" s="150" t="s">
        <v>189</v>
      </c>
    </row>
    <row r="28" spans="1:5" s="157" customFormat="1" ht="12.5" x14ac:dyDescent="0.25">
      <c r="A28" s="149" t="s">
        <v>717</v>
      </c>
      <c r="B28" s="116">
        <v>450</v>
      </c>
      <c r="C28" s="148">
        <v>0.2</v>
      </c>
      <c r="D28" s="140" t="s">
        <v>703</v>
      </c>
      <c r="E28" s="150" t="s">
        <v>496</v>
      </c>
    </row>
    <row r="29" spans="1:5" s="157" customFormat="1" ht="12.5" x14ac:dyDescent="0.25">
      <c r="A29" s="149" t="s">
        <v>718</v>
      </c>
      <c r="B29" s="116">
        <v>300</v>
      </c>
      <c r="C29" s="148">
        <v>0.2</v>
      </c>
      <c r="D29" s="140" t="s">
        <v>703</v>
      </c>
      <c r="E29" s="150" t="s">
        <v>1222</v>
      </c>
    </row>
    <row r="30" spans="1:5" s="157" customFormat="1" ht="12.5" x14ac:dyDescent="0.25">
      <c r="A30" s="149" t="s">
        <v>719</v>
      </c>
      <c r="B30" s="116">
        <v>300</v>
      </c>
      <c r="C30" s="148">
        <v>0.15</v>
      </c>
      <c r="D30" s="140" t="s">
        <v>703</v>
      </c>
      <c r="E30" s="150" t="s">
        <v>1223</v>
      </c>
    </row>
    <row r="31" spans="1:5" s="157" customFormat="1" ht="12.5" x14ac:dyDescent="0.25">
      <c r="A31" s="149" t="s">
        <v>1126</v>
      </c>
      <c r="B31" s="116">
        <v>124</v>
      </c>
      <c r="C31" s="148">
        <v>0.05</v>
      </c>
      <c r="D31" s="140" t="s">
        <v>703</v>
      </c>
      <c r="E31" s="150" t="s">
        <v>1223</v>
      </c>
    </row>
    <row r="32" spans="1:5" s="121" customFormat="1" ht="14" x14ac:dyDescent="0.3">
      <c r="A32" s="118" t="s">
        <v>720</v>
      </c>
      <c r="B32" s="119">
        <f>SUM(B17:B31)</f>
        <v>4588</v>
      </c>
      <c r="C32" s="119"/>
      <c r="D32" s="120"/>
      <c r="E32" s="120"/>
    </row>
    <row r="33" spans="1:5" s="117" customFormat="1" x14ac:dyDescent="0.3">
      <c r="A33" s="123"/>
      <c r="B33" s="122"/>
      <c r="C33" s="122"/>
      <c r="D33" s="123"/>
      <c r="E33" s="128"/>
    </row>
    <row r="34" spans="1:5" s="117" customFormat="1" ht="12.5" x14ac:dyDescent="0.25">
      <c r="A34" s="114" t="s">
        <v>697</v>
      </c>
      <c r="B34" s="116">
        <v>60</v>
      </c>
      <c r="C34" s="116"/>
      <c r="D34" s="115" t="s">
        <v>696</v>
      </c>
      <c r="E34" s="114"/>
    </row>
    <row r="35" spans="1:5" s="117" customFormat="1" ht="12.5" x14ac:dyDescent="0.25">
      <c r="A35" s="114" t="s">
        <v>698</v>
      </c>
      <c r="B35" s="116">
        <v>200</v>
      </c>
      <c r="C35" s="116"/>
      <c r="D35" s="115" t="s">
        <v>696</v>
      </c>
      <c r="E35" s="114"/>
    </row>
    <row r="36" spans="1:5" s="117" customFormat="1" ht="12.5" x14ac:dyDescent="0.25">
      <c r="A36" s="114" t="s">
        <v>699</v>
      </c>
      <c r="B36" s="116">
        <v>50</v>
      </c>
      <c r="C36" s="116"/>
      <c r="D36" s="115" t="s">
        <v>696</v>
      </c>
      <c r="E36" s="114"/>
    </row>
    <row r="37" spans="1:5" s="117" customFormat="1" ht="12.5" x14ac:dyDescent="0.25">
      <c r="A37" s="114" t="s">
        <v>700</v>
      </c>
      <c r="B37" s="116">
        <v>10</v>
      </c>
      <c r="C37" s="116"/>
      <c r="D37" s="115" t="s">
        <v>701</v>
      </c>
      <c r="E37" s="114"/>
    </row>
    <row r="38" spans="1:5" s="117" customFormat="1" ht="12.5" x14ac:dyDescent="0.25">
      <c r="A38" s="114" t="s">
        <v>702</v>
      </c>
      <c r="B38" s="116">
        <v>60</v>
      </c>
      <c r="C38" s="116"/>
      <c r="D38" s="115" t="s">
        <v>696</v>
      </c>
      <c r="E38" s="114"/>
    </row>
    <row r="39" spans="1:5" s="117" customFormat="1" ht="12.5" x14ac:dyDescent="0.25">
      <c r="A39" s="114" t="s">
        <v>1043</v>
      </c>
      <c r="B39" s="116">
        <v>300</v>
      </c>
      <c r="C39" s="116"/>
      <c r="D39" s="115" t="s">
        <v>696</v>
      </c>
      <c r="E39" s="114"/>
    </row>
    <row r="40" spans="1:5" s="117" customFormat="1" ht="12.5" x14ac:dyDescent="0.25">
      <c r="A40" s="114" t="s">
        <v>1224</v>
      </c>
      <c r="B40" s="116">
        <v>20</v>
      </c>
      <c r="C40" s="116"/>
      <c r="D40" s="115" t="s">
        <v>696</v>
      </c>
      <c r="E40" s="114"/>
    </row>
    <row r="41" spans="1:5" s="121" customFormat="1" ht="14" x14ac:dyDescent="0.3">
      <c r="A41" s="118" t="s">
        <v>704</v>
      </c>
      <c r="B41" s="119">
        <f>SUM(B34:B40)</f>
        <v>700</v>
      </c>
      <c r="C41" s="119"/>
      <c r="D41" s="120"/>
      <c r="E41" s="120"/>
    </row>
    <row r="42" spans="1:5" s="117" customFormat="1" x14ac:dyDescent="0.3">
      <c r="A42" s="129"/>
      <c r="B42" s="130"/>
      <c r="C42" s="130"/>
      <c r="D42" s="115"/>
      <c r="E42" s="125"/>
    </row>
    <row r="43" spans="1:5" s="121" customFormat="1" ht="14" x14ac:dyDescent="0.3">
      <c r="A43" s="118" t="s">
        <v>721</v>
      </c>
      <c r="B43" s="119">
        <f>SUM(B15,B32,B41)</f>
        <v>5538</v>
      </c>
      <c r="C43" s="119"/>
      <c r="D43" s="120"/>
      <c r="E43" s="120"/>
    </row>
    <row r="44" spans="1:5" s="117" customFormat="1" ht="12.5" x14ac:dyDescent="0.25">
      <c r="B44" s="127"/>
      <c r="C44" s="127"/>
    </row>
    <row r="45" spans="1:5" s="121" customFormat="1" ht="14" x14ac:dyDescent="0.3">
      <c r="A45" s="118" t="s">
        <v>722</v>
      </c>
      <c r="B45" s="119">
        <v>4838</v>
      </c>
      <c r="C45" s="119"/>
      <c r="D45" s="120"/>
      <c r="E45" s="120"/>
    </row>
    <row r="46" spans="1:5" x14ac:dyDescent="0.3">
      <c r="C46" s="109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1C0D-AAC3-4290-BF04-B1AC1CD2414A}">
  <dimension ref="A3:E236"/>
  <sheetViews>
    <sheetView showGridLines="0" zoomScaleNormal="100" workbookViewId="0"/>
  </sheetViews>
  <sheetFormatPr defaultRowHeight="13" x14ac:dyDescent="0.3"/>
  <cols>
    <col min="1" max="1" width="35.453125" customWidth="1"/>
    <col min="2" max="2" width="42.26953125" customWidth="1"/>
    <col min="3" max="3" width="47.54296875" customWidth="1"/>
    <col min="4" max="4" width="22.90625" style="86" bestFit="1" customWidth="1"/>
    <col min="5" max="5" width="23.26953125" bestFit="1" customWidth="1"/>
    <col min="6" max="6" width="23.81640625" customWidth="1"/>
    <col min="7" max="7" width="24.26953125" customWidth="1"/>
    <col min="8" max="388" width="24.453125" bestFit="1" customWidth="1"/>
  </cols>
  <sheetData>
    <row r="3" spans="1:5" ht="20" x14ac:dyDescent="0.4">
      <c r="A3" s="135" t="s">
        <v>1085</v>
      </c>
    </row>
    <row r="6" spans="1:5" x14ac:dyDescent="0.3">
      <c r="A6" s="27" t="s">
        <v>746</v>
      </c>
      <c r="B6" t="s">
        <v>1031</v>
      </c>
    </row>
    <row r="7" spans="1:5" x14ac:dyDescent="0.3">
      <c r="A7" s="27" t="s">
        <v>653</v>
      </c>
      <c r="B7" t="s">
        <v>1031</v>
      </c>
      <c r="C7" t="s">
        <v>1032</v>
      </c>
      <c r="D7" s="77" t="s">
        <v>1058</v>
      </c>
      <c r="E7" s="77" t="str">
        <f>IFERROR(VLOOKUP(B7,'Raw Data MPI'!$J$9:$Q$2347,8,FALSE), "N/A")</f>
        <v>N/A</v>
      </c>
    </row>
    <row r="9" spans="1:5" ht="20.149999999999999" customHeight="1" x14ac:dyDescent="0.3">
      <c r="A9" s="76" t="s">
        <v>1069</v>
      </c>
      <c r="B9" s="76" t="s">
        <v>684</v>
      </c>
      <c r="C9" s="76" t="s">
        <v>1047</v>
      </c>
      <c r="D9" s="88" t="s">
        <v>673</v>
      </c>
      <c r="E9" s="31" t="s">
        <v>1033</v>
      </c>
    </row>
    <row r="10" spans="1:5" x14ac:dyDescent="0.3">
      <c r="A10" t="s">
        <v>866</v>
      </c>
      <c r="B10" t="s">
        <v>867</v>
      </c>
      <c r="C10" t="s">
        <v>866</v>
      </c>
      <c r="D10">
        <v>1</v>
      </c>
      <c r="E10" s="26">
        <v>12014314.848839981</v>
      </c>
    </row>
    <row r="11" spans="1:5" x14ac:dyDescent="0.3">
      <c r="A11" t="s">
        <v>750</v>
      </c>
      <c r="B11" t="s">
        <v>870</v>
      </c>
      <c r="C11" t="s">
        <v>767</v>
      </c>
      <c r="D11">
        <v>8</v>
      </c>
      <c r="E11" s="26">
        <v>453992.34725093003</v>
      </c>
    </row>
    <row r="12" spans="1:5" x14ac:dyDescent="0.3">
      <c r="B12" t="s">
        <v>868</v>
      </c>
      <c r="C12" t="s">
        <v>751</v>
      </c>
      <c r="D12">
        <v>8</v>
      </c>
      <c r="E12" s="26">
        <v>497426.87391484086</v>
      </c>
    </row>
    <row r="13" spans="1:5" x14ac:dyDescent="0.3">
      <c r="B13" t="s">
        <v>871</v>
      </c>
      <c r="C13" t="s">
        <v>771</v>
      </c>
      <c r="D13">
        <v>8</v>
      </c>
      <c r="E13" s="26">
        <v>493934.16701116163</v>
      </c>
    </row>
    <row r="14" spans="1:5" x14ac:dyDescent="0.3">
      <c r="B14" t="s">
        <v>869</v>
      </c>
      <c r="C14" t="s">
        <v>757</v>
      </c>
      <c r="D14">
        <v>8</v>
      </c>
      <c r="E14" s="26">
        <v>4006696.611823068</v>
      </c>
    </row>
    <row r="15" spans="1:5" x14ac:dyDescent="0.3">
      <c r="A15" t="s">
        <v>655</v>
      </c>
      <c r="B15" t="s">
        <v>872</v>
      </c>
      <c r="C15" t="s">
        <v>655</v>
      </c>
      <c r="D15">
        <v>10</v>
      </c>
      <c r="E15" s="26">
        <v>4694999.9999999981</v>
      </c>
    </row>
    <row r="16" spans="1:5" x14ac:dyDescent="0.3">
      <c r="A16" t="s">
        <v>677</v>
      </c>
      <c r="B16" t="s">
        <v>1092</v>
      </c>
      <c r="C16" t="s">
        <v>1337</v>
      </c>
      <c r="D16" t="s">
        <v>676</v>
      </c>
      <c r="E16" s="26">
        <v>0</v>
      </c>
    </row>
    <row r="17" spans="2:5" x14ac:dyDescent="0.3">
      <c r="B17" t="s">
        <v>1093</v>
      </c>
      <c r="C17" t="s">
        <v>1094</v>
      </c>
      <c r="D17" t="s">
        <v>676</v>
      </c>
      <c r="E17" s="26">
        <v>0</v>
      </c>
    </row>
    <row r="18" spans="2:5" x14ac:dyDescent="0.3">
      <c r="B18" t="s">
        <v>1095</v>
      </c>
      <c r="C18" t="s">
        <v>1096</v>
      </c>
      <c r="D18" t="s">
        <v>676</v>
      </c>
      <c r="E18" s="26">
        <v>0</v>
      </c>
    </row>
    <row r="19" spans="2:5" x14ac:dyDescent="0.3">
      <c r="B19" t="s">
        <v>1174</v>
      </c>
      <c r="C19" t="s">
        <v>1372</v>
      </c>
      <c r="D19" t="s">
        <v>676</v>
      </c>
      <c r="E19" s="26">
        <v>0</v>
      </c>
    </row>
    <row r="20" spans="2:5" x14ac:dyDescent="0.3">
      <c r="B20" t="s">
        <v>1175</v>
      </c>
      <c r="C20" t="s">
        <v>1373</v>
      </c>
      <c r="D20" t="s">
        <v>676</v>
      </c>
      <c r="E20" s="26">
        <v>0</v>
      </c>
    </row>
    <row r="21" spans="2:5" x14ac:dyDescent="0.3">
      <c r="B21" t="s">
        <v>1176</v>
      </c>
      <c r="C21" t="s">
        <v>1375</v>
      </c>
      <c r="D21" t="s">
        <v>676</v>
      </c>
      <c r="E21" s="26">
        <v>0</v>
      </c>
    </row>
    <row r="22" spans="2:5" x14ac:dyDescent="0.3">
      <c r="B22" t="s">
        <v>1177</v>
      </c>
      <c r="C22" t="s">
        <v>1381</v>
      </c>
      <c r="D22" t="s">
        <v>676</v>
      </c>
      <c r="E22" s="26">
        <v>0</v>
      </c>
    </row>
    <row r="23" spans="2:5" x14ac:dyDescent="0.3">
      <c r="B23" t="s">
        <v>1178</v>
      </c>
      <c r="C23" t="s">
        <v>1362</v>
      </c>
      <c r="D23" t="s">
        <v>676</v>
      </c>
      <c r="E23" s="26">
        <v>0</v>
      </c>
    </row>
    <row r="24" spans="2:5" x14ac:dyDescent="0.3">
      <c r="B24" t="s">
        <v>1197</v>
      </c>
      <c r="C24" t="s">
        <v>1374</v>
      </c>
      <c r="D24" t="s">
        <v>676</v>
      </c>
      <c r="E24" s="26">
        <v>0</v>
      </c>
    </row>
    <row r="25" spans="2:5" x14ac:dyDescent="0.3">
      <c r="B25" t="s">
        <v>1199</v>
      </c>
      <c r="C25" t="s">
        <v>1361</v>
      </c>
      <c r="D25" t="s">
        <v>676</v>
      </c>
      <c r="E25" s="26">
        <v>0</v>
      </c>
    </row>
    <row r="26" spans="2:5" x14ac:dyDescent="0.3">
      <c r="B26" t="s">
        <v>1200</v>
      </c>
      <c r="C26" t="s">
        <v>1384</v>
      </c>
      <c r="D26" t="s">
        <v>676</v>
      </c>
      <c r="E26" s="26">
        <v>0</v>
      </c>
    </row>
    <row r="27" spans="2:5" x14ac:dyDescent="0.3">
      <c r="B27" t="s">
        <v>1201</v>
      </c>
      <c r="C27" t="s">
        <v>1385</v>
      </c>
      <c r="D27" t="s">
        <v>676</v>
      </c>
      <c r="E27" s="26">
        <v>0</v>
      </c>
    </row>
    <row r="28" spans="2:5" x14ac:dyDescent="0.3">
      <c r="B28" t="s">
        <v>1203</v>
      </c>
      <c r="C28" t="s">
        <v>1380</v>
      </c>
      <c r="D28" t="s">
        <v>676</v>
      </c>
      <c r="E28" s="26">
        <v>0</v>
      </c>
    </row>
    <row r="29" spans="2:5" x14ac:dyDescent="0.3">
      <c r="B29" t="s">
        <v>1289</v>
      </c>
      <c r="C29" t="s">
        <v>1290</v>
      </c>
      <c r="D29" t="s">
        <v>676</v>
      </c>
      <c r="E29" s="26">
        <v>0</v>
      </c>
    </row>
    <row r="30" spans="2:5" x14ac:dyDescent="0.3">
      <c r="B30" t="s">
        <v>1291</v>
      </c>
      <c r="C30" t="s">
        <v>1292</v>
      </c>
      <c r="D30" t="s">
        <v>676</v>
      </c>
      <c r="E30" s="26">
        <v>0</v>
      </c>
    </row>
    <row r="31" spans="2:5" x14ac:dyDescent="0.3">
      <c r="B31" t="s">
        <v>1293</v>
      </c>
      <c r="C31" t="s">
        <v>1294</v>
      </c>
      <c r="D31" t="s">
        <v>676</v>
      </c>
      <c r="E31" s="26">
        <v>0</v>
      </c>
    </row>
    <row r="32" spans="2:5" x14ac:dyDescent="0.3">
      <c r="B32" t="s">
        <v>1295</v>
      </c>
      <c r="C32" t="s">
        <v>1296</v>
      </c>
      <c r="D32" t="s">
        <v>676</v>
      </c>
      <c r="E32" s="26">
        <v>0</v>
      </c>
    </row>
    <row r="33" spans="1:5" x14ac:dyDescent="0.3">
      <c r="B33" t="s">
        <v>1297</v>
      </c>
      <c r="C33" t="s">
        <v>1298</v>
      </c>
      <c r="D33" t="s">
        <v>676</v>
      </c>
      <c r="E33" s="26">
        <v>0</v>
      </c>
    </row>
    <row r="34" spans="1:5" x14ac:dyDescent="0.3">
      <c r="B34" t="s">
        <v>1299</v>
      </c>
      <c r="C34" t="s">
        <v>1300</v>
      </c>
      <c r="D34" t="s">
        <v>676</v>
      </c>
      <c r="E34" s="26">
        <v>0</v>
      </c>
    </row>
    <row r="35" spans="1:5" x14ac:dyDescent="0.3">
      <c r="B35" t="s">
        <v>1382</v>
      </c>
      <c r="C35" t="s">
        <v>1383</v>
      </c>
      <c r="D35" t="s">
        <v>676</v>
      </c>
      <c r="E35" s="26">
        <v>0</v>
      </c>
    </row>
    <row r="36" spans="1:5" x14ac:dyDescent="0.3">
      <c r="A36" t="s">
        <v>678</v>
      </c>
      <c r="B36" t="s">
        <v>1042</v>
      </c>
      <c r="C36" t="s">
        <v>1118</v>
      </c>
      <c r="D36">
        <v>7</v>
      </c>
      <c r="E36" s="26">
        <v>2971433.7456643018</v>
      </c>
    </row>
    <row r="37" spans="1:5" x14ac:dyDescent="0.3">
      <c r="B37" t="s">
        <v>1097</v>
      </c>
      <c r="C37" t="s">
        <v>1098</v>
      </c>
      <c r="D37">
        <v>5</v>
      </c>
      <c r="E37" s="26">
        <v>151434.62911420863</v>
      </c>
    </row>
    <row r="38" spans="1:5" x14ac:dyDescent="0.3">
      <c r="B38" t="s">
        <v>1099</v>
      </c>
      <c r="C38" t="s">
        <v>1100</v>
      </c>
      <c r="D38" t="s">
        <v>676</v>
      </c>
      <c r="E38" s="26">
        <v>0</v>
      </c>
    </row>
    <row r="39" spans="1:5" x14ac:dyDescent="0.3">
      <c r="B39" t="s">
        <v>1123</v>
      </c>
      <c r="C39" t="s">
        <v>1078</v>
      </c>
      <c r="D39" t="s">
        <v>676</v>
      </c>
      <c r="E39" s="26">
        <v>0</v>
      </c>
    </row>
    <row r="40" spans="1:5" x14ac:dyDescent="0.3">
      <c r="B40" t="s">
        <v>1189</v>
      </c>
      <c r="C40" t="s">
        <v>1340</v>
      </c>
      <c r="D40">
        <v>5</v>
      </c>
      <c r="E40" s="26">
        <v>17295.106542186561</v>
      </c>
    </row>
    <row r="41" spans="1:5" x14ac:dyDescent="0.3">
      <c r="B41" t="s">
        <v>1190</v>
      </c>
      <c r="C41" t="s">
        <v>1191</v>
      </c>
      <c r="D41">
        <v>5</v>
      </c>
      <c r="E41" s="26">
        <v>57059.016244991952</v>
      </c>
    </row>
    <row r="42" spans="1:5" x14ac:dyDescent="0.3">
      <c r="B42" t="s">
        <v>1192</v>
      </c>
      <c r="C42" t="s">
        <v>1345</v>
      </c>
      <c r="D42">
        <v>5</v>
      </c>
      <c r="E42" s="26">
        <v>16816.096146918146</v>
      </c>
    </row>
    <row r="43" spans="1:5" x14ac:dyDescent="0.3">
      <c r="B43" t="s">
        <v>1211</v>
      </c>
      <c r="C43" t="s">
        <v>1346</v>
      </c>
      <c r="D43">
        <v>7</v>
      </c>
      <c r="E43" s="26">
        <v>34451.852232035628</v>
      </c>
    </row>
    <row r="44" spans="1:5" x14ac:dyDescent="0.3">
      <c r="B44" t="s">
        <v>1193</v>
      </c>
      <c r="C44" t="s">
        <v>1347</v>
      </c>
      <c r="D44">
        <v>7</v>
      </c>
      <c r="E44" s="26">
        <v>504429.88316989015</v>
      </c>
    </row>
    <row r="45" spans="1:5" x14ac:dyDescent="0.3">
      <c r="B45" t="s">
        <v>1194</v>
      </c>
      <c r="C45" t="s">
        <v>1195</v>
      </c>
      <c r="D45">
        <v>7</v>
      </c>
      <c r="E45" s="26">
        <v>16483.693372850925</v>
      </c>
    </row>
    <row r="46" spans="1:5" x14ac:dyDescent="0.3">
      <c r="B46" t="s">
        <v>1196</v>
      </c>
      <c r="C46" t="s">
        <v>1350</v>
      </c>
      <c r="D46">
        <v>7</v>
      </c>
      <c r="E46" s="26">
        <v>11397.970046868446</v>
      </c>
    </row>
    <row r="47" spans="1:5" x14ac:dyDescent="0.3">
      <c r="B47" t="s">
        <v>1304</v>
      </c>
      <c r="C47" t="s">
        <v>1305</v>
      </c>
      <c r="D47">
        <v>5</v>
      </c>
      <c r="E47" s="26">
        <v>112933.34462769593</v>
      </c>
    </row>
    <row r="48" spans="1:5" x14ac:dyDescent="0.3">
      <c r="B48" t="s">
        <v>1306</v>
      </c>
      <c r="C48" t="s">
        <v>1307</v>
      </c>
      <c r="D48">
        <v>7</v>
      </c>
      <c r="E48" s="26">
        <v>34085.470029758784</v>
      </c>
    </row>
    <row r="49" spans="1:5" x14ac:dyDescent="0.3">
      <c r="B49" t="s">
        <v>1308</v>
      </c>
      <c r="C49" t="s">
        <v>1309</v>
      </c>
      <c r="D49">
        <v>5</v>
      </c>
      <c r="E49" s="26">
        <v>22823.606497996781</v>
      </c>
    </row>
    <row r="50" spans="1:5" x14ac:dyDescent="0.3">
      <c r="B50" t="s">
        <v>1310</v>
      </c>
      <c r="C50" t="s">
        <v>1116</v>
      </c>
      <c r="D50">
        <v>5</v>
      </c>
      <c r="E50" s="26">
        <v>33896.744498078551</v>
      </c>
    </row>
    <row r="51" spans="1:5" x14ac:dyDescent="0.3">
      <c r="B51" t="s">
        <v>1311</v>
      </c>
      <c r="C51" t="s">
        <v>1312</v>
      </c>
      <c r="D51">
        <v>7</v>
      </c>
      <c r="E51" s="26">
        <v>68493.480525767809</v>
      </c>
    </row>
    <row r="52" spans="1:5" x14ac:dyDescent="0.3">
      <c r="B52" t="s">
        <v>1313</v>
      </c>
      <c r="C52" t="s">
        <v>1314</v>
      </c>
      <c r="D52">
        <v>5</v>
      </c>
      <c r="E52" s="26">
        <v>54905.100133925589</v>
      </c>
    </row>
    <row r="53" spans="1:5" x14ac:dyDescent="0.3">
      <c r="B53" t="s">
        <v>1356</v>
      </c>
      <c r="C53" t="s">
        <v>1357</v>
      </c>
      <c r="D53">
        <v>5</v>
      </c>
      <c r="E53" s="26">
        <v>73493.295980347364</v>
      </c>
    </row>
    <row r="54" spans="1:5" x14ac:dyDescent="0.3">
      <c r="B54" t="s">
        <v>1395</v>
      </c>
      <c r="C54" t="s">
        <v>1396</v>
      </c>
      <c r="D54">
        <v>5</v>
      </c>
      <c r="E54" s="26">
        <v>98722.337884048684</v>
      </c>
    </row>
    <row r="55" spans="1:5" x14ac:dyDescent="0.3">
      <c r="A55" t="s">
        <v>675</v>
      </c>
      <c r="B55" t="s">
        <v>1065</v>
      </c>
      <c r="C55" t="s">
        <v>1119</v>
      </c>
      <c r="D55">
        <v>7</v>
      </c>
      <c r="E55" s="26">
        <v>60346.252247727847</v>
      </c>
    </row>
    <row r="56" spans="1:5" x14ac:dyDescent="0.3">
      <c r="B56" t="s">
        <v>1107</v>
      </c>
      <c r="C56" t="s">
        <v>1348</v>
      </c>
      <c r="D56">
        <v>5</v>
      </c>
      <c r="E56" s="26">
        <v>271553.6201289306</v>
      </c>
    </row>
    <row r="57" spans="1:5" x14ac:dyDescent="0.3">
      <c r="B57" t="s">
        <v>1184</v>
      </c>
      <c r="C57" t="s">
        <v>1117</v>
      </c>
      <c r="D57" t="s">
        <v>676</v>
      </c>
      <c r="E57" s="26">
        <v>0</v>
      </c>
    </row>
    <row r="58" spans="1:5" x14ac:dyDescent="0.3">
      <c r="B58" t="s">
        <v>1185</v>
      </c>
      <c r="C58" t="s">
        <v>1186</v>
      </c>
      <c r="D58">
        <v>5</v>
      </c>
      <c r="E58" s="26">
        <v>9838.6096082985259</v>
      </c>
    </row>
    <row r="59" spans="1:5" x14ac:dyDescent="0.3">
      <c r="B59" t="s">
        <v>1269</v>
      </c>
      <c r="C59" t="s">
        <v>1270</v>
      </c>
      <c r="D59" t="s">
        <v>676</v>
      </c>
      <c r="E59" s="26">
        <v>0</v>
      </c>
    </row>
    <row r="60" spans="1:5" x14ac:dyDescent="0.3">
      <c r="B60" t="s">
        <v>1271</v>
      </c>
      <c r="C60" t="s">
        <v>1119</v>
      </c>
      <c r="D60">
        <v>7</v>
      </c>
      <c r="E60" s="26">
        <v>200998.08592435115</v>
      </c>
    </row>
    <row r="61" spans="1:5" x14ac:dyDescent="0.3">
      <c r="B61" t="s">
        <v>1272</v>
      </c>
      <c r="C61" t="s">
        <v>1273</v>
      </c>
      <c r="D61">
        <v>7</v>
      </c>
      <c r="E61" s="26">
        <v>17709.082460295256</v>
      </c>
    </row>
    <row r="62" spans="1:5" x14ac:dyDescent="0.3">
      <c r="B62" t="s">
        <v>1274</v>
      </c>
      <c r="C62" t="s">
        <v>1275</v>
      </c>
      <c r="D62" t="s">
        <v>676</v>
      </c>
      <c r="E62" s="26">
        <v>0</v>
      </c>
    </row>
    <row r="63" spans="1:5" x14ac:dyDescent="0.3">
      <c r="B63" t="s">
        <v>1330</v>
      </c>
      <c r="C63" t="s">
        <v>1331</v>
      </c>
      <c r="D63" t="s">
        <v>676</v>
      </c>
      <c r="E63" s="26">
        <v>0</v>
      </c>
    </row>
    <row r="64" spans="1:5" x14ac:dyDescent="0.3">
      <c r="B64" t="s">
        <v>1354</v>
      </c>
      <c r="C64" t="s">
        <v>1355</v>
      </c>
      <c r="D64">
        <v>5</v>
      </c>
      <c r="E64" s="26">
        <v>101009.29740179786</v>
      </c>
    </row>
    <row r="65" spans="1:5" x14ac:dyDescent="0.3">
      <c r="A65" t="s">
        <v>679</v>
      </c>
      <c r="B65" t="s">
        <v>680</v>
      </c>
      <c r="C65" t="s">
        <v>681</v>
      </c>
      <c r="D65" t="s">
        <v>676</v>
      </c>
      <c r="E65" s="26">
        <v>0</v>
      </c>
    </row>
    <row r="66" spans="1:5" x14ac:dyDescent="0.3">
      <c r="B66" t="s">
        <v>1323</v>
      </c>
      <c r="C66" t="s">
        <v>1187</v>
      </c>
      <c r="D66" t="s">
        <v>676</v>
      </c>
      <c r="E66" s="26">
        <v>0</v>
      </c>
    </row>
    <row r="67" spans="1:5" x14ac:dyDescent="0.3">
      <c r="B67" t="s">
        <v>1324</v>
      </c>
      <c r="C67" t="s">
        <v>1325</v>
      </c>
      <c r="D67" t="s">
        <v>676</v>
      </c>
      <c r="E67" s="26">
        <v>0</v>
      </c>
    </row>
    <row r="68" spans="1:5" x14ac:dyDescent="0.3">
      <c r="B68" t="s">
        <v>1378</v>
      </c>
      <c r="C68" t="s">
        <v>1379</v>
      </c>
      <c r="D68" t="s">
        <v>676</v>
      </c>
      <c r="E68" s="26">
        <v>0</v>
      </c>
    </row>
    <row r="69" spans="1:5" x14ac:dyDescent="0.3">
      <c r="A69" t="s">
        <v>821</v>
      </c>
      <c r="B69" t="s">
        <v>821</v>
      </c>
      <c r="C69" t="s">
        <v>1034</v>
      </c>
      <c r="D69" t="s">
        <v>1034</v>
      </c>
      <c r="E69" s="26">
        <v>-723313.96890138765</v>
      </c>
    </row>
    <row r="70" spans="1:5" x14ac:dyDescent="0.3">
      <c r="A70" t="s">
        <v>1101</v>
      </c>
      <c r="B70" t="s">
        <v>729</v>
      </c>
      <c r="C70" t="s">
        <v>1352</v>
      </c>
      <c r="D70" t="s">
        <v>676</v>
      </c>
      <c r="E70" s="26">
        <v>0</v>
      </c>
    </row>
    <row r="71" spans="1:5" x14ac:dyDescent="0.3">
      <c r="B71" t="s">
        <v>1066</v>
      </c>
      <c r="C71" t="s">
        <v>1351</v>
      </c>
      <c r="D71" t="s">
        <v>676</v>
      </c>
      <c r="E71" s="26">
        <v>0</v>
      </c>
    </row>
    <row r="72" spans="1:5" x14ac:dyDescent="0.3">
      <c r="B72" t="s">
        <v>1067</v>
      </c>
      <c r="C72" t="s">
        <v>1358</v>
      </c>
      <c r="D72" t="s">
        <v>676</v>
      </c>
      <c r="E72" s="26">
        <v>0</v>
      </c>
    </row>
    <row r="73" spans="1:5" x14ac:dyDescent="0.3">
      <c r="B73" t="s">
        <v>1102</v>
      </c>
      <c r="C73" t="s">
        <v>1103</v>
      </c>
      <c r="D73">
        <v>7</v>
      </c>
      <c r="E73" s="26">
        <v>26969.190792715377</v>
      </c>
    </row>
    <row r="74" spans="1:5" x14ac:dyDescent="0.3">
      <c r="B74" t="s">
        <v>1179</v>
      </c>
      <c r="C74" t="s">
        <v>1332</v>
      </c>
      <c r="D74">
        <v>6</v>
      </c>
      <c r="E74" s="26">
        <v>70486.049377749689</v>
      </c>
    </row>
    <row r="75" spans="1:5" x14ac:dyDescent="0.3">
      <c r="B75" t="s">
        <v>1202</v>
      </c>
      <c r="C75" t="s">
        <v>1353</v>
      </c>
      <c r="D75">
        <v>5</v>
      </c>
      <c r="E75" s="26">
        <v>41361.62327621616</v>
      </c>
    </row>
    <row r="76" spans="1:5" x14ac:dyDescent="0.3">
      <c r="B76" t="s">
        <v>1315</v>
      </c>
      <c r="C76" t="s">
        <v>1316</v>
      </c>
      <c r="D76" t="s">
        <v>676</v>
      </c>
      <c r="E76" s="26">
        <v>0</v>
      </c>
    </row>
    <row r="77" spans="1:5" x14ac:dyDescent="0.3">
      <c r="B77" t="s">
        <v>1317</v>
      </c>
      <c r="C77" t="s">
        <v>1318</v>
      </c>
      <c r="D77">
        <v>5</v>
      </c>
      <c r="E77" s="26">
        <v>27860.160756000525</v>
      </c>
    </row>
    <row r="78" spans="1:5" x14ac:dyDescent="0.3">
      <c r="B78" t="s">
        <v>1319</v>
      </c>
      <c r="C78" t="s">
        <v>1320</v>
      </c>
      <c r="D78" t="s">
        <v>676</v>
      </c>
      <c r="E78" s="26">
        <v>0</v>
      </c>
    </row>
    <row r="79" spans="1:5" x14ac:dyDescent="0.3">
      <c r="A79" t="s">
        <v>1104</v>
      </c>
      <c r="B79" t="s">
        <v>1064</v>
      </c>
      <c r="C79" t="s">
        <v>1338</v>
      </c>
      <c r="D79" t="s">
        <v>676</v>
      </c>
      <c r="E79" s="26">
        <v>0</v>
      </c>
    </row>
    <row r="80" spans="1:5" x14ac:dyDescent="0.3">
      <c r="B80" t="s">
        <v>1180</v>
      </c>
      <c r="C80" t="s">
        <v>1339</v>
      </c>
      <c r="D80">
        <v>7</v>
      </c>
      <c r="E80" s="26">
        <v>44025.175646927652</v>
      </c>
    </row>
    <row r="81" spans="1:5" x14ac:dyDescent="0.3">
      <c r="B81" t="s">
        <v>1321</v>
      </c>
      <c r="C81" t="s">
        <v>1322</v>
      </c>
      <c r="D81" t="s">
        <v>676</v>
      </c>
      <c r="E81" s="26">
        <v>0</v>
      </c>
    </row>
    <row r="82" spans="1:5" x14ac:dyDescent="0.3">
      <c r="A82" t="s">
        <v>1105</v>
      </c>
      <c r="B82" t="s">
        <v>1106</v>
      </c>
      <c r="C82" t="s">
        <v>1359</v>
      </c>
      <c r="D82">
        <v>7</v>
      </c>
      <c r="E82" s="26">
        <v>932586.50662197045</v>
      </c>
    </row>
    <row r="83" spans="1:5" x14ac:dyDescent="0.3">
      <c r="B83" t="s">
        <v>1181</v>
      </c>
      <c r="C83" t="s">
        <v>1349</v>
      </c>
      <c r="D83">
        <v>7</v>
      </c>
      <c r="E83" s="26">
        <v>16015.922119668512</v>
      </c>
    </row>
    <row r="84" spans="1:5" x14ac:dyDescent="0.3">
      <c r="B84" t="s">
        <v>1183</v>
      </c>
      <c r="C84" t="s">
        <v>1360</v>
      </c>
      <c r="D84">
        <v>7</v>
      </c>
      <c r="E84" s="26">
        <v>112064.57878108439</v>
      </c>
    </row>
    <row r="85" spans="1:5" x14ac:dyDescent="0.3">
      <c r="B85" t="s">
        <v>1276</v>
      </c>
      <c r="C85" t="s">
        <v>1277</v>
      </c>
      <c r="D85">
        <v>7</v>
      </c>
      <c r="E85" s="26">
        <v>151408.53797072649</v>
      </c>
    </row>
    <row r="86" spans="1:5" x14ac:dyDescent="0.3">
      <c r="B86" t="s">
        <v>1278</v>
      </c>
      <c r="C86" t="s">
        <v>1182</v>
      </c>
      <c r="D86">
        <v>5</v>
      </c>
      <c r="E86" s="26">
        <v>257815.252802781</v>
      </c>
    </row>
    <row r="87" spans="1:5" x14ac:dyDescent="0.3">
      <c r="B87" t="s">
        <v>1279</v>
      </c>
      <c r="C87" t="s">
        <v>1280</v>
      </c>
      <c r="D87" t="s">
        <v>676</v>
      </c>
      <c r="E87" s="26">
        <v>0</v>
      </c>
    </row>
    <row r="88" spans="1:5" x14ac:dyDescent="0.3">
      <c r="B88" t="s">
        <v>1281</v>
      </c>
      <c r="C88" t="s">
        <v>1282</v>
      </c>
      <c r="D88">
        <v>7</v>
      </c>
      <c r="E88" s="26">
        <v>133103.20165445926</v>
      </c>
    </row>
    <row r="89" spans="1:5" x14ac:dyDescent="0.3">
      <c r="B89" t="s">
        <v>1283</v>
      </c>
      <c r="C89" t="s">
        <v>1284</v>
      </c>
      <c r="D89">
        <v>7</v>
      </c>
      <c r="E89" s="26">
        <v>73819.731480746588</v>
      </c>
    </row>
    <row r="90" spans="1:5" x14ac:dyDescent="0.3">
      <c r="B90" t="s">
        <v>1285</v>
      </c>
      <c r="C90" t="s">
        <v>1286</v>
      </c>
      <c r="D90">
        <v>5</v>
      </c>
      <c r="E90" s="26">
        <v>103770.63925311936</v>
      </c>
    </row>
    <row r="91" spans="1:5" x14ac:dyDescent="0.3">
      <c r="B91" t="s">
        <v>1287</v>
      </c>
      <c r="C91" t="s">
        <v>1288</v>
      </c>
      <c r="D91">
        <v>5</v>
      </c>
      <c r="E91" s="26">
        <v>102788.64063278826</v>
      </c>
    </row>
    <row r="92" spans="1:5" x14ac:dyDescent="0.3">
      <c r="B92" t="s">
        <v>1341</v>
      </c>
      <c r="C92" t="s">
        <v>1342</v>
      </c>
      <c r="D92">
        <v>7</v>
      </c>
      <c r="E92" s="26">
        <v>43795.37239987895</v>
      </c>
    </row>
    <row r="93" spans="1:5" x14ac:dyDescent="0.3">
      <c r="B93" t="s">
        <v>1343</v>
      </c>
      <c r="C93" t="s">
        <v>1344</v>
      </c>
      <c r="D93" t="s">
        <v>676</v>
      </c>
      <c r="E93" s="26">
        <v>0</v>
      </c>
    </row>
    <row r="94" spans="1:5" x14ac:dyDescent="0.3">
      <c r="B94" t="s">
        <v>1386</v>
      </c>
      <c r="C94" t="s">
        <v>1387</v>
      </c>
      <c r="D94">
        <v>7</v>
      </c>
      <c r="E94" s="26">
        <v>73475.556065819037</v>
      </c>
    </row>
    <row r="95" spans="1:5" x14ac:dyDescent="0.3">
      <c r="B95" t="s">
        <v>1388</v>
      </c>
      <c r="C95" t="s">
        <v>1389</v>
      </c>
      <c r="D95">
        <v>7</v>
      </c>
      <c r="E95" s="26">
        <v>1306483.3063190593</v>
      </c>
    </row>
    <row r="96" spans="1:5" x14ac:dyDescent="0.3">
      <c r="B96" t="s">
        <v>1390</v>
      </c>
      <c r="C96" t="s">
        <v>1389</v>
      </c>
      <c r="D96" t="s">
        <v>676</v>
      </c>
      <c r="E96" s="26">
        <v>0</v>
      </c>
    </row>
    <row r="97" spans="1:5" x14ac:dyDescent="0.3">
      <c r="B97" t="s">
        <v>1391</v>
      </c>
      <c r="C97" t="s">
        <v>1392</v>
      </c>
      <c r="D97">
        <v>7</v>
      </c>
      <c r="E97" s="26">
        <v>494995.45463697996</v>
      </c>
    </row>
    <row r="98" spans="1:5" x14ac:dyDescent="0.3">
      <c r="B98" t="s">
        <v>1393</v>
      </c>
      <c r="C98" t="s">
        <v>1394</v>
      </c>
      <c r="D98" t="s">
        <v>676</v>
      </c>
      <c r="E98" s="26">
        <v>0</v>
      </c>
    </row>
    <row r="99" spans="1:5" x14ac:dyDescent="0.3">
      <c r="A99" t="s">
        <v>1108</v>
      </c>
      <c r="B99" t="s">
        <v>1109</v>
      </c>
      <c r="C99" t="s">
        <v>1110</v>
      </c>
      <c r="D99" t="s">
        <v>676</v>
      </c>
      <c r="E99" s="26">
        <v>0</v>
      </c>
    </row>
    <row r="100" spans="1:5" x14ac:dyDescent="0.3">
      <c r="A100" t="s">
        <v>1111</v>
      </c>
      <c r="B100" t="s">
        <v>1205</v>
      </c>
      <c r="C100" t="s">
        <v>683</v>
      </c>
      <c r="D100" t="s">
        <v>676</v>
      </c>
      <c r="E100" s="26">
        <v>0</v>
      </c>
    </row>
    <row r="101" spans="1:5" x14ac:dyDescent="0.3">
      <c r="A101" t="s">
        <v>1112</v>
      </c>
      <c r="B101" t="s">
        <v>1113</v>
      </c>
      <c r="C101" t="s">
        <v>1114</v>
      </c>
      <c r="D101">
        <v>7</v>
      </c>
      <c r="E101" s="26">
        <v>432240.75041907758</v>
      </c>
    </row>
    <row r="102" spans="1:5" x14ac:dyDescent="0.3">
      <c r="B102" t="s">
        <v>1188</v>
      </c>
      <c r="C102" t="s">
        <v>1377</v>
      </c>
      <c r="D102">
        <v>7</v>
      </c>
      <c r="E102" s="26">
        <v>284455.55649709684</v>
      </c>
    </row>
    <row r="103" spans="1:5" x14ac:dyDescent="0.3">
      <c r="B103" t="s">
        <v>1326</v>
      </c>
      <c r="C103" t="s">
        <v>1327</v>
      </c>
      <c r="D103">
        <v>7</v>
      </c>
      <c r="E103" s="26">
        <v>31274.693104049413</v>
      </c>
    </row>
    <row r="104" spans="1:5" x14ac:dyDescent="0.3">
      <c r="B104" t="s">
        <v>1328</v>
      </c>
      <c r="C104" t="s">
        <v>1329</v>
      </c>
      <c r="D104">
        <v>7</v>
      </c>
      <c r="E104" s="26">
        <v>40210.319705206384</v>
      </c>
    </row>
    <row r="105" spans="1:5" x14ac:dyDescent="0.3">
      <c r="B105" t="s">
        <v>1397</v>
      </c>
      <c r="C105" t="s">
        <v>1398</v>
      </c>
      <c r="D105">
        <v>7</v>
      </c>
      <c r="E105" s="26">
        <v>53184.849530086314</v>
      </c>
    </row>
    <row r="106" spans="1:5" x14ac:dyDescent="0.3">
      <c r="A106" t="s">
        <v>1115</v>
      </c>
      <c r="B106" t="s">
        <v>1376</v>
      </c>
      <c r="C106" t="s">
        <v>1122</v>
      </c>
      <c r="D106" t="s">
        <v>676</v>
      </c>
      <c r="E106" s="26">
        <v>0</v>
      </c>
    </row>
    <row r="107" spans="1:5" x14ac:dyDescent="0.3">
      <c r="A107" t="s">
        <v>1121</v>
      </c>
      <c r="B107" t="s">
        <v>1198</v>
      </c>
      <c r="C107" t="s">
        <v>1371</v>
      </c>
      <c r="D107" t="s">
        <v>676</v>
      </c>
      <c r="E107" s="26">
        <v>0</v>
      </c>
    </row>
    <row r="108" spans="1:5" x14ac:dyDescent="0.3">
      <c r="B108" t="s">
        <v>1333</v>
      </c>
      <c r="C108" t="s">
        <v>1334</v>
      </c>
      <c r="D108" t="s">
        <v>676</v>
      </c>
      <c r="E108" s="26">
        <v>0</v>
      </c>
    </row>
    <row r="109" spans="1:5" x14ac:dyDescent="0.3">
      <c r="B109" t="s">
        <v>1363</v>
      </c>
      <c r="C109" t="s">
        <v>1364</v>
      </c>
      <c r="D109" t="s">
        <v>676</v>
      </c>
      <c r="E109" s="26">
        <v>0</v>
      </c>
    </row>
    <row r="110" spans="1:5" x14ac:dyDescent="0.3">
      <c r="B110" t="s">
        <v>1365</v>
      </c>
      <c r="C110" t="s">
        <v>1366</v>
      </c>
      <c r="D110" t="s">
        <v>676</v>
      </c>
      <c r="E110" s="26">
        <v>0</v>
      </c>
    </row>
    <row r="111" spans="1:5" x14ac:dyDescent="0.3">
      <c r="B111" t="s">
        <v>1367</v>
      </c>
      <c r="C111" t="s">
        <v>1368</v>
      </c>
      <c r="D111" t="s">
        <v>676</v>
      </c>
      <c r="E111" s="26">
        <v>0</v>
      </c>
    </row>
    <row r="112" spans="1:5" x14ac:dyDescent="0.3">
      <c r="B112" t="s">
        <v>1369</v>
      </c>
      <c r="C112" t="s">
        <v>1370</v>
      </c>
      <c r="D112" t="s">
        <v>676</v>
      </c>
      <c r="E112" s="26">
        <v>0</v>
      </c>
    </row>
    <row r="113" spans="1:5" x14ac:dyDescent="0.3">
      <c r="A113" t="s">
        <v>1129</v>
      </c>
      <c r="B113" t="s">
        <v>1130</v>
      </c>
      <c r="C113" t="s">
        <v>1129</v>
      </c>
      <c r="D113">
        <v>9</v>
      </c>
      <c r="E113" s="26">
        <v>805380</v>
      </c>
    </row>
    <row r="114" spans="1:5" x14ac:dyDescent="0.3">
      <c r="B114" t="s">
        <v>1131</v>
      </c>
      <c r="C114" t="s">
        <v>1129</v>
      </c>
      <c r="D114">
        <v>9</v>
      </c>
      <c r="E114" s="26">
        <v>257234</v>
      </c>
    </row>
    <row r="115" spans="1:5" x14ac:dyDescent="0.3">
      <c r="B115" t="s">
        <v>1132</v>
      </c>
      <c r="C115" t="s">
        <v>1129</v>
      </c>
      <c r="D115">
        <v>9</v>
      </c>
      <c r="E115" s="26">
        <v>227304</v>
      </c>
    </row>
    <row r="116" spans="1:5" x14ac:dyDescent="0.3">
      <c r="B116" t="s">
        <v>1133</v>
      </c>
      <c r="C116" t="s">
        <v>1129</v>
      </c>
      <c r="D116">
        <v>9</v>
      </c>
      <c r="E116" s="26">
        <v>146128</v>
      </c>
    </row>
    <row r="117" spans="1:5" x14ac:dyDescent="0.3">
      <c r="B117" t="s">
        <v>1134</v>
      </c>
      <c r="C117" t="s">
        <v>1129</v>
      </c>
      <c r="D117">
        <v>9</v>
      </c>
      <c r="E117" s="26">
        <v>78858</v>
      </c>
    </row>
    <row r="118" spans="1:5" x14ac:dyDescent="0.3">
      <c r="B118" t="s">
        <v>1135</v>
      </c>
      <c r="C118" t="s">
        <v>1129</v>
      </c>
      <c r="D118">
        <v>9</v>
      </c>
      <c r="E118" s="26">
        <v>77560</v>
      </c>
    </row>
    <row r="119" spans="1:5" x14ac:dyDescent="0.3">
      <c r="B119" t="s">
        <v>1136</v>
      </c>
      <c r="C119" t="s">
        <v>1129</v>
      </c>
      <c r="D119">
        <v>9</v>
      </c>
      <c r="E119" s="26">
        <v>53384</v>
      </c>
    </row>
    <row r="120" spans="1:5" x14ac:dyDescent="0.3">
      <c r="B120" t="s">
        <v>1137</v>
      </c>
      <c r="C120" t="s">
        <v>1129</v>
      </c>
      <c r="D120">
        <v>9</v>
      </c>
      <c r="E120" s="26">
        <v>108804</v>
      </c>
    </row>
    <row r="121" spans="1:5" x14ac:dyDescent="0.3">
      <c r="B121" t="s">
        <v>1138</v>
      </c>
      <c r="C121" t="s">
        <v>1129</v>
      </c>
      <c r="D121">
        <v>9</v>
      </c>
      <c r="E121" s="26">
        <v>55948</v>
      </c>
    </row>
    <row r="122" spans="1:5" x14ac:dyDescent="0.3">
      <c r="B122" t="s">
        <v>1139</v>
      </c>
      <c r="C122" t="s">
        <v>1129</v>
      </c>
      <c r="D122">
        <v>9</v>
      </c>
      <c r="E122" s="26">
        <v>185812</v>
      </c>
    </row>
    <row r="123" spans="1:5" x14ac:dyDescent="0.3">
      <c r="B123" t="s">
        <v>1140</v>
      </c>
      <c r="C123" t="s">
        <v>1129</v>
      </c>
      <c r="D123">
        <v>9</v>
      </c>
      <c r="E123" s="26">
        <v>32334</v>
      </c>
    </row>
    <row r="124" spans="1:5" x14ac:dyDescent="0.3">
      <c r="B124" t="s">
        <v>1141</v>
      </c>
      <c r="C124" t="s">
        <v>1129</v>
      </c>
      <c r="D124">
        <v>9</v>
      </c>
      <c r="E124" s="26">
        <v>39280</v>
      </c>
    </row>
    <row r="125" spans="1:5" x14ac:dyDescent="0.3">
      <c r="B125" t="s">
        <v>1142</v>
      </c>
      <c r="C125" t="s">
        <v>1129</v>
      </c>
      <c r="D125">
        <v>9</v>
      </c>
      <c r="E125" s="26">
        <v>25130</v>
      </c>
    </row>
    <row r="126" spans="1:5" x14ac:dyDescent="0.3">
      <c r="B126" t="s">
        <v>1143</v>
      </c>
      <c r="C126" t="s">
        <v>1129</v>
      </c>
      <c r="D126">
        <v>9</v>
      </c>
      <c r="E126" s="26">
        <v>27808</v>
      </c>
    </row>
    <row r="127" spans="1:5" x14ac:dyDescent="0.3">
      <c r="B127" t="s">
        <v>1144</v>
      </c>
      <c r="C127" t="s">
        <v>1129</v>
      </c>
      <c r="D127">
        <v>9</v>
      </c>
      <c r="E127" s="26">
        <v>26187.999999999996</v>
      </c>
    </row>
    <row r="128" spans="1:5" x14ac:dyDescent="0.3">
      <c r="B128" t="s">
        <v>1145</v>
      </c>
      <c r="C128" t="s">
        <v>1129</v>
      </c>
      <c r="D128">
        <v>9</v>
      </c>
      <c r="E128" s="26">
        <v>64874</v>
      </c>
    </row>
    <row r="129" spans="2:5" x14ac:dyDescent="0.3">
      <c r="B129" t="s">
        <v>1146</v>
      </c>
      <c r="C129" t="s">
        <v>1129</v>
      </c>
      <c r="D129">
        <v>9</v>
      </c>
      <c r="E129" s="26">
        <v>27390</v>
      </c>
    </row>
    <row r="130" spans="2:5" x14ac:dyDescent="0.3">
      <c r="B130" t="s">
        <v>1147</v>
      </c>
      <c r="C130" t="s">
        <v>1129</v>
      </c>
      <c r="D130">
        <v>9</v>
      </c>
      <c r="E130" s="26">
        <v>0</v>
      </c>
    </row>
    <row r="131" spans="2:5" x14ac:dyDescent="0.3">
      <c r="B131" t="s">
        <v>1148</v>
      </c>
      <c r="C131" t="s">
        <v>1129</v>
      </c>
      <c r="D131">
        <v>9</v>
      </c>
      <c r="E131" s="26">
        <v>33422</v>
      </c>
    </row>
    <row r="132" spans="2:5" x14ac:dyDescent="0.3">
      <c r="B132" t="s">
        <v>1149</v>
      </c>
      <c r="C132" t="s">
        <v>1129</v>
      </c>
      <c r="D132">
        <v>9</v>
      </c>
      <c r="E132" s="26">
        <v>33730</v>
      </c>
    </row>
    <row r="133" spans="2:5" x14ac:dyDescent="0.3">
      <c r="B133" t="s">
        <v>1150</v>
      </c>
      <c r="C133" t="s">
        <v>1129</v>
      </c>
      <c r="D133">
        <v>9</v>
      </c>
      <c r="E133" s="26">
        <v>62796</v>
      </c>
    </row>
    <row r="134" spans="2:5" x14ac:dyDescent="0.3">
      <c r="B134" t="s">
        <v>1151</v>
      </c>
      <c r="C134" t="s">
        <v>1129</v>
      </c>
      <c r="D134">
        <v>9</v>
      </c>
      <c r="E134" s="26">
        <v>16256</v>
      </c>
    </row>
    <row r="135" spans="2:5" x14ac:dyDescent="0.3">
      <c r="B135" t="s">
        <v>1152</v>
      </c>
      <c r="C135" t="s">
        <v>1129</v>
      </c>
      <c r="D135">
        <v>9</v>
      </c>
      <c r="E135" s="26">
        <v>32402</v>
      </c>
    </row>
    <row r="136" spans="2:5" x14ac:dyDescent="0.3">
      <c r="B136" t="s">
        <v>1153</v>
      </c>
      <c r="C136" t="s">
        <v>1129</v>
      </c>
      <c r="D136">
        <v>9</v>
      </c>
      <c r="E136" s="26">
        <v>0</v>
      </c>
    </row>
    <row r="137" spans="2:5" x14ac:dyDescent="0.3">
      <c r="B137" t="s">
        <v>1154</v>
      </c>
      <c r="C137" t="s">
        <v>1129</v>
      </c>
      <c r="D137">
        <v>9</v>
      </c>
      <c r="E137" s="26">
        <v>18460</v>
      </c>
    </row>
    <row r="138" spans="2:5" x14ac:dyDescent="0.3">
      <c r="B138" t="s">
        <v>1155</v>
      </c>
      <c r="C138" t="s">
        <v>1129</v>
      </c>
      <c r="D138">
        <v>9</v>
      </c>
      <c r="E138" s="26">
        <v>11360</v>
      </c>
    </row>
    <row r="139" spans="2:5" x14ac:dyDescent="0.3">
      <c r="B139" t="s">
        <v>1156</v>
      </c>
      <c r="C139" t="s">
        <v>1129</v>
      </c>
      <c r="D139">
        <v>9</v>
      </c>
      <c r="E139" s="26">
        <v>0</v>
      </c>
    </row>
    <row r="140" spans="2:5" x14ac:dyDescent="0.3">
      <c r="B140" t="s">
        <v>1157</v>
      </c>
      <c r="C140" t="s">
        <v>1129</v>
      </c>
      <c r="D140">
        <v>9</v>
      </c>
      <c r="E140" s="26">
        <v>19212</v>
      </c>
    </row>
    <row r="141" spans="2:5" x14ac:dyDescent="0.3">
      <c r="B141" t="s">
        <v>1158</v>
      </c>
      <c r="C141" t="s">
        <v>1129</v>
      </c>
      <c r="D141">
        <v>9</v>
      </c>
      <c r="E141" s="26">
        <v>14630</v>
      </c>
    </row>
    <row r="142" spans="2:5" x14ac:dyDescent="0.3">
      <c r="B142" t="s">
        <v>1159</v>
      </c>
      <c r="C142" t="s">
        <v>1129</v>
      </c>
      <c r="D142">
        <v>9</v>
      </c>
      <c r="E142" s="26">
        <v>24396</v>
      </c>
    </row>
    <row r="143" spans="2:5" x14ac:dyDescent="0.3">
      <c r="B143" t="s">
        <v>1160</v>
      </c>
      <c r="C143" t="s">
        <v>1129</v>
      </c>
      <c r="D143">
        <v>9</v>
      </c>
      <c r="E143" s="26">
        <v>8162</v>
      </c>
    </row>
    <row r="144" spans="2:5" x14ac:dyDescent="0.3">
      <c r="B144" t="s">
        <v>1161</v>
      </c>
      <c r="C144" t="s">
        <v>1129</v>
      </c>
      <c r="D144">
        <v>9</v>
      </c>
      <c r="E144" s="26">
        <v>11222</v>
      </c>
    </row>
    <row r="145" spans="2:5" x14ac:dyDescent="0.3">
      <c r="B145" t="s">
        <v>1162</v>
      </c>
      <c r="C145" t="s">
        <v>1129</v>
      </c>
      <c r="D145">
        <v>9</v>
      </c>
      <c r="E145" s="26">
        <v>0</v>
      </c>
    </row>
    <row r="146" spans="2:5" x14ac:dyDescent="0.3">
      <c r="B146" t="s">
        <v>1163</v>
      </c>
      <c r="C146" t="s">
        <v>1129</v>
      </c>
      <c r="D146">
        <v>9</v>
      </c>
      <c r="E146" s="26">
        <v>12500</v>
      </c>
    </row>
    <row r="147" spans="2:5" x14ac:dyDescent="0.3">
      <c r="B147" t="s">
        <v>1164</v>
      </c>
      <c r="C147" t="s">
        <v>1129</v>
      </c>
      <c r="D147">
        <v>9</v>
      </c>
      <c r="E147" s="26">
        <v>0</v>
      </c>
    </row>
    <row r="148" spans="2:5" x14ac:dyDescent="0.3">
      <c r="B148" t="s">
        <v>1165</v>
      </c>
      <c r="C148" t="s">
        <v>1129</v>
      </c>
      <c r="D148">
        <v>9</v>
      </c>
      <c r="E148" s="26">
        <v>37322</v>
      </c>
    </row>
    <row r="149" spans="2:5" x14ac:dyDescent="0.3">
      <c r="B149" t="s">
        <v>1166</v>
      </c>
      <c r="C149" t="s">
        <v>1129</v>
      </c>
      <c r="D149">
        <v>9</v>
      </c>
      <c r="E149" s="26">
        <v>3992</v>
      </c>
    </row>
    <row r="150" spans="2:5" x14ac:dyDescent="0.3">
      <c r="B150" t="s">
        <v>1167</v>
      </c>
      <c r="C150" t="s">
        <v>1129</v>
      </c>
      <c r="D150">
        <v>9</v>
      </c>
      <c r="E150" s="26">
        <v>22478</v>
      </c>
    </row>
    <row r="151" spans="2:5" x14ac:dyDescent="0.3">
      <c r="B151" t="s">
        <v>1225</v>
      </c>
      <c r="C151" t="s">
        <v>1129</v>
      </c>
      <c r="D151">
        <v>9</v>
      </c>
      <c r="E151" s="26">
        <v>113250.00000000001</v>
      </c>
    </row>
    <row r="152" spans="2:5" x14ac:dyDescent="0.3">
      <c r="B152" t="s">
        <v>1226</v>
      </c>
      <c r="C152" t="s">
        <v>1129</v>
      </c>
      <c r="D152">
        <v>9</v>
      </c>
      <c r="E152" s="26">
        <v>134908</v>
      </c>
    </row>
    <row r="153" spans="2:5" x14ac:dyDescent="0.3">
      <c r="B153" t="s">
        <v>1227</v>
      </c>
      <c r="C153" t="s">
        <v>1129</v>
      </c>
      <c r="D153">
        <v>9</v>
      </c>
      <c r="E153" s="26">
        <v>116380</v>
      </c>
    </row>
    <row r="154" spans="2:5" x14ac:dyDescent="0.3">
      <c r="B154" t="s">
        <v>1228</v>
      </c>
      <c r="C154" t="s">
        <v>1129</v>
      </c>
      <c r="D154">
        <v>9</v>
      </c>
      <c r="E154" s="26">
        <v>69006</v>
      </c>
    </row>
    <row r="155" spans="2:5" x14ac:dyDescent="0.3">
      <c r="B155" t="s">
        <v>1229</v>
      </c>
      <c r="C155" t="s">
        <v>1129</v>
      </c>
      <c r="D155">
        <v>9</v>
      </c>
      <c r="E155" s="26">
        <v>94269.999999999985</v>
      </c>
    </row>
    <row r="156" spans="2:5" x14ac:dyDescent="0.3">
      <c r="B156" t="s">
        <v>1230</v>
      </c>
      <c r="C156" t="s">
        <v>1129</v>
      </c>
      <c r="D156">
        <v>9</v>
      </c>
      <c r="E156" s="26">
        <v>56104</v>
      </c>
    </row>
    <row r="157" spans="2:5" x14ac:dyDescent="0.3">
      <c r="B157" t="s">
        <v>1231</v>
      </c>
      <c r="C157" t="s">
        <v>1129</v>
      </c>
      <c r="D157">
        <v>9</v>
      </c>
      <c r="E157" s="26">
        <v>59430</v>
      </c>
    </row>
    <row r="158" spans="2:5" x14ac:dyDescent="0.3">
      <c r="B158" t="s">
        <v>1232</v>
      </c>
      <c r="C158" t="s">
        <v>1129</v>
      </c>
      <c r="D158">
        <v>9</v>
      </c>
      <c r="E158" s="26">
        <v>65439.999999999993</v>
      </c>
    </row>
    <row r="159" spans="2:5" x14ac:dyDescent="0.3">
      <c r="B159" t="s">
        <v>1233</v>
      </c>
      <c r="C159" t="s">
        <v>1129</v>
      </c>
      <c r="D159">
        <v>9</v>
      </c>
      <c r="E159" s="26">
        <v>34236</v>
      </c>
    </row>
    <row r="160" spans="2:5" x14ac:dyDescent="0.3">
      <c r="B160" t="s">
        <v>1234</v>
      </c>
      <c r="C160" t="s">
        <v>1129</v>
      </c>
      <c r="D160">
        <v>9</v>
      </c>
      <c r="E160" s="26">
        <v>28956</v>
      </c>
    </row>
    <row r="161" spans="2:5" x14ac:dyDescent="0.3">
      <c r="B161" t="s">
        <v>1235</v>
      </c>
      <c r="C161" t="s">
        <v>1129</v>
      </c>
      <c r="D161">
        <v>9</v>
      </c>
      <c r="E161" s="26">
        <v>50130</v>
      </c>
    </row>
    <row r="162" spans="2:5" x14ac:dyDescent="0.3">
      <c r="B162" t="s">
        <v>1236</v>
      </c>
      <c r="C162" t="s">
        <v>1129</v>
      </c>
      <c r="D162">
        <v>9</v>
      </c>
      <c r="E162" s="26">
        <v>26062</v>
      </c>
    </row>
    <row r="163" spans="2:5" x14ac:dyDescent="0.3">
      <c r="B163" t="s">
        <v>1237</v>
      </c>
      <c r="C163" t="s">
        <v>1129</v>
      </c>
      <c r="D163">
        <v>9</v>
      </c>
      <c r="E163" s="26">
        <v>0</v>
      </c>
    </row>
    <row r="164" spans="2:5" x14ac:dyDescent="0.3">
      <c r="B164" t="s">
        <v>1238</v>
      </c>
      <c r="C164" t="s">
        <v>1129</v>
      </c>
      <c r="D164">
        <v>9</v>
      </c>
      <c r="E164" s="26">
        <v>21388</v>
      </c>
    </row>
    <row r="165" spans="2:5" x14ac:dyDescent="0.3">
      <c r="B165" t="s">
        <v>1239</v>
      </c>
      <c r="C165" t="s">
        <v>1129</v>
      </c>
      <c r="D165">
        <v>9</v>
      </c>
      <c r="E165" s="26">
        <v>19472</v>
      </c>
    </row>
    <row r="166" spans="2:5" x14ac:dyDescent="0.3">
      <c r="B166" t="s">
        <v>1240</v>
      </c>
      <c r="C166" t="s">
        <v>1129</v>
      </c>
      <c r="D166">
        <v>9</v>
      </c>
      <c r="E166" s="26">
        <v>16212</v>
      </c>
    </row>
    <row r="167" spans="2:5" x14ac:dyDescent="0.3">
      <c r="B167" t="s">
        <v>1241</v>
      </c>
      <c r="C167" t="s">
        <v>1129</v>
      </c>
      <c r="D167">
        <v>9</v>
      </c>
      <c r="E167" s="26">
        <v>37346</v>
      </c>
    </row>
    <row r="168" spans="2:5" x14ac:dyDescent="0.3">
      <c r="B168" t="s">
        <v>1242</v>
      </c>
      <c r="C168" t="s">
        <v>1129</v>
      </c>
      <c r="D168">
        <v>9</v>
      </c>
      <c r="E168" s="26">
        <v>6402</v>
      </c>
    </row>
    <row r="169" spans="2:5" x14ac:dyDescent="0.3">
      <c r="B169" t="s">
        <v>1243</v>
      </c>
      <c r="C169" t="s">
        <v>1129</v>
      </c>
      <c r="D169">
        <v>9</v>
      </c>
      <c r="E169" s="26">
        <v>20052</v>
      </c>
    </row>
    <row r="170" spans="2:5" x14ac:dyDescent="0.3">
      <c r="B170" t="s">
        <v>1244</v>
      </c>
      <c r="C170" t="s">
        <v>1129</v>
      </c>
      <c r="D170">
        <v>9</v>
      </c>
      <c r="E170" s="26">
        <v>16124</v>
      </c>
    </row>
    <row r="171" spans="2:5" x14ac:dyDescent="0.3">
      <c r="B171" t="s">
        <v>1245</v>
      </c>
      <c r="C171" t="s">
        <v>1129</v>
      </c>
      <c r="D171">
        <v>9</v>
      </c>
      <c r="E171" s="26">
        <v>2146</v>
      </c>
    </row>
    <row r="172" spans="2:5" x14ac:dyDescent="0.3">
      <c r="B172" t="s">
        <v>1246</v>
      </c>
      <c r="C172" t="s">
        <v>1129</v>
      </c>
      <c r="D172">
        <v>9</v>
      </c>
      <c r="E172" s="26">
        <v>12034</v>
      </c>
    </row>
    <row r="173" spans="2:5" x14ac:dyDescent="0.3">
      <c r="B173" t="s">
        <v>1247</v>
      </c>
      <c r="C173" t="s">
        <v>1129</v>
      </c>
      <c r="D173">
        <v>9</v>
      </c>
      <c r="E173" s="26">
        <v>7116</v>
      </c>
    </row>
    <row r="174" spans="2:5" x14ac:dyDescent="0.3">
      <c r="B174" t="s">
        <v>1248</v>
      </c>
      <c r="C174" t="s">
        <v>1129</v>
      </c>
      <c r="D174">
        <v>9</v>
      </c>
      <c r="E174" s="26">
        <v>5430</v>
      </c>
    </row>
    <row r="175" spans="2:5" x14ac:dyDescent="0.3">
      <c r="B175" t="s">
        <v>1249</v>
      </c>
      <c r="C175" t="s">
        <v>1129</v>
      </c>
      <c r="D175">
        <v>9</v>
      </c>
      <c r="E175" s="26">
        <v>5370</v>
      </c>
    </row>
    <row r="176" spans="2:5" x14ac:dyDescent="0.3">
      <c r="B176" t="s">
        <v>1421</v>
      </c>
      <c r="C176" t="s">
        <v>1129</v>
      </c>
      <c r="D176">
        <v>9</v>
      </c>
      <c r="E176" s="26">
        <v>3952</v>
      </c>
    </row>
    <row r="177" spans="1:5" x14ac:dyDescent="0.3">
      <c r="A177" t="s">
        <v>1301</v>
      </c>
      <c r="B177" t="s">
        <v>1204</v>
      </c>
      <c r="C177" t="s">
        <v>1091</v>
      </c>
      <c r="D177" t="s">
        <v>676</v>
      </c>
      <c r="E177" s="26">
        <v>0</v>
      </c>
    </row>
    <row r="178" spans="1:5" x14ac:dyDescent="0.3">
      <c r="B178" t="s">
        <v>1302</v>
      </c>
      <c r="C178" t="s">
        <v>1303</v>
      </c>
      <c r="D178" t="s">
        <v>676</v>
      </c>
      <c r="E178" s="26">
        <v>0</v>
      </c>
    </row>
    <row r="179" spans="1:5" x14ac:dyDescent="0.3">
      <c r="A179" t="s">
        <v>1335</v>
      </c>
      <c r="B179" t="s">
        <v>1120</v>
      </c>
      <c r="C179" t="s">
        <v>1336</v>
      </c>
      <c r="D179" t="s">
        <v>676</v>
      </c>
      <c r="E179" s="26">
        <v>0</v>
      </c>
    </row>
    <row r="180" spans="1:5" x14ac:dyDescent="0.3">
      <c r="A180" s="86" t="s">
        <v>685</v>
      </c>
      <c r="B180" s="86"/>
      <c r="C180" s="86"/>
      <c r="E180" s="26">
        <v>34856824.270266078</v>
      </c>
    </row>
    <row r="181" spans="1:5" x14ac:dyDescent="0.3">
      <c r="D181"/>
    </row>
    <row r="182" spans="1:5" x14ac:dyDescent="0.3">
      <c r="D182"/>
    </row>
    <row r="183" spans="1:5" x14ac:dyDescent="0.3">
      <c r="D183"/>
    </row>
    <row r="184" spans="1:5" x14ac:dyDescent="0.3">
      <c r="D184"/>
    </row>
    <row r="185" spans="1:5" x14ac:dyDescent="0.3">
      <c r="D185"/>
    </row>
    <row r="186" spans="1:5" x14ac:dyDescent="0.3">
      <c r="D186"/>
    </row>
    <row r="187" spans="1:5" x14ac:dyDescent="0.3">
      <c r="D187"/>
    </row>
    <row r="188" spans="1:5" x14ac:dyDescent="0.3">
      <c r="D188"/>
    </row>
    <row r="189" spans="1:5" x14ac:dyDescent="0.3">
      <c r="D189"/>
    </row>
    <row r="190" spans="1:5" x14ac:dyDescent="0.3">
      <c r="D190"/>
    </row>
    <row r="191" spans="1:5" x14ac:dyDescent="0.3">
      <c r="D191"/>
    </row>
    <row r="192" spans="1:5" x14ac:dyDescent="0.3">
      <c r="D192"/>
    </row>
    <row r="193" spans="4:4" x14ac:dyDescent="0.3">
      <c r="D193"/>
    </row>
    <row r="194" spans="4:4" x14ac:dyDescent="0.3">
      <c r="D194"/>
    </row>
    <row r="195" spans="4:4" x14ac:dyDescent="0.3">
      <c r="D195"/>
    </row>
    <row r="196" spans="4:4" x14ac:dyDescent="0.3">
      <c r="D196"/>
    </row>
    <row r="197" spans="4:4" x14ac:dyDescent="0.3">
      <c r="D197"/>
    </row>
    <row r="198" spans="4:4" x14ac:dyDescent="0.3">
      <c r="D198"/>
    </row>
    <row r="199" spans="4:4" x14ac:dyDescent="0.3">
      <c r="D199"/>
    </row>
    <row r="200" spans="4:4" x14ac:dyDescent="0.3">
      <c r="D200"/>
    </row>
    <row r="201" spans="4:4" x14ac:dyDescent="0.3">
      <c r="D201"/>
    </row>
    <row r="202" spans="4:4" x14ac:dyDescent="0.3">
      <c r="D202"/>
    </row>
    <row r="203" spans="4:4" x14ac:dyDescent="0.3">
      <c r="D203"/>
    </row>
    <row r="204" spans="4:4" x14ac:dyDescent="0.3">
      <c r="D204"/>
    </row>
    <row r="205" spans="4:4" x14ac:dyDescent="0.3">
      <c r="D205"/>
    </row>
    <row r="206" spans="4:4" x14ac:dyDescent="0.3">
      <c r="D206"/>
    </row>
    <row r="207" spans="4:4" x14ac:dyDescent="0.3">
      <c r="D207"/>
    </row>
    <row r="208" spans="4:4" x14ac:dyDescent="0.3">
      <c r="D208"/>
    </row>
    <row r="209" spans="4:4" x14ac:dyDescent="0.3">
      <c r="D209"/>
    </row>
    <row r="210" spans="4:4" x14ac:dyDescent="0.3">
      <c r="D210"/>
    </row>
    <row r="211" spans="4:4" x14ac:dyDescent="0.3">
      <c r="D211"/>
    </row>
    <row r="212" spans="4:4" x14ac:dyDescent="0.3">
      <c r="D212"/>
    </row>
    <row r="213" spans="4:4" x14ac:dyDescent="0.3">
      <c r="D213"/>
    </row>
    <row r="214" spans="4:4" x14ac:dyDescent="0.3">
      <c r="D214"/>
    </row>
    <row r="215" spans="4:4" x14ac:dyDescent="0.3">
      <c r="D215"/>
    </row>
    <row r="216" spans="4:4" x14ac:dyDescent="0.3">
      <c r="D216"/>
    </row>
    <row r="217" spans="4:4" x14ac:dyDescent="0.3">
      <c r="D217"/>
    </row>
    <row r="218" spans="4:4" x14ac:dyDescent="0.3">
      <c r="D218"/>
    </row>
    <row r="219" spans="4:4" x14ac:dyDescent="0.3">
      <c r="D219"/>
    </row>
    <row r="220" spans="4:4" x14ac:dyDescent="0.3">
      <c r="D220"/>
    </row>
    <row r="221" spans="4:4" x14ac:dyDescent="0.3">
      <c r="D221"/>
    </row>
    <row r="222" spans="4:4" x14ac:dyDescent="0.3">
      <c r="D222"/>
    </row>
    <row r="223" spans="4:4" x14ac:dyDescent="0.3">
      <c r="D223"/>
    </row>
    <row r="224" spans="4:4" x14ac:dyDescent="0.3">
      <c r="D224"/>
    </row>
    <row r="225" spans="4:4" x14ac:dyDescent="0.3">
      <c r="D225"/>
    </row>
    <row r="226" spans="4:4" x14ac:dyDescent="0.3">
      <c r="D226"/>
    </row>
    <row r="227" spans="4:4" x14ac:dyDescent="0.3">
      <c r="D227"/>
    </row>
    <row r="228" spans="4:4" x14ac:dyDescent="0.3">
      <c r="D228"/>
    </row>
    <row r="229" spans="4:4" x14ac:dyDescent="0.3">
      <c r="D229"/>
    </row>
    <row r="230" spans="4:4" x14ac:dyDescent="0.3">
      <c r="D230"/>
    </row>
    <row r="231" spans="4:4" x14ac:dyDescent="0.3">
      <c r="D231"/>
    </row>
    <row r="232" spans="4:4" x14ac:dyDescent="0.3">
      <c r="D232"/>
    </row>
    <row r="233" spans="4:4" x14ac:dyDescent="0.3">
      <c r="D233"/>
    </row>
    <row r="234" spans="4:4" x14ac:dyDescent="0.3">
      <c r="D234"/>
    </row>
    <row r="235" spans="4:4" x14ac:dyDescent="0.3">
      <c r="D235"/>
    </row>
    <row r="236" spans="4:4" x14ac:dyDescent="0.3">
      <c r="D2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9894-A308-498A-A389-56CDB6168F26}">
  <dimension ref="A3:E65"/>
  <sheetViews>
    <sheetView showGridLines="0" workbookViewId="0"/>
  </sheetViews>
  <sheetFormatPr defaultRowHeight="13" x14ac:dyDescent="0.3"/>
  <cols>
    <col min="1" max="1" width="25.81640625" bestFit="1" customWidth="1"/>
    <col min="2" max="2" width="21.453125" customWidth="1"/>
    <col min="3" max="3" width="86.81640625" customWidth="1"/>
    <col min="4" max="4" width="22.90625" style="86" bestFit="1" customWidth="1"/>
    <col min="5" max="5" width="23.26953125" bestFit="1" customWidth="1"/>
    <col min="6" max="6" width="23.81640625" customWidth="1"/>
    <col min="7" max="7" width="20.1796875" customWidth="1"/>
    <col min="8" max="121" width="24.453125" bestFit="1" customWidth="1"/>
  </cols>
  <sheetData>
    <row r="3" spans="1:5" ht="20" x14ac:dyDescent="0.4">
      <c r="A3" s="135" t="s">
        <v>1086</v>
      </c>
    </row>
    <row r="6" spans="1:5" x14ac:dyDescent="0.3">
      <c r="A6" s="27" t="s">
        <v>746</v>
      </c>
      <c r="B6" t="s">
        <v>1031</v>
      </c>
    </row>
    <row r="7" spans="1:5" x14ac:dyDescent="0.3">
      <c r="A7" s="27" t="s">
        <v>653</v>
      </c>
      <c r="B7" t="s">
        <v>1031</v>
      </c>
      <c r="C7" t="s">
        <v>1032</v>
      </c>
      <c r="D7" s="87" t="s">
        <v>1058</v>
      </c>
      <c r="E7" s="77" t="str">
        <f>IFERROR(VLOOKUP(B7,'Raw Data DOC'!$J$9:$Q$1387,8,FALSE), "N/A")</f>
        <v>N/A</v>
      </c>
    </row>
    <row r="9" spans="1:5" ht="20.149999999999999" customHeight="1" x14ac:dyDescent="0.3">
      <c r="A9" s="76" t="s">
        <v>1045</v>
      </c>
      <c r="B9" s="76" t="s">
        <v>684</v>
      </c>
      <c r="C9" s="76" t="s">
        <v>1047</v>
      </c>
      <c r="D9" s="88" t="s">
        <v>673</v>
      </c>
      <c r="E9" s="31" t="s">
        <v>1033</v>
      </c>
    </row>
    <row r="10" spans="1:5" x14ac:dyDescent="0.3">
      <c r="A10" t="s">
        <v>793</v>
      </c>
      <c r="B10" t="s">
        <v>1173</v>
      </c>
      <c r="C10" t="s">
        <v>818</v>
      </c>
      <c r="D10">
        <v>4</v>
      </c>
      <c r="E10" s="7">
        <v>17085</v>
      </c>
    </row>
    <row r="11" spans="1:5" x14ac:dyDescent="0.3">
      <c r="B11" t="s">
        <v>1251</v>
      </c>
      <c r="C11" t="s">
        <v>1252</v>
      </c>
      <c r="D11">
        <v>4</v>
      </c>
      <c r="E11" s="7">
        <v>22780.352177942539</v>
      </c>
    </row>
    <row r="12" spans="1:5" x14ac:dyDescent="0.3">
      <c r="B12" t="s">
        <v>1253</v>
      </c>
      <c r="C12" t="s">
        <v>1446</v>
      </c>
      <c r="D12">
        <v>4</v>
      </c>
      <c r="E12" s="7">
        <v>22780.352177942539</v>
      </c>
    </row>
    <row r="13" spans="1:5" x14ac:dyDescent="0.3">
      <c r="B13" t="s">
        <v>1439</v>
      </c>
      <c r="C13" t="s">
        <v>1060</v>
      </c>
      <c r="D13">
        <v>4</v>
      </c>
      <c r="E13" s="7">
        <v>113901.76088971269</v>
      </c>
    </row>
    <row r="14" spans="1:5" x14ac:dyDescent="0.3">
      <c r="B14" t="s">
        <v>1440</v>
      </c>
      <c r="C14" t="s">
        <v>1061</v>
      </c>
      <c r="D14" t="s">
        <v>1441</v>
      </c>
      <c r="E14" s="7">
        <v>34167.111214087126</v>
      </c>
    </row>
    <row r="15" spans="1:5" x14ac:dyDescent="0.3">
      <c r="B15" t="s">
        <v>1442</v>
      </c>
      <c r="C15" t="s">
        <v>1443</v>
      </c>
      <c r="D15">
        <v>4</v>
      </c>
      <c r="E15" s="7">
        <v>34170.528266913825</v>
      </c>
    </row>
    <row r="16" spans="1:5" x14ac:dyDescent="0.3">
      <c r="B16" t="s">
        <v>1444</v>
      </c>
      <c r="C16" t="s">
        <v>1445</v>
      </c>
      <c r="D16">
        <v>4</v>
      </c>
      <c r="E16" s="7">
        <v>91121.408711770186</v>
      </c>
    </row>
    <row r="17" spans="1:5" x14ac:dyDescent="0.3">
      <c r="B17" t="s">
        <v>1447</v>
      </c>
      <c r="C17" t="s">
        <v>1448</v>
      </c>
      <c r="D17" t="s">
        <v>1441</v>
      </c>
      <c r="E17" s="7">
        <v>18412.276598702498</v>
      </c>
    </row>
    <row r="18" spans="1:5" x14ac:dyDescent="0.3">
      <c r="B18" t="s">
        <v>1449</v>
      </c>
      <c r="C18" t="s">
        <v>1450</v>
      </c>
      <c r="D18" t="s">
        <v>1441</v>
      </c>
      <c r="E18" s="7">
        <v>11389.037071362374</v>
      </c>
    </row>
    <row r="19" spans="1:5" x14ac:dyDescent="0.3">
      <c r="B19" t="s">
        <v>1451</v>
      </c>
      <c r="C19" t="s">
        <v>1452</v>
      </c>
      <c r="D19">
        <v>4</v>
      </c>
      <c r="E19" s="7">
        <v>45560.704355885064</v>
      </c>
    </row>
    <row r="20" spans="1:5" x14ac:dyDescent="0.3">
      <c r="B20" t="s">
        <v>1453</v>
      </c>
      <c r="C20" t="s">
        <v>1454</v>
      </c>
      <c r="D20">
        <v>4</v>
      </c>
      <c r="E20" s="7">
        <v>27905.931417979609</v>
      </c>
    </row>
    <row r="21" spans="1:5" x14ac:dyDescent="0.3">
      <c r="A21" t="s">
        <v>819</v>
      </c>
      <c r="B21" t="s">
        <v>1254</v>
      </c>
      <c r="C21" t="s">
        <v>1255</v>
      </c>
      <c r="D21">
        <v>4</v>
      </c>
      <c r="E21" s="7">
        <v>56950.880444856339</v>
      </c>
    </row>
    <row r="22" spans="1:5" x14ac:dyDescent="0.3">
      <c r="B22" t="s">
        <v>1256</v>
      </c>
      <c r="C22" t="s">
        <v>1467</v>
      </c>
      <c r="D22">
        <v>4</v>
      </c>
      <c r="E22" s="7">
        <v>68341.056533827621</v>
      </c>
    </row>
    <row r="23" spans="1:5" x14ac:dyDescent="0.3">
      <c r="B23" t="s">
        <v>1257</v>
      </c>
      <c r="C23" t="s">
        <v>1037</v>
      </c>
      <c r="D23">
        <v>4</v>
      </c>
      <c r="E23" s="7">
        <v>70618.992000000013</v>
      </c>
    </row>
    <row r="24" spans="1:5" x14ac:dyDescent="0.3">
      <c r="B24" t="s">
        <v>1258</v>
      </c>
      <c r="C24" t="s">
        <v>1038</v>
      </c>
      <c r="D24">
        <v>4</v>
      </c>
      <c r="E24" s="7">
        <v>70618.991999999998</v>
      </c>
    </row>
    <row r="25" spans="1:5" x14ac:dyDescent="0.3">
      <c r="B25" t="s">
        <v>1259</v>
      </c>
      <c r="C25" t="s">
        <v>1039</v>
      </c>
      <c r="D25">
        <v>4</v>
      </c>
      <c r="E25" s="7">
        <v>70618.991999999984</v>
      </c>
    </row>
    <row r="26" spans="1:5" x14ac:dyDescent="0.3">
      <c r="B26" t="s">
        <v>1260</v>
      </c>
      <c r="C26" t="s">
        <v>1040</v>
      </c>
      <c r="D26">
        <v>4</v>
      </c>
      <c r="E26" s="7">
        <v>70618.991999999998</v>
      </c>
    </row>
    <row r="27" spans="1:5" x14ac:dyDescent="0.3">
      <c r="B27" t="s">
        <v>1261</v>
      </c>
      <c r="C27" t="s">
        <v>1041</v>
      </c>
      <c r="D27">
        <v>4</v>
      </c>
      <c r="E27" s="7">
        <v>2278.0319999999997</v>
      </c>
    </row>
    <row r="28" spans="1:5" x14ac:dyDescent="0.3">
      <c r="B28" t="s">
        <v>1457</v>
      </c>
      <c r="C28" t="s">
        <v>1458</v>
      </c>
      <c r="D28">
        <v>4</v>
      </c>
      <c r="E28" s="7">
        <v>34170.528266913803</v>
      </c>
    </row>
    <row r="29" spans="1:5" x14ac:dyDescent="0.3">
      <c r="B29" t="s">
        <v>1459</v>
      </c>
      <c r="C29" t="s">
        <v>1460</v>
      </c>
      <c r="D29">
        <v>4</v>
      </c>
      <c r="E29" s="7">
        <v>22780.352177942543</v>
      </c>
    </row>
    <row r="30" spans="1:5" x14ac:dyDescent="0.3">
      <c r="B30" t="s">
        <v>1461</v>
      </c>
      <c r="C30" t="s">
        <v>1462</v>
      </c>
      <c r="D30">
        <v>4</v>
      </c>
      <c r="E30" s="7">
        <v>56950.880444856353</v>
      </c>
    </row>
    <row r="31" spans="1:5" x14ac:dyDescent="0.3">
      <c r="B31" t="s">
        <v>1463</v>
      </c>
      <c r="C31" t="s">
        <v>1464</v>
      </c>
      <c r="D31">
        <v>4</v>
      </c>
      <c r="E31" s="7">
        <v>45560.704355885078</v>
      </c>
    </row>
    <row r="32" spans="1:5" x14ac:dyDescent="0.3">
      <c r="A32" t="s">
        <v>789</v>
      </c>
      <c r="B32" t="s">
        <v>1168</v>
      </c>
      <c r="C32" t="s">
        <v>1169</v>
      </c>
      <c r="D32">
        <v>3</v>
      </c>
      <c r="E32" s="7">
        <v>28475.440222428173</v>
      </c>
    </row>
    <row r="33" spans="1:5" x14ac:dyDescent="0.3">
      <c r="B33" t="s">
        <v>1170</v>
      </c>
      <c r="C33" t="s">
        <v>1171</v>
      </c>
      <c r="D33">
        <v>3</v>
      </c>
      <c r="E33" s="7">
        <v>85426.320667284541</v>
      </c>
    </row>
    <row r="34" spans="1:5" x14ac:dyDescent="0.3">
      <c r="B34" t="s">
        <v>1172</v>
      </c>
      <c r="C34" t="s">
        <v>1059</v>
      </c>
      <c r="D34">
        <v>2</v>
      </c>
      <c r="E34" s="7">
        <v>153767.37720111216</v>
      </c>
    </row>
    <row r="35" spans="1:5" x14ac:dyDescent="0.3">
      <c r="B35" t="s">
        <v>1250</v>
      </c>
      <c r="C35" t="s">
        <v>1436</v>
      </c>
      <c r="D35" t="s">
        <v>817</v>
      </c>
      <c r="E35" s="7">
        <v>74036.144578313251</v>
      </c>
    </row>
    <row r="36" spans="1:5" x14ac:dyDescent="0.3">
      <c r="B36" t="s">
        <v>1422</v>
      </c>
      <c r="C36" t="s">
        <v>1423</v>
      </c>
      <c r="D36" t="s">
        <v>676</v>
      </c>
      <c r="E36" s="7">
        <v>0</v>
      </c>
    </row>
    <row r="37" spans="1:5" x14ac:dyDescent="0.3">
      <c r="B37" t="s">
        <v>1424</v>
      </c>
      <c r="C37" t="s">
        <v>1425</v>
      </c>
      <c r="D37" t="s">
        <v>676</v>
      </c>
      <c r="E37" s="7">
        <v>0</v>
      </c>
    </row>
    <row r="38" spans="1:5" x14ac:dyDescent="0.3">
      <c r="B38" t="s">
        <v>1426</v>
      </c>
      <c r="C38" t="s">
        <v>1427</v>
      </c>
      <c r="D38">
        <v>3</v>
      </c>
      <c r="E38" s="7">
        <v>45560.704355885078</v>
      </c>
    </row>
    <row r="39" spans="1:5" x14ac:dyDescent="0.3">
      <c r="B39" t="s">
        <v>1428</v>
      </c>
      <c r="C39" t="s">
        <v>1429</v>
      </c>
      <c r="D39" t="s">
        <v>676</v>
      </c>
      <c r="E39" s="7">
        <v>0</v>
      </c>
    </row>
    <row r="40" spans="1:5" x14ac:dyDescent="0.3">
      <c r="B40" t="s">
        <v>1430</v>
      </c>
      <c r="C40" t="s">
        <v>1431</v>
      </c>
      <c r="D40">
        <v>3</v>
      </c>
      <c r="E40" s="7">
        <v>22780.352177942535</v>
      </c>
    </row>
    <row r="41" spans="1:5" x14ac:dyDescent="0.3">
      <c r="B41" t="s">
        <v>1432</v>
      </c>
      <c r="C41" t="s">
        <v>1433</v>
      </c>
      <c r="D41">
        <v>3</v>
      </c>
      <c r="E41" s="7">
        <v>19932.80815569972</v>
      </c>
    </row>
    <row r="42" spans="1:5" x14ac:dyDescent="0.3">
      <c r="B42" t="s">
        <v>1434</v>
      </c>
      <c r="C42" t="s">
        <v>1435</v>
      </c>
      <c r="D42" t="s">
        <v>676</v>
      </c>
      <c r="E42" s="7">
        <v>0</v>
      </c>
    </row>
    <row r="43" spans="1:5" x14ac:dyDescent="0.3">
      <c r="B43" t="s">
        <v>1437</v>
      </c>
      <c r="C43" t="s">
        <v>1438</v>
      </c>
      <c r="D43" t="s">
        <v>676</v>
      </c>
      <c r="E43" s="7">
        <v>0</v>
      </c>
    </row>
    <row r="44" spans="1:5" x14ac:dyDescent="0.3">
      <c r="B44" t="s">
        <v>1455</v>
      </c>
      <c r="C44" t="s">
        <v>1456</v>
      </c>
      <c r="D44">
        <v>3</v>
      </c>
      <c r="E44" s="7">
        <v>28475.440222428173</v>
      </c>
    </row>
    <row r="45" spans="1:5" x14ac:dyDescent="0.3">
      <c r="B45" t="s">
        <v>1465</v>
      </c>
      <c r="C45" t="s">
        <v>1466</v>
      </c>
      <c r="D45">
        <v>2</v>
      </c>
      <c r="E45" s="7">
        <v>11390.176088971271</v>
      </c>
    </row>
    <row r="46" spans="1:5" x14ac:dyDescent="0.3">
      <c r="A46" t="s">
        <v>821</v>
      </c>
      <c r="B46" t="s">
        <v>821</v>
      </c>
      <c r="C46" t="s">
        <v>1034</v>
      </c>
      <c r="D46" s="86" t="s">
        <v>1034</v>
      </c>
      <c r="E46" s="7">
        <v>50684.185609969216</v>
      </c>
    </row>
    <row r="47" spans="1:5" x14ac:dyDescent="0.3">
      <c r="A47" s="86" t="s">
        <v>685</v>
      </c>
      <c r="B47" s="86"/>
      <c r="C47" s="86"/>
      <c r="E47" s="7">
        <v>1529311.8143866141</v>
      </c>
    </row>
    <row r="48" spans="1:5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6BF7-6B2D-4A44-8F4D-21B313A5BC47}">
  <dimension ref="A1:N699"/>
  <sheetViews>
    <sheetView showGridLines="0" workbookViewId="0">
      <pane xSplit="2" ySplit="6" topLeftCell="C7" activePane="bottomRight" state="frozen"/>
      <selection pane="topRight" activeCell="C1" sqref="C1"/>
      <selection pane="bottomLeft" activeCell="A11" sqref="A11"/>
      <selection pane="bottomRight"/>
    </sheetView>
  </sheetViews>
  <sheetFormatPr defaultColWidth="8.54296875" defaultRowHeight="10.5" x14ac:dyDescent="0.25"/>
  <cols>
    <col min="1" max="1" width="10.453125" style="1" customWidth="1"/>
    <col min="2" max="2" width="11.54296875" style="1" bestFit="1" customWidth="1"/>
    <col min="3" max="3" width="15.7265625" style="1" customWidth="1"/>
    <col min="4" max="4" width="16.26953125" style="1" customWidth="1"/>
    <col min="5" max="6" width="15.7265625" style="1" customWidth="1"/>
    <col min="7" max="7" width="16.1796875" style="1" customWidth="1"/>
    <col min="8" max="8" width="18.26953125" style="1" customWidth="1"/>
    <col min="9" max="9" width="9.453125" style="1" bestFit="1" customWidth="1"/>
    <col min="10" max="10" width="15.7265625" style="1" customWidth="1"/>
    <col min="11" max="11" width="16.1796875" style="1" customWidth="1"/>
    <col min="12" max="12" width="15.7265625" style="1" customWidth="1"/>
    <col min="13" max="13" width="16.453125" style="1" customWidth="1"/>
    <col min="14" max="16384" width="8.54296875" style="1"/>
  </cols>
  <sheetData>
    <row r="1" spans="1:14" ht="13" x14ac:dyDescent="0.3">
      <c r="A1" s="2"/>
    </row>
    <row r="3" spans="1:14" ht="20" x14ac:dyDescent="0.4">
      <c r="A3" s="161" t="s">
        <v>873</v>
      </c>
      <c r="B3" s="161"/>
      <c r="C3" s="161"/>
      <c r="D3" s="161"/>
      <c r="E3" s="161"/>
      <c r="F3" s="161"/>
      <c r="G3" s="161"/>
    </row>
    <row r="5" spans="1:14" s="28" customFormat="1" ht="13" x14ac:dyDescent="0.3">
      <c r="A5" s="147" t="s">
        <v>874</v>
      </c>
      <c r="B5" s="2"/>
      <c r="C5" s="2"/>
      <c r="D5" s="2"/>
      <c r="E5" s="2"/>
      <c r="F5" s="2"/>
      <c r="G5" s="2"/>
      <c r="H5" s="2"/>
      <c r="I5" s="147" t="s">
        <v>745</v>
      </c>
      <c r="J5" s="2"/>
      <c r="K5" s="2"/>
      <c r="L5" s="2"/>
      <c r="M5" s="2"/>
      <c r="N5" s="141"/>
    </row>
    <row r="6" spans="1:14" s="22" customFormat="1" ht="42" x14ac:dyDescent="0.3">
      <c r="A6" s="48" t="s">
        <v>745</v>
      </c>
      <c r="B6" s="49" t="s">
        <v>875</v>
      </c>
      <c r="C6" s="50" t="s">
        <v>1414</v>
      </c>
      <c r="D6" s="51" t="s">
        <v>1415</v>
      </c>
      <c r="E6" s="51" t="s">
        <v>1068</v>
      </c>
      <c r="F6" s="50" t="s">
        <v>1416</v>
      </c>
      <c r="G6" s="51" t="s">
        <v>1417</v>
      </c>
      <c r="H6" s="21"/>
      <c r="I6" s="51" t="s">
        <v>745</v>
      </c>
      <c r="J6" s="51" t="s">
        <v>1416</v>
      </c>
      <c r="K6" s="51" t="s">
        <v>1417</v>
      </c>
      <c r="L6" s="51" t="s">
        <v>1418</v>
      </c>
      <c r="M6" s="51" t="s">
        <v>1419</v>
      </c>
      <c r="N6" s="9"/>
    </row>
    <row r="7" spans="1:14" ht="12.5" x14ac:dyDescent="0.25">
      <c r="A7" s="6" t="s">
        <v>0</v>
      </c>
      <c r="B7" s="6" t="s">
        <v>876</v>
      </c>
      <c r="C7" s="24">
        <v>3.2886726291071113</v>
      </c>
      <c r="D7" s="24">
        <v>2.6481389573453282</v>
      </c>
      <c r="E7" s="25">
        <v>0</v>
      </c>
      <c r="F7" s="25">
        <v>0</v>
      </c>
      <c r="G7" s="25">
        <v>0</v>
      </c>
      <c r="H7" s="6"/>
      <c r="I7" s="6" t="s">
        <v>877</v>
      </c>
      <c r="J7" s="25">
        <v>293607848.87489837</v>
      </c>
      <c r="K7" s="25">
        <v>242876209.09999996</v>
      </c>
      <c r="L7" s="52">
        <v>0.28793113648973295</v>
      </c>
      <c r="M7" s="52">
        <v>0.24536344286637063</v>
      </c>
      <c r="N7" s="8"/>
    </row>
    <row r="8" spans="1:14" ht="12.5" x14ac:dyDescent="0.25">
      <c r="A8" s="6" t="s">
        <v>878</v>
      </c>
      <c r="B8" s="6" t="s">
        <v>1</v>
      </c>
      <c r="C8" s="24">
        <v>0.5</v>
      </c>
      <c r="D8" s="24">
        <v>0.5</v>
      </c>
      <c r="E8" s="25">
        <v>200000</v>
      </c>
      <c r="F8" s="25">
        <v>100000</v>
      </c>
      <c r="G8" s="25">
        <v>100000</v>
      </c>
      <c r="H8" s="6"/>
      <c r="I8" s="6" t="s">
        <v>879</v>
      </c>
      <c r="J8" s="25">
        <v>107244466.8124603</v>
      </c>
      <c r="K8" s="25">
        <v>110220722.56389591</v>
      </c>
      <c r="L8" s="52">
        <v>0.10517096640936259</v>
      </c>
      <c r="M8" s="52">
        <v>0.11134946507816096</v>
      </c>
      <c r="N8" s="8"/>
    </row>
    <row r="9" spans="1:14" ht="12.5" x14ac:dyDescent="0.25">
      <c r="A9" s="6" t="s">
        <v>878</v>
      </c>
      <c r="B9" s="6" t="s">
        <v>2</v>
      </c>
      <c r="C9" s="24">
        <v>0.82</v>
      </c>
      <c r="D9" s="24">
        <v>0.82</v>
      </c>
      <c r="E9" s="25">
        <v>0</v>
      </c>
      <c r="F9" s="25">
        <v>0</v>
      </c>
      <c r="G9" s="25">
        <v>0</v>
      </c>
      <c r="H9" s="6"/>
      <c r="I9" s="6" t="s">
        <v>881</v>
      </c>
      <c r="J9" s="25">
        <v>82255927.868855253</v>
      </c>
      <c r="K9" s="25">
        <v>81801591.649623722</v>
      </c>
      <c r="L9" s="52">
        <v>8.0665564238333376E-2</v>
      </c>
      <c r="M9" s="52">
        <v>8.263930103930725E-2</v>
      </c>
      <c r="N9" s="8"/>
    </row>
    <row r="10" spans="1:14" ht="12.5" x14ac:dyDescent="0.25">
      <c r="A10" s="6" t="s">
        <v>878</v>
      </c>
      <c r="B10" s="6" t="s">
        <v>3</v>
      </c>
      <c r="C10" s="24">
        <v>0.82</v>
      </c>
      <c r="D10" s="24">
        <v>0.82</v>
      </c>
      <c r="E10" s="25">
        <v>100000</v>
      </c>
      <c r="F10" s="25">
        <v>82000</v>
      </c>
      <c r="G10" s="25">
        <v>82000</v>
      </c>
      <c r="H10" s="24"/>
      <c r="I10" s="6" t="s">
        <v>896</v>
      </c>
      <c r="J10" s="25">
        <v>15492904.296934843</v>
      </c>
      <c r="K10" s="25">
        <v>16211833.910057519</v>
      </c>
      <c r="L10" s="52">
        <v>1.5193359301657602E-2</v>
      </c>
      <c r="M10" s="52">
        <v>1.637785519664342E-2</v>
      </c>
      <c r="N10" s="8"/>
    </row>
    <row r="11" spans="1:14" ht="12.5" x14ac:dyDescent="0.25">
      <c r="A11" s="6" t="s">
        <v>878</v>
      </c>
      <c r="B11" s="6" t="s">
        <v>4</v>
      </c>
      <c r="C11" s="24">
        <v>0.82</v>
      </c>
      <c r="D11" s="24">
        <v>0.82</v>
      </c>
      <c r="E11" s="25">
        <v>50000</v>
      </c>
      <c r="F11" s="25">
        <v>41000</v>
      </c>
      <c r="G11" s="25">
        <v>41000</v>
      </c>
      <c r="H11" s="6"/>
      <c r="I11" s="6" t="s">
        <v>882</v>
      </c>
      <c r="J11" s="25">
        <v>72549151.128940076</v>
      </c>
      <c r="K11" s="25">
        <v>78908759.376870096</v>
      </c>
      <c r="L11" s="52">
        <v>7.1146461567591301E-2</v>
      </c>
      <c r="M11" s="52">
        <v>7.9716844003651144E-2</v>
      </c>
      <c r="N11" s="8"/>
    </row>
    <row r="12" spans="1:14" ht="12.5" x14ac:dyDescent="0.25">
      <c r="A12" s="6" t="s">
        <v>878</v>
      </c>
      <c r="B12" s="6" t="s">
        <v>5</v>
      </c>
      <c r="C12" s="24">
        <v>0.82</v>
      </c>
      <c r="D12" s="24">
        <v>0.82</v>
      </c>
      <c r="E12" s="25">
        <v>10000</v>
      </c>
      <c r="F12" s="25">
        <v>8200</v>
      </c>
      <c r="G12" s="25">
        <v>8200</v>
      </c>
      <c r="H12" s="6"/>
      <c r="I12" s="6" t="s">
        <v>885</v>
      </c>
      <c r="J12" s="25">
        <v>19469956.161879409</v>
      </c>
      <c r="K12" s="25">
        <v>19469956.161879409</v>
      </c>
      <c r="L12" s="52">
        <v>1.9093517515207326E-2</v>
      </c>
      <c r="M12" s="52">
        <v>1.9669343053559871E-2</v>
      </c>
      <c r="N12" s="8"/>
    </row>
    <row r="13" spans="1:14" ht="12.5" x14ac:dyDescent="0.25">
      <c r="A13" s="6" t="s">
        <v>878</v>
      </c>
      <c r="B13" s="6" t="s">
        <v>6</v>
      </c>
      <c r="C13" s="24">
        <v>0.82</v>
      </c>
      <c r="D13" s="24">
        <v>0.82</v>
      </c>
      <c r="E13" s="25">
        <v>100000</v>
      </c>
      <c r="F13" s="25">
        <v>82000</v>
      </c>
      <c r="G13" s="25">
        <v>82000</v>
      </c>
      <c r="H13" s="6"/>
      <c r="I13" s="6" t="s">
        <v>883</v>
      </c>
      <c r="J13" s="25">
        <v>47566690.401749395</v>
      </c>
      <c r="K13" s="25">
        <v>45352869.834681168</v>
      </c>
      <c r="L13" s="52">
        <v>4.6647020094706643E-2</v>
      </c>
      <c r="M13" s="52">
        <v>4.5817317092288798E-2</v>
      </c>
      <c r="N13" s="8"/>
    </row>
    <row r="14" spans="1:14" ht="12.5" x14ac:dyDescent="0.25">
      <c r="A14" s="6" t="s">
        <v>878</v>
      </c>
      <c r="B14" s="6" t="s">
        <v>7</v>
      </c>
      <c r="C14" s="24">
        <v>0.82</v>
      </c>
      <c r="D14" s="24">
        <v>0.82</v>
      </c>
      <c r="E14" s="25">
        <v>100000</v>
      </c>
      <c r="F14" s="25">
        <v>82000</v>
      </c>
      <c r="G14" s="25">
        <v>82000</v>
      </c>
      <c r="H14" s="6"/>
      <c r="I14" s="6" t="s">
        <v>887</v>
      </c>
      <c r="J14" s="25">
        <v>22177386.374284483</v>
      </c>
      <c r="K14" s="25">
        <v>21454405.082989462</v>
      </c>
      <c r="L14" s="52">
        <v>2.1748601366036489E-2</v>
      </c>
      <c r="M14" s="52">
        <v>2.167411421365131E-2</v>
      </c>
      <c r="N14" s="8"/>
    </row>
    <row r="15" spans="1:14" ht="12.5" x14ac:dyDescent="0.25">
      <c r="A15" s="6" t="s">
        <v>886</v>
      </c>
      <c r="B15" s="6" t="s">
        <v>8</v>
      </c>
      <c r="C15" s="24">
        <v>0.35519103264255925</v>
      </c>
      <c r="D15" s="24">
        <v>0.32312717207413044</v>
      </c>
      <c r="E15" s="25">
        <v>11000456</v>
      </c>
      <c r="F15" s="25">
        <v>3907263.3261790369</v>
      </c>
      <c r="G15" s="25">
        <v>3554546.2388059008</v>
      </c>
      <c r="H15" s="6"/>
      <c r="I15" s="6" t="s">
        <v>884</v>
      </c>
      <c r="J15" s="25">
        <v>31517701.207845766</v>
      </c>
      <c r="K15" s="25">
        <v>26298242.623974852</v>
      </c>
      <c r="L15" s="52">
        <v>3.0908327427532578E-2</v>
      </c>
      <c r="M15" s="52">
        <v>2.6567556268538645E-2</v>
      </c>
      <c r="N15" s="8"/>
    </row>
    <row r="16" spans="1:14" ht="12.5" x14ac:dyDescent="0.25">
      <c r="A16" s="6" t="s">
        <v>886</v>
      </c>
      <c r="B16" s="6" t="s">
        <v>9</v>
      </c>
      <c r="C16" s="24">
        <v>0.39</v>
      </c>
      <c r="D16" s="24">
        <v>0.39</v>
      </c>
      <c r="E16" s="25">
        <v>10000</v>
      </c>
      <c r="F16" s="25">
        <v>3900</v>
      </c>
      <c r="G16" s="25">
        <v>3900</v>
      </c>
      <c r="H16" s="6"/>
      <c r="I16" s="6" t="s">
        <v>886</v>
      </c>
      <c r="J16" s="25">
        <v>11766377.724713618</v>
      </c>
      <c r="K16" s="25">
        <v>11041534.720974483</v>
      </c>
      <c r="L16" s="52">
        <v>1.1538882641001207E-2</v>
      </c>
      <c r="M16" s="52">
        <v>1.1154608282573324E-2</v>
      </c>
      <c r="N16" s="8"/>
    </row>
    <row r="17" spans="1:14" ht="12.5" x14ac:dyDescent="0.25">
      <c r="A17" s="6" t="s">
        <v>886</v>
      </c>
      <c r="B17" s="6" t="s">
        <v>10</v>
      </c>
      <c r="C17" s="24">
        <v>0.35591072405611901</v>
      </c>
      <c r="D17" s="24">
        <v>0.3148760087273782</v>
      </c>
      <c r="E17" s="25">
        <v>3019152</v>
      </c>
      <c r="F17" s="25">
        <v>1074548.5743554798</v>
      </c>
      <c r="G17" s="25">
        <v>950658.53150128131</v>
      </c>
      <c r="H17" s="6"/>
      <c r="I17" s="6" t="s">
        <v>888</v>
      </c>
      <c r="J17" s="25">
        <v>16951229.063401993</v>
      </c>
      <c r="K17" s="25">
        <v>18458825.705427945</v>
      </c>
      <c r="L17" s="52">
        <v>1.6623488329165048E-2</v>
      </c>
      <c r="M17" s="52">
        <v>1.8647857866100331E-2</v>
      </c>
      <c r="N17" s="8"/>
    </row>
    <row r="18" spans="1:14" ht="12.5" x14ac:dyDescent="0.25">
      <c r="A18" s="6" t="s">
        <v>886</v>
      </c>
      <c r="B18" s="6" t="s">
        <v>11</v>
      </c>
      <c r="C18" s="24">
        <v>0.34196678331420988</v>
      </c>
      <c r="D18" s="24">
        <v>0.31169411581277051</v>
      </c>
      <c r="E18" s="25">
        <v>8200000</v>
      </c>
      <c r="F18" s="25">
        <v>2804127.6231765212</v>
      </c>
      <c r="G18" s="25">
        <v>2555891.7496647183</v>
      </c>
      <c r="H18" s="6"/>
      <c r="I18" s="6" t="s">
        <v>889</v>
      </c>
      <c r="J18" s="25">
        <v>21109063.052337434</v>
      </c>
      <c r="K18" s="25">
        <v>21109063.052337434</v>
      </c>
      <c r="L18" s="52">
        <v>2.0700933364634504E-2</v>
      </c>
      <c r="M18" s="52">
        <v>2.1325235622696535E-2</v>
      </c>
      <c r="N18" s="8"/>
    </row>
    <row r="19" spans="1:14" ht="12.5" x14ac:dyDescent="0.25">
      <c r="A19" s="6" t="s">
        <v>886</v>
      </c>
      <c r="B19" s="6" t="s">
        <v>12</v>
      </c>
      <c r="C19" s="24">
        <v>0.35591072405611901</v>
      </c>
      <c r="D19" s="24">
        <v>0.35591072405611901</v>
      </c>
      <c r="E19" s="25">
        <v>11172853</v>
      </c>
      <c r="F19" s="25">
        <v>3976538.2010025815</v>
      </c>
      <c r="G19" s="25">
        <v>3976538.2010025815</v>
      </c>
      <c r="H19" s="6"/>
      <c r="I19" s="6" t="s">
        <v>891</v>
      </c>
      <c r="J19" s="25">
        <v>16338044.820337307</v>
      </c>
      <c r="K19" s="25">
        <v>16000911.087730022</v>
      </c>
      <c r="L19" s="52">
        <v>1.6022159595414337E-2</v>
      </c>
      <c r="M19" s="52">
        <v>1.6164772367093579E-2</v>
      </c>
      <c r="N19" s="8"/>
    </row>
    <row r="20" spans="1:14" ht="12.5" x14ac:dyDescent="0.25">
      <c r="A20" s="6" t="s">
        <v>892</v>
      </c>
      <c r="B20" s="6" t="s">
        <v>13</v>
      </c>
      <c r="C20" s="24">
        <v>7.4376257280714198</v>
      </c>
      <c r="D20" s="24">
        <v>8.0092555614423269</v>
      </c>
      <c r="E20" s="25">
        <v>46244</v>
      </c>
      <c r="F20" s="25">
        <v>343945.56416893471</v>
      </c>
      <c r="G20" s="25">
        <v>370380.01418333896</v>
      </c>
      <c r="H20" s="6"/>
      <c r="I20" s="6" t="s">
        <v>890</v>
      </c>
      <c r="J20" s="25">
        <v>16209917.592733443</v>
      </c>
      <c r="K20" s="25">
        <v>17192930.078708947</v>
      </c>
      <c r="L20" s="52">
        <v>1.5896509622497647E-2</v>
      </c>
      <c r="M20" s="52">
        <v>1.7368998522765598E-2</v>
      </c>
      <c r="N20" s="8"/>
    </row>
    <row r="21" spans="1:14" ht="12.5" x14ac:dyDescent="0.25">
      <c r="A21" s="6" t="s">
        <v>892</v>
      </c>
      <c r="B21" s="6" t="s">
        <v>14</v>
      </c>
      <c r="C21" s="24">
        <v>4.05</v>
      </c>
      <c r="D21" s="24">
        <v>4.05</v>
      </c>
      <c r="E21" s="25">
        <v>10000</v>
      </c>
      <c r="F21" s="25">
        <v>40500</v>
      </c>
      <c r="G21" s="25">
        <v>40500</v>
      </c>
      <c r="H21" s="6"/>
      <c r="I21" s="6" t="s">
        <v>895</v>
      </c>
      <c r="J21" s="25">
        <v>14244710.949315866</v>
      </c>
      <c r="K21" s="25">
        <v>12510270.534471985</v>
      </c>
      <c r="L21" s="52">
        <v>1.3969298941840763E-2</v>
      </c>
      <c r="M21" s="52">
        <v>1.2638385047684596E-2</v>
      </c>
      <c r="N21" s="8"/>
    </row>
    <row r="22" spans="1:14" ht="12.5" x14ac:dyDescent="0.25">
      <c r="A22" s="6" t="s">
        <v>892</v>
      </c>
      <c r="B22" s="6" t="s">
        <v>15</v>
      </c>
      <c r="C22" s="24">
        <v>7.4376257280714198</v>
      </c>
      <c r="D22" s="24">
        <v>8.0092555614423269</v>
      </c>
      <c r="E22" s="25">
        <v>10305</v>
      </c>
      <c r="F22" s="25">
        <v>76644.73312777598</v>
      </c>
      <c r="G22" s="25">
        <v>82535.378560663172</v>
      </c>
      <c r="H22" s="6"/>
      <c r="I22" s="6" t="s">
        <v>892</v>
      </c>
      <c r="J22" s="25">
        <v>12317100.408643538</v>
      </c>
      <c r="K22" s="25">
        <v>12710860.010934614</v>
      </c>
      <c r="L22" s="52">
        <v>1.2078957468299786E-2</v>
      </c>
      <c r="M22" s="52">
        <v>1.2841028710190746E-2</v>
      </c>
      <c r="N22" s="8"/>
    </row>
    <row r="23" spans="1:14" ht="12.5" x14ac:dyDescent="0.25">
      <c r="A23" s="6" t="s">
        <v>892</v>
      </c>
      <c r="B23" s="6" t="s">
        <v>16</v>
      </c>
      <c r="C23" s="24">
        <v>8.9702031741896704</v>
      </c>
      <c r="D23" s="24">
        <v>9.8101626553739312</v>
      </c>
      <c r="E23" s="25">
        <v>130000</v>
      </c>
      <c r="F23" s="25">
        <v>1166126.4126446571</v>
      </c>
      <c r="G23" s="25">
        <v>1275321.1451986111</v>
      </c>
      <c r="H23" s="6"/>
      <c r="I23" s="6" t="s">
        <v>949</v>
      </c>
      <c r="J23" s="25">
        <v>3648792.600138288</v>
      </c>
      <c r="K23" s="25">
        <v>5357669.5148992166</v>
      </c>
      <c r="L23" s="52">
        <v>3.5782456231978643E-3</v>
      </c>
      <c r="M23" s="52">
        <v>5.4125360519548301E-3</v>
      </c>
      <c r="N23" s="8"/>
    </row>
    <row r="24" spans="1:14" ht="12.5" x14ac:dyDescent="0.25">
      <c r="A24" s="6" t="s">
        <v>892</v>
      </c>
      <c r="B24" s="6" t="s">
        <v>17</v>
      </c>
      <c r="C24" s="24">
        <v>6.8437300546445936</v>
      </c>
      <c r="D24" s="24">
        <v>6.8437300546445936</v>
      </c>
      <c r="E24" s="25">
        <v>759339</v>
      </c>
      <c r="F24" s="25">
        <v>5196711.1359637715</v>
      </c>
      <c r="G24" s="25">
        <v>5196711.1359637715</v>
      </c>
      <c r="H24" s="6"/>
      <c r="I24" s="6" t="s">
        <v>894</v>
      </c>
      <c r="J24" s="25">
        <v>10968273.807906002</v>
      </c>
      <c r="K24" s="25">
        <v>10968273.807906002</v>
      </c>
      <c r="L24" s="52">
        <v>1.0756209532349953E-2</v>
      </c>
      <c r="M24" s="52">
        <v>1.1080597123042194E-2</v>
      </c>
      <c r="N24" s="8"/>
    </row>
    <row r="25" spans="1:14" ht="12.5" x14ac:dyDescent="0.25">
      <c r="A25" s="6" t="s">
        <v>892</v>
      </c>
      <c r="B25" s="6" t="s">
        <v>18</v>
      </c>
      <c r="C25" s="24">
        <v>8.3005721026484949</v>
      </c>
      <c r="D25" s="24">
        <v>8.2939727065881144</v>
      </c>
      <c r="E25" s="25">
        <v>580000</v>
      </c>
      <c r="F25" s="25">
        <v>4814331.8195361272</v>
      </c>
      <c r="G25" s="25">
        <v>4810504.1698211059</v>
      </c>
      <c r="H25" s="6"/>
      <c r="I25" s="6" t="s">
        <v>899</v>
      </c>
      <c r="J25" s="25">
        <v>10650140.214334864</v>
      </c>
      <c r="K25" s="25">
        <v>12440429.875147607</v>
      </c>
      <c r="L25" s="52">
        <v>1.0444226840117737E-2</v>
      </c>
      <c r="M25" s="52">
        <v>1.2567829167850228E-2</v>
      </c>
      <c r="N25" s="8"/>
    </row>
    <row r="26" spans="1:14" ht="12.5" x14ac:dyDescent="0.25">
      <c r="A26" s="6" t="s">
        <v>892</v>
      </c>
      <c r="B26" s="6" t="s">
        <v>19</v>
      </c>
      <c r="C26" s="24">
        <v>7.7836308462613122</v>
      </c>
      <c r="D26" s="24">
        <v>11.424025484794541</v>
      </c>
      <c r="E26" s="25">
        <v>58000</v>
      </c>
      <c r="F26" s="25">
        <v>451450.58908315608</v>
      </c>
      <c r="G26" s="25">
        <v>662593.47811808332</v>
      </c>
      <c r="H26" s="6"/>
      <c r="I26" s="6" t="s">
        <v>20</v>
      </c>
      <c r="J26" s="25">
        <v>7132954.1015021186</v>
      </c>
      <c r="K26" s="25">
        <v>11840651.271065487</v>
      </c>
      <c r="L26" s="52">
        <v>6.9950431803670835E-3</v>
      </c>
      <c r="M26" s="52">
        <v>1.1961908382934719E-2</v>
      </c>
      <c r="N26" s="8"/>
    </row>
    <row r="27" spans="1:14" ht="12.5" x14ac:dyDescent="0.25">
      <c r="A27" s="6" t="s">
        <v>892</v>
      </c>
      <c r="B27" s="6" t="s">
        <v>21</v>
      </c>
      <c r="C27" s="24">
        <v>6.6879457093857706</v>
      </c>
      <c r="D27" s="24">
        <v>8.0092555614423269</v>
      </c>
      <c r="E27" s="25">
        <v>34000</v>
      </c>
      <c r="F27" s="25">
        <v>227390.1541191162</v>
      </c>
      <c r="G27" s="25">
        <v>272314.68908903911</v>
      </c>
      <c r="H27" s="6"/>
      <c r="I27" s="6" t="s">
        <v>935</v>
      </c>
      <c r="J27" s="25">
        <v>1388722.4034303122</v>
      </c>
      <c r="K27" s="25">
        <v>1550049.8529934257</v>
      </c>
      <c r="L27" s="52">
        <v>1.3618723798450487E-3</v>
      </c>
      <c r="M27" s="52">
        <v>1.5659235210987105E-3</v>
      </c>
      <c r="N27" s="8"/>
    </row>
    <row r="28" spans="1:14" ht="12.5" x14ac:dyDescent="0.25">
      <c r="A28" s="6" t="s">
        <v>898</v>
      </c>
      <c r="B28" s="6" t="s">
        <v>22</v>
      </c>
      <c r="C28" s="24">
        <v>9.9750708245872381</v>
      </c>
      <c r="D28" s="24">
        <v>9.9750708245872381</v>
      </c>
      <c r="E28" s="25">
        <v>714000</v>
      </c>
      <c r="F28" s="25">
        <v>7122200.5687552877</v>
      </c>
      <c r="G28" s="25">
        <v>7122200.5687552877</v>
      </c>
      <c r="H28" s="6"/>
      <c r="I28" s="6" t="s">
        <v>902</v>
      </c>
      <c r="J28" s="25">
        <v>10008568.960447783</v>
      </c>
      <c r="K28" s="25">
        <v>11120571.346513553</v>
      </c>
      <c r="L28" s="52">
        <v>9.8150599395095718E-3</v>
      </c>
      <c r="M28" s="52">
        <v>1.123445430218417E-2</v>
      </c>
      <c r="N28" s="8"/>
    </row>
    <row r="29" spans="1:14" ht="12.5" x14ac:dyDescent="0.25">
      <c r="A29" s="6" t="s">
        <v>900</v>
      </c>
      <c r="B29" s="6" t="s">
        <v>23</v>
      </c>
      <c r="C29" s="24">
        <v>8.8832320478595328</v>
      </c>
      <c r="D29" s="24">
        <v>8.7930633472345487</v>
      </c>
      <c r="E29" s="25">
        <v>230000</v>
      </c>
      <c r="F29" s="25">
        <v>2043143.3710076925</v>
      </c>
      <c r="G29" s="25">
        <v>2022404.5698639462</v>
      </c>
      <c r="H29" s="6"/>
      <c r="I29" s="6" t="s">
        <v>901</v>
      </c>
      <c r="J29" s="25">
        <v>9623151.1727574486</v>
      </c>
      <c r="K29" s="25">
        <v>10274727.763735998</v>
      </c>
      <c r="L29" s="52">
        <v>9.4370939482791363E-3</v>
      </c>
      <c r="M29" s="52">
        <v>1.0379948649424759E-2</v>
      </c>
      <c r="N29" s="8"/>
    </row>
    <row r="30" spans="1:14" ht="12.5" x14ac:dyDescent="0.25">
      <c r="A30" s="6" t="s">
        <v>900</v>
      </c>
      <c r="B30" s="6" t="s">
        <v>24</v>
      </c>
      <c r="C30" s="24">
        <v>4.75</v>
      </c>
      <c r="D30" s="24">
        <v>4.75</v>
      </c>
      <c r="E30" s="25">
        <v>10000</v>
      </c>
      <c r="F30" s="25">
        <v>47500</v>
      </c>
      <c r="G30" s="25">
        <v>47500</v>
      </c>
      <c r="H30" s="6"/>
      <c r="I30" s="6" t="s">
        <v>918</v>
      </c>
      <c r="J30" s="25">
        <v>5128402.0719012897</v>
      </c>
      <c r="K30" s="25">
        <v>5155232.1625054348</v>
      </c>
      <c r="L30" s="52">
        <v>5.0292478303875544E-3</v>
      </c>
      <c r="M30" s="52">
        <v>5.2080255898879595E-3</v>
      </c>
      <c r="N30" s="8"/>
    </row>
    <row r="31" spans="1:14" ht="12.5" x14ac:dyDescent="0.25">
      <c r="A31" s="6" t="s">
        <v>900</v>
      </c>
      <c r="B31" s="6" t="s">
        <v>25</v>
      </c>
      <c r="C31" s="24">
        <v>6.2101205138566655</v>
      </c>
      <c r="D31" s="24">
        <v>6.0989973714573669</v>
      </c>
      <c r="E31" s="25">
        <v>247000</v>
      </c>
      <c r="F31" s="25">
        <v>1533899.7669225964</v>
      </c>
      <c r="G31" s="25">
        <v>1506452.3507499697</v>
      </c>
      <c r="H31" s="6"/>
      <c r="I31" s="6" t="s">
        <v>893</v>
      </c>
      <c r="J31" s="25">
        <v>8187597.0453883093</v>
      </c>
      <c r="K31" s="25">
        <v>8187597.0453883093</v>
      </c>
      <c r="L31" s="52">
        <v>8.029295304714806E-3</v>
      </c>
      <c r="M31" s="52">
        <v>8.2714441538069925E-3</v>
      </c>
      <c r="N31" s="8"/>
    </row>
    <row r="32" spans="1:14" ht="12.5" x14ac:dyDescent="0.25">
      <c r="A32" s="6" t="s">
        <v>900</v>
      </c>
      <c r="B32" s="6" t="s">
        <v>26</v>
      </c>
      <c r="C32" s="24">
        <v>4.2300143555950207</v>
      </c>
      <c r="D32" s="24">
        <v>4.4636682050258765</v>
      </c>
      <c r="E32" s="25">
        <v>93000</v>
      </c>
      <c r="F32" s="25">
        <v>393391.33507033694</v>
      </c>
      <c r="G32" s="25">
        <v>415121.14306740649</v>
      </c>
      <c r="H32" s="6"/>
      <c r="I32" s="6" t="s">
        <v>904</v>
      </c>
      <c r="J32" s="25">
        <v>7659042.8990077609</v>
      </c>
      <c r="K32" s="25">
        <v>7887762.1285567917</v>
      </c>
      <c r="L32" s="52">
        <v>7.5109604010434924E-3</v>
      </c>
      <c r="M32" s="52">
        <v>7.9685387035039433E-3</v>
      </c>
      <c r="N32" s="8"/>
    </row>
    <row r="33" spans="1:14" ht="12.5" x14ac:dyDescent="0.25">
      <c r="A33" s="6" t="s">
        <v>900</v>
      </c>
      <c r="B33" s="6" t="s">
        <v>27</v>
      </c>
      <c r="C33" s="24">
        <v>3.6075769284160053</v>
      </c>
      <c r="D33" s="24">
        <v>4.51463509414718</v>
      </c>
      <c r="E33" s="25">
        <v>34000</v>
      </c>
      <c r="F33" s="25">
        <v>122657.61556614417</v>
      </c>
      <c r="G33" s="25">
        <v>153497.59320100411</v>
      </c>
      <c r="H33" s="6"/>
      <c r="I33" s="6" t="s">
        <v>880</v>
      </c>
      <c r="J33" s="25">
        <v>6300272.3167473264</v>
      </c>
      <c r="K33" s="25">
        <v>6300272.3167473264</v>
      </c>
      <c r="L33" s="52">
        <v>6.1784607438365724E-3</v>
      </c>
      <c r="M33" s="52">
        <v>6.3647918104499492E-3</v>
      </c>
      <c r="N33" s="8"/>
    </row>
    <row r="34" spans="1:14" ht="12.5" x14ac:dyDescent="0.25">
      <c r="A34" s="6" t="s">
        <v>900</v>
      </c>
      <c r="B34" s="6" t="s">
        <v>28</v>
      </c>
      <c r="C34" s="24">
        <v>6.0926379130091295</v>
      </c>
      <c r="D34" s="24">
        <v>8.1463128763613053</v>
      </c>
      <c r="E34" s="25">
        <v>16000</v>
      </c>
      <c r="F34" s="25">
        <v>97482.206608146065</v>
      </c>
      <c r="G34" s="25">
        <v>130341.00602178088</v>
      </c>
      <c r="H34" s="6"/>
      <c r="I34" s="6" t="s">
        <v>908</v>
      </c>
      <c r="J34" s="25">
        <v>7491985.594851736</v>
      </c>
      <c r="K34" s="25">
        <v>7458599.803469765</v>
      </c>
      <c r="L34" s="52">
        <v>7.3471330386998841E-3</v>
      </c>
      <c r="M34" s="52">
        <v>7.534981435700353E-3</v>
      </c>
      <c r="N34" s="8"/>
    </row>
    <row r="35" spans="1:14" ht="12.5" x14ac:dyDescent="0.25">
      <c r="A35" s="6" t="s">
        <v>906</v>
      </c>
      <c r="B35" s="6" t="s">
        <v>907</v>
      </c>
      <c r="C35" s="24">
        <v>0.71332646213856987</v>
      </c>
      <c r="D35" s="24">
        <v>0.80920249252729537</v>
      </c>
      <c r="E35" s="25">
        <v>0</v>
      </c>
      <c r="F35" s="25">
        <v>0</v>
      </c>
      <c r="G35" s="25">
        <v>0</v>
      </c>
      <c r="H35" s="6"/>
      <c r="I35" s="6" t="s">
        <v>898</v>
      </c>
      <c r="J35" s="25">
        <v>7122200.5687552877</v>
      </c>
      <c r="K35" s="25">
        <v>7122200.5687552877</v>
      </c>
      <c r="L35" s="52">
        <v>6.9844975600202863E-3</v>
      </c>
      <c r="M35" s="52">
        <v>7.1951372215922019E-3</v>
      </c>
      <c r="N35" s="8"/>
    </row>
    <row r="36" spans="1:14" ht="12.5" x14ac:dyDescent="0.25">
      <c r="A36" s="6" t="s">
        <v>906</v>
      </c>
      <c r="B36" s="6" t="s">
        <v>909</v>
      </c>
      <c r="C36" s="24">
        <v>0.71332646213856987</v>
      </c>
      <c r="D36" s="24">
        <v>0.80920249252729537</v>
      </c>
      <c r="E36" s="25">
        <v>0</v>
      </c>
      <c r="F36" s="25">
        <v>0</v>
      </c>
      <c r="G36" s="25">
        <v>0</v>
      </c>
      <c r="H36" s="6"/>
      <c r="I36" s="6" t="s">
        <v>910</v>
      </c>
      <c r="J36" s="25">
        <v>7428228.2971797762</v>
      </c>
      <c r="K36" s="25">
        <v>8645180.2905592471</v>
      </c>
      <c r="L36" s="52">
        <v>7.284608445952967E-3</v>
      </c>
      <c r="M36" s="52">
        <v>8.7337133931415095E-3</v>
      </c>
      <c r="N36" s="8"/>
    </row>
    <row r="37" spans="1:14" ht="12.5" x14ac:dyDescent="0.25">
      <c r="A37" s="6" t="s">
        <v>906</v>
      </c>
      <c r="B37" s="6" t="s">
        <v>911</v>
      </c>
      <c r="C37" s="24">
        <v>0.71332646213856987</v>
      </c>
      <c r="D37" s="24">
        <v>0.80920249252729537</v>
      </c>
      <c r="E37" s="25">
        <v>0</v>
      </c>
      <c r="F37" s="25">
        <v>0</v>
      </c>
      <c r="G37" s="25">
        <v>0</v>
      </c>
      <c r="H37" s="6"/>
      <c r="I37" s="6" t="s">
        <v>897</v>
      </c>
      <c r="J37" s="25">
        <v>508800</v>
      </c>
      <c r="K37" s="25">
        <v>508800</v>
      </c>
      <c r="L37" s="52">
        <v>4.9896269056620886E-4</v>
      </c>
      <c r="M37" s="52">
        <v>5.1401049198280407E-4</v>
      </c>
      <c r="N37" s="8"/>
    </row>
    <row r="38" spans="1:14" ht="12.5" x14ac:dyDescent="0.25">
      <c r="A38" s="6" t="s">
        <v>906</v>
      </c>
      <c r="B38" s="6" t="s">
        <v>913</v>
      </c>
      <c r="C38" s="24">
        <v>0.71332646213856987</v>
      </c>
      <c r="D38" s="24">
        <v>0.80920249252729537</v>
      </c>
      <c r="E38" s="25">
        <v>0</v>
      </c>
      <c r="F38" s="25">
        <v>0</v>
      </c>
      <c r="G38" s="25">
        <v>0</v>
      </c>
      <c r="H38" s="6"/>
      <c r="I38" s="6" t="s">
        <v>916</v>
      </c>
      <c r="J38" s="25">
        <v>5838737.4260690529</v>
      </c>
      <c r="K38" s="25">
        <v>5965207.6790095968</v>
      </c>
      <c r="L38" s="52">
        <v>5.7258493231545516E-3</v>
      </c>
      <c r="M38" s="52">
        <v>6.0262958605882934E-3</v>
      </c>
      <c r="N38" s="8"/>
    </row>
    <row r="39" spans="1:14" ht="12.5" x14ac:dyDescent="0.25">
      <c r="A39" s="6" t="s">
        <v>29</v>
      </c>
      <c r="B39" s="6" t="s">
        <v>915</v>
      </c>
      <c r="C39" s="24">
        <v>0.75813182300344462</v>
      </c>
      <c r="D39" s="24">
        <v>0.48</v>
      </c>
      <c r="E39" s="25">
        <v>0</v>
      </c>
      <c r="F39" s="25">
        <v>0</v>
      </c>
      <c r="G39" s="25">
        <v>0</v>
      </c>
      <c r="H39" s="6"/>
      <c r="I39" s="6" t="s">
        <v>903</v>
      </c>
      <c r="J39" s="25">
        <v>6456804.1835735589</v>
      </c>
      <c r="K39" s="25">
        <v>6445789.7788370978</v>
      </c>
      <c r="L39" s="52">
        <v>6.3319661711773124E-3</v>
      </c>
      <c r="M39" s="52">
        <v>6.5117994800270966E-3</v>
      </c>
      <c r="N39" s="8"/>
    </row>
    <row r="40" spans="1:14" ht="12.5" x14ac:dyDescent="0.25">
      <c r="A40" s="6" t="s">
        <v>29</v>
      </c>
      <c r="B40" s="6" t="s">
        <v>917</v>
      </c>
      <c r="C40" s="24">
        <v>0.75813182300344462</v>
      </c>
      <c r="D40" s="24">
        <v>0.48</v>
      </c>
      <c r="E40" s="25">
        <v>0</v>
      </c>
      <c r="F40" s="25">
        <v>0</v>
      </c>
      <c r="G40" s="25">
        <v>0</v>
      </c>
      <c r="H40" s="6"/>
      <c r="I40" s="6" t="s">
        <v>943</v>
      </c>
      <c r="J40" s="25">
        <v>6111180</v>
      </c>
      <c r="K40" s="25">
        <v>6111180</v>
      </c>
      <c r="L40" s="52">
        <v>5.9930244012075555E-3</v>
      </c>
      <c r="M40" s="52">
        <v>6.1737630471609137E-3</v>
      </c>
      <c r="N40" s="8"/>
    </row>
    <row r="41" spans="1:14" ht="12.5" x14ac:dyDescent="0.25">
      <c r="A41" s="6" t="s">
        <v>29</v>
      </c>
      <c r="B41" s="6" t="s">
        <v>919</v>
      </c>
      <c r="C41" s="24">
        <v>0.75813182300344462</v>
      </c>
      <c r="D41" s="24">
        <v>0.48</v>
      </c>
      <c r="E41" s="25">
        <v>0</v>
      </c>
      <c r="F41" s="25">
        <v>0</v>
      </c>
      <c r="G41" s="25">
        <v>0</v>
      </c>
      <c r="H41" s="6"/>
      <c r="I41" s="6" t="s">
        <v>912</v>
      </c>
      <c r="J41" s="25">
        <v>6122361.3312890809</v>
      </c>
      <c r="K41" s="25">
        <v>6122361.3312890809</v>
      </c>
      <c r="L41" s="52">
        <v>6.0039895488964547E-3</v>
      </c>
      <c r="M41" s="52">
        <v>6.1850588836328537E-3</v>
      </c>
      <c r="N41" s="8"/>
    </row>
    <row r="42" spans="1:14" ht="12.5" x14ac:dyDescent="0.25">
      <c r="A42" s="6" t="s">
        <v>29</v>
      </c>
      <c r="B42" s="6" t="s">
        <v>921</v>
      </c>
      <c r="C42" s="24">
        <v>0.75813182300344462</v>
      </c>
      <c r="D42" s="24">
        <v>0.48</v>
      </c>
      <c r="E42" s="25">
        <v>0</v>
      </c>
      <c r="F42" s="25">
        <v>0</v>
      </c>
      <c r="G42" s="25">
        <v>0</v>
      </c>
      <c r="H42" s="6"/>
      <c r="I42" s="6" t="s">
        <v>905</v>
      </c>
      <c r="J42" s="25">
        <v>4659808.480330714</v>
      </c>
      <c r="K42" s="25">
        <v>5774244.2144580763</v>
      </c>
      <c r="L42" s="52">
        <v>4.5697141840979755E-3</v>
      </c>
      <c r="M42" s="52">
        <v>5.8333767875441353E-3</v>
      </c>
      <c r="N42" s="8"/>
    </row>
    <row r="43" spans="1:14" ht="12.5" x14ac:dyDescent="0.25">
      <c r="A43" s="6" t="s">
        <v>29</v>
      </c>
      <c r="B43" s="6" t="s">
        <v>923</v>
      </c>
      <c r="C43" s="24">
        <v>0.75813182300344462</v>
      </c>
      <c r="D43" s="24">
        <v>0.48</v>
      </c>
      <c r="E43" s="25">
        <v>0</v>
      </c>
      <c r="F43" s="25">
        <v>0</v>
      </c>
      <c r="G43" s="25">
        <v>0</v>
      </c>
      <c r="H43" s="6"/>
      <c r="I43" s="6" t="s">
        <v>922</v>
      </c>
      <c r="J43" s="25">
        <v>4564800</v>
      </c>
      <c r="K43" s="25">
        <v>4564800</v>
      </c>
      <c r="L43" s="52">
        <v>4.4765426295138178E-3</v>
      </c>
      <c r="M43" s="52">
        <v>4.6115469610910065E-3</v>
      </c>
      <c r="N43" s="8"/>
    </row>
    <row r="44" spans="1:14" ht="12.5" x14ac:dyDescent="0.25">
      <c r="A44" s="6" t="s">
        <v>29</v>
      </c>
      <c r="B44" s="6" t="s">
        <v>925</v>
      </c>
      <c r="C44" s="24">
        <v>0.75813182300344462</v>
      </c>
      <c r="D44" s="24">
        <v>0.48</v>
      </c>
      <c r="E44" s="25">
        <v>0</v>
      </c>
      <c r="F44" s="25">
        <v>0</v>
      </c>
      <c r="G44" s="25">
        <v>0</v>
      </c>
      <c r="H44" s="6"/>
      <c r="I44" s="6" t="s">
        <v>920</v>
      </c>
      <c r="J44" s="25">
        <v>4848840.3517250968</v>
      </c>
      <c r="K44" s="25">
        <v>6927962.4516961798</v>
      </c>
      <c r="L44" s="52">
        <v>4.7550912500447266E-3</v>
      </c>
      <c r="M44" s="52">
        <v>6.998909961153198E-3</v>
      </c>
      <c r="N44" s="8"/>
    </row>
    <row r="45" spans="1:14" ht="12.5" x14ac:dyDescent="0.25">
      <c r="A45" s="6" t="s">
        <v>29</v>
      </c>
      <c r="B45" s="6" t="s">
        <v>927</v>
      </c>
      <c r="C45" s="24">
        <v>0.75813182300344462</v>
      </c>
      <c r="D45" s="24">
        <v>0.48</v>
      </c>
      <c r="E45" s="25">
        <v>0</v>
      </c>
      <c r="F45" s="25">
        <v>0</v>
      </c>
      <c r="G45" s="25">
        <v>0</v>
      </c>
      <c r="H45" s="6"/>
      <c r="I45" s="6" t="s">
        <v>934</v>
      </c>
      <c r="J45" s="25">
        <v>3010680</v>
      </c>
      <c r="K45" s="25">
        <v>2496180</v>
      </c>
      <c r="L45" s="52">
        <v>2.9524705055697206E-3</v>
      </c>
      <c r="M45" s="52">
        <v>2.5217427474010139E-3</v>
      </c>
      <c r="N45" s="8"/>
    </row>
    <row r="46" spans="1:14" ht="12.5" x14ac:dyDescent="0.25">
      <c r="A46" s="6" t="s">
        <v>29</v>
      </c>
      <c r="B46" s="6" t="s">
        <v>928</v>
      </c>
      <c r="C46" s="24">
        <v>0.75813182300344462</v>
      </c>
      <c r="D46" s="24">
        <v>0.48</v>
      </c>
      <c r="E46" s="25">
        <v>0</v>
      </c>
      <c r="F46" s="25">
        <v>0</v>
      </c>
      <c r="G46" s="25">
        <v>0</v>
      </c>
      <c r="H46" s="6"/>
      <c r="I46" s="6" t="s">
        <v>900</v>
      </c>
      <c r="J46" s="25">
        <v>4238074.2951749163</v>
      </c>
      <c r="K46" s="25">
        <v>4275316.662904107</v>
      </c>
      <c r="L46" s="52">
        <v>4.1561339487813792E-3</v>
      </c>
      <c r="M46" s="52">
        <v>4.3190990984308571E-3</v>
      </c>
      <c r="N46" s="8"/>
    </row>
    <row r="47" spans="1:14" ht="12.5" x14ac:dyDescent="0.25">
      <c r="A47" s="6" t="s">
        <v>29</v>
      </c>
      <c r="B47" s="6" t="s">
        <v>930</v>
      </c>
      <c r="C47" s="24">
        <v>0.75813182300344462</v>
      </c>
      <c r="D47" s="24">
        <v>0.48</v>
      </c>
      <c r="E47" s="25">
        <v>0</v>
      </c>
      <c r="F47" s="25">
        <v>0</v>
      </c>
      <c r="G47" s="25">
        <v>0</v>
      </c>
      <c r="H47" s="6"/>
      <c r="I47" s="6" t="s">
        <v>914</v>
      </c>
      <c r="J47" s="25">
        <v>4383255.8835222647</v>
      </c>
      <c r="K47" s="25">
        <v>6015253.8390067955</v>
      </c>
      <c r="L47" s="52">
        <v>4.2985085477249101E-3</v>
      </c>
      <c r="M47" s="52">
        <v>6.0768545306394139E-3</v>
      </c>
      <c r="N47" s="8"/>
    </row>
    <row r="48" spans="1:14" ht="12.5" x14ac:dyDescent="0.25">
      <c r="A48" s="6" t="s">
        <v>932</v>
      </c>
      <c r="B48" s="6" t="s">
        <v>30</v>
      </c>
      <c r="C48" s="24">
        <v>4.9968470835522858</v>
      </c>
      <c r="D48" s="24">
        <v>4.9968470835522858</v>
      </c>
      <c r="E48" s="25">
        <v>3000</v>
      </c>
      <c r="F48" s="25">
        <v>14990.541250656857</v>
      </c>
      <c r="G48" s="25">
        <v>14990.541250656857</v>
      </c>
      <c r="H48" s="6"/>
      <c r="I48" s="6" t="s">
        <v>936</v>
      </c>
      <c r="J48" s="25">
        <v>5468439.0743420143</v>
      </c>
      <c r="K48" s="25">
        <v>6125756.4464307148</v>
      </c>
      <c r="L48" s="52">
        <v>5.3627104436538529E-3</v>
      </c>
      <c r="M48" s="52">
        <v>6.1884887672890828E-3</v>
      </c>
      <c r="N48" s="8"/>
    </row>
    <row r="49" spans="1:14" ht="12.5" x14ac:dyDescent="0.25">
      <c r="A49" s="6" t="s">
        <v>932</v>
      </c>
      <c r="B49" s="6" t="s">
        <v>31</v>
      </c>
      <c r="C49" s="24">
        <v>4.72</v>
      </c>
      <c r="D49" s="24">
        <v>4.72</v>
      </c>
      <c r="E49" s="25">
        <v>0</v>
      </c>
      <c r="F49" s="25">
        <v>0</v>
      </c>
      <c r="G49" s="25">
        <v>0</v>
      </c>
      <c r="H49" s="6"/>
      <c r="I49" s="6" t="s">
        <v>924</v>
      </c>
      <c r="J49" s="25">
        <v>4183839.6399517478</v>
      </c>
      <c r="K49" s="25">
        <v>4409793.1185703138</v>
      </c>
      <c r="L49" s="52">
        <v>4.1029478845280715E-3</v>
      </c>
      <c r="M49" s="52">
        <v>4.454952693433001E-3</v>
      </c>
      <c r="N49" s="8"/>
    </row>
    <row r="50" spans="1:14" ht="12.5" x14ac:dyDescent="0.25">
      <c r="A50" s="6" t="s">
        <v>932</v>
      </c>
      <c r="B50" s="6" t="s">
        <v>32</v>
      </c>
      <c r="C50" s="24">
        <v>4.005865417274924</v>
      </c>
      <c r="D50" s="24">
        <v>4.005865417274924</v>
      </c>
      <c r="E50" s="25">
        <v>63000</v>
      </c>
      <c r="F50" s="25">
        <v>252369.52128832022</v>
      </c>
      <c r="G50" s="25">
        <v>252369.52128832022</v>
      </c>
      <c r="H50" s="6"/>
      <c r="I50" s="6" t="s">
        <v>931</v>
      </c>
      <c r="J50" s="25">
        <v>3336086.1674977876</v>
      </c>
      <c r="K50" s="25">
        <v>2959472.1238475223</v>
      </c>
      <c r="L50" s="52">
        <v>3.2715851613510385E-3</v>
      </c>
      <c r="M50" s="52">
        <v>2.9897793285932764E-3</v>
      </c>
      <c r="N50" s="8"/>
    </row>
    <row r="51" spans="1:14" ht="12.5" x14ac:dyDescent="0.25">
      <c r="A51" s="6" t="s">
        <v>932</v>
      </c>
      <c r="B51" s="6" t="s">
        <v>33</v>
      </c>
      <c r="C51" s="24">
        <v>3.41</v>
      </c>
      <c r="D51" s="24">
        <v>3.41</v>
      </c>
      <c r="E51" s="25">
        <v>3000</v>
      </c>
      <c r="F51" s="25">
        <v>10230</v>
      </c>
      <c r="G51" s="25">
        <v>10230</v>
      </c>
      <c r="H51" s="6"/>
      <c r="I51" s="6" t="s">
        <v>940</v>
      </c>
      <c r="J51" s="25">
        <v>3180968.1655562045</v>
      </c>
      <c r="K51" s="25">
        <v>3425364</v>
      </c>
      <c r="L51" s="52">
        <v>3.1194662627582184E-3</v>
      </c>
      <c r="M51" s="52">
        <v>3.4604422854956482E-3</v>
      </c>
      <c r="N51" s="8"/>
    </row>
    <row r="52" spans="1:14" ht="12.5" x14ac:dyDescent="0.25">
      <c r="A52" s="6" t="s">
        <v>932</v>
      </c>
      <c r="B52" s="6" t="s">
        <v>34</v>
      </c>
      <c r="C52" s="24">
        <v>4.72</v>
      </c>
      <c r="D52" s="24">
        <v>4.72</v>
      </c>
      <c r="E52" s="25">
        <v>10000</v>
      </c>
      <c r="F52" s="25">
        <v>47200</v>
      </c>
      <c r="G52" s="25">
        <v>47200</v>
      </c>
      <c r="H52" s="6"/>
      <c r="I52" s="6" t="s">
        <v>951</v>
      </c>
      <c r="J52" s="25">
        <v>2541676.7457273607</v>
      </c>
      <c r="K52" s="25">
        <v>2524580.6217698576</v>
      </c>
      <c r="L52" s="52">
        <v>2.4925351171338245E-3</v>
      </c>
      <c r="M52" s="52">
        <v>2.5504342127479914E-3</v>
      </c>
      <c r="N52" s="8"/>
    </row>
    <row r="53" spans="1:14" ht="12.5" x14ac:dyDescent="0.25">
      <c r="A53" s="6" t="s">
        <v>932</v>
      </c>
      <c r="B53" s="6" t="s">
        <v>35</v>
      </c>
      <c r="C53" s="24">
        <v>5.8585191517592197</v>
      </c>
      <c r="D53" s="24">
        <v>5.449515989186219</v>
      </c>
      <c r="E53" s="25">
        <v>45000</v>
      </c>
      <c r="F53" s="25">
        <v>263633.3618291649</v>
      </c>
      <c r="G53" s="25">
        <v>245228.21951337985</v>
      </c>
      <c r="H53" s="6"/>
      <c r="I53" s="6" t="s">
        <v>933</v>
      </c>
      <c r="J53" s="25">
        <v>2983377.8187799547</v>
      </c>
      <c r="K53" s="25">
        <v>2953789.6493090452</v>
      </c>
      <c r="L53" s="52">
        <v>2.9256961938561197E-3</v>
      </c>
      <c r="M53" s="52">
        <v>2.984038661271731E-3</v>
      </c>
      <c r="N53" s="8"/>
    </row>
    <row r="54" spans="1:14" ht="12.5" x14ac:dyDescent="0.25">
      <c r="A54" s="6" t="s">
        <v>932</v>
      </c>
      <c r="B54" s="6" t="s">
        <v>36</v>
      </c>
      <c r="C54" s="24">
        <v>4.41</v>
      </c>
      <c r="D54" s="24">
        <v>4.41</v>
      </c>
      <c r="E54" s="25">
        <v>0</v>
      </c>
      <c r="F54" s="25">
        <v>0</v>
      </c>
      <c r="G54" s="25">
        <v>0</v>
      </c>
      <c r="H54" s="6"/>
      <c r="I54" s="6" t="s">
        <v>937</v>
      </c>
      <c r="J54" s="25">
        <v>2792225</v>
      </c>
      <c r="K54" s="25">
        <v>2792225</v>
      </c>
      <c r="L54" s="52">
        <v>2.7382391876301739E-3</v>
      </c>
      <c r="M54" s="52">
        <v>2.8208194692937996E-3</v>
      </c>
      <c r="N54" s="8"/>
    </row>
    <row r="55" spans="1:14" ht="12.5" x14ac:dyDescent="0.25">
      <c r="A55" s="6" t="s">
        <v>932</v>
      </c>
      <c r="B55" s="6" t="s">
        <v>37</v>
      </c>
      <c r="C55" s="24">
        <v>5.7030905652935653</v>
      </c>
      <c r="D55" s="24">
        <v>5.7030905652935653</v>
      </c>
      <c r="E55" s="25">
        <v>38000</v>
      </c>
      <c r="F55" s="25">
        <v>216717.44148115549</v>
      </c>
      <c r="G55" s="25">
        <v>216717.44148115549</v>
      </c>
      <c r="H55" s="6"/>
      <c r="I55" s="6" t="s">
        <v>947</v>
      </c>
      <c r="J55" s="25">
        <v>2206893.0625890805</v>
      </c>
      <c r="K55" s="25">
        <v>1931880.9791687934</v>
      </c>
      <c r="L55" s="52">
        <v>2.1642242537369271E-3</v>
      </c>
      <c r="M55" s="52">
        <v>1.951664883165827E-3</v>
      </c>
      <c r="N55" s="8"/>
    </row>
    <row r="56" spans="1:14" ht="12.5" x14ac:dyDescent="0.25">
      <c r="A56" s="6" t="s">
        <v>941</v>
      </c>
      <c r="B56" s="6" t="s">
        <v>942</v>
      </c>
      <c r="C56" s="24">
        <v>0.61</v>
      </c>
      <c r="D56" s="24">
        <v>0.61</v>
      </c>
      <c r="E56" s="25">
        <v>0</v>
      </c>
      <c r="F56" s="25">
        <v>0</v>
      </c>
      <c r="G56" s="25">
        <v>0</v>
      </c>
      <c r="H56" s="6"/>
      <c r="I56" s="6" t="s">
        <v>929</v>
      </c>
      <c r="J56" s="25">
        <v>2348139.3880881108</v>
      </c>
      <c r="K56" s="25">
        <v>3218794.9550251542</v>
      </c>
      <c r="L56" s="52">
        <v>2.3027396755207056E-3</v>
      </c>
      <c r="M56" s="52">
        <v>3.2517578192300459E-3</v>
      </c>
      <c r="N56" s="8"/>
    </row>
    <row r="57" spans="1:14" ht="12.5" x14ac:dyDescent="0.25">
      <c r="A57" s="6" t="s">
        <v>941</v>
      </c>
      <c r="B57" s="6" t="s">
        <v>944</v>
      </c>
      <c r="C57" s="24">
        <v>0.75</v>
      </c>
      <c r="D57" s="24">
        <v>0.75</v>
      </c>
      <c r="E57" s="25">
        <v>0</v>
      </c>
      <c r="F57" s="25">
        <v>0</v>
      </c>
      <c r="G57" s="25">
        <v>0</v>
      </c>
      <c r="H57" s="6"/>
      <c r="I57" s="6" t="s">
        <v>939</v>
      </c>
      <c r="J57" s="25">
        <v>2191911.2073020786</v>
      </c>
      <c r="K57" s="25">
        <v>2191911.2073020786</v>
      </c>
      <c r="L57" s="52">
        <v>2.1495320626526578E-3</v>
      </c>
      <c r="M57" s="52">
        <v>2.2143580150313746E-3</v>
      </c>
      <c r="N57" s="8"/>
    </row>
    <row r="58" spans="1:14" ht="12.5" x14ac:dyDescent="0.25">
      <c r="A58" s="6" t="s">
        <v>941</v>
      </c>
      <c r="B58" s="6" t="s">
        <v>946</v>
      </c>
      <c r="C58" s="24">
        <v>0.48</v>
      </c>
      <c r="D58" s="24">
        <v>0.48</v>
      </c>
      <c r="E58" s="25">
        <v>0</v>
      </c>
      <c r="F58" s="25">
        <v>0</v>
      </c>
      <c r="G58" s="25">
        <v>0</v>
      </c>
      <c r="H58" s="6"/>
      <c r="I58" s="6" t="s">
        <v>966</v>
      </c>
      <c r="J58" s="25">
        <v>2078060</v>
      </c>
      <c r="K58" s="25">
        <v>2078060</v>
      </c>
      <c r="L58" s="52">
        <v>2.03788209268478E-3</v>
      </c>
      <c r="M58" s="52">
        <v>2.0993408863399878E-3</v>
      </c>
      <c r="N58" s="8"/>
    </row>
    <row r="59" spans="1:14" ht="12.5" x14ac:dyDescent="0.25">
      <c r="A59" s="6" t="s">
        <v>941</v>
      </c>
      <c r="B59" s="6" t="s">
        <v>948</v>
      </c>
      <c r="C59" s="24">
        <v>0.75</v>
      </c>
      <c r="D59" s="24">
        <v>0.75</v>
      </c>
      <c r="E59" s="25">
        <v>0</v>
      </c>
      <c r="F59" s="25">
        <v>0</v>
      </c>
      <c r="G59" s="25">
        <v>0</v>
      </c>
      <c r="H59" s="6"/>
      <c r="I59" s="6" t="s">
        <v>971</v>
      </c>
      <c r="J59" s="25">
        <v>1731370.4719234654</v>
      </c>
      <c r="K59" s="25">
        <v>1731370.4719234654</v>
      </c>
      <c r="L59" s="52">
        <v>1.6978955759391098E-3</v>
      </c>
      <c r="M59" s="52">
        <v>1.7491009985807393E-3</v>
      </c>
      <c r="N59" s="8"/>
    </row>
    <row r="60" spans="1:14" ht="12.5" x14ac:dyDescent="0.25">
      <c r="A60" s="6" t="s">
        <v>941</v>
      </c>
      <c r="B60" s="6" t="s">
        <v>950</v>
      </c>
      <c r="C60" s="24">
        <v>1.2</v>
      </c>
      <c r="D60" s="24">
        <v>1.2</v>
      </c>
      <c r="E60" s="25">
        <v>0</v>
      </c>
      <c r="F60" s="25">
        <v>0</v>
      </c>
      <c r="G60" s="25">
        <v>0</v>
      </c>
      <c r="H60" s="6"/>
      <c r="I60" s="6" t="s">
        <v>965</v>
      </c>
      <c r="J60" s="25">
        <v>1775100</v>
      </c>
      <c r="K60" s="25">
        <v>1775100</v>
      </c>
      <c r="L60" s="52">
        <v>1.7407796226888313E-3</v>
      </c>
      <c r="M60" s="52">
        <v>1.7932783496829314E-3</v>
      </c>
      <c r="N60" s="8"/>
    </row>
    <row r="61" spans="1:14" ht="12.5" x14ac:dyDescent="0.25">
      <c r="A61" s="6" t="s">
        <v>952</v>
      </c>
      <c r="B61" s="6" t="s">
        <v>38</v>
      </c>
      <c r="C61" s="24">
        <v>0.12517814986744974</v>
      </c>
      <c r="D61" s="24">
        <v>0.12517814986744974</v>
      </c>
      <c r="E61" s="25">
        <v>1860000</v>
      </c>
      <c r="F61" s="25">
        <v>232831.3587534565</v>
      </c>
      <c r="G61" s="25">
        <v>232831.3587534565</v>
      </c>
      <c r="H61" s="6"/>
      <c r="I61" s="6" t="s">
        <v>945</v>
      </c>
      <c r="J61" s="25">
        <v>1698980</v>
      </c>
      <c r="K61" s="25">
        <v>1698980</v>
      </c>
      <c r="L61" s="52">
        <v>1.6661313522369843E-3</v>
      </c>
      <c r="M61" s="52">
        <v>1.7163788240348752E-3</v>
      </c>
      <c r="N61" s="8"/>
    </row>
    <row r="62" spans="1:14" ht="12.5" x14ac:dyDescent="0.25">
      <c r="A62" s="6" t="s">
        <v>954</v>
      </c>
      <c r="B62" s="6" t="s">
        <v>39</v>
      </c>
      <c r="C62" s="24">
        <v>3.84</v>
      </c>
      <c r="D62" s="24">
        <v>3.84</v>
      </c>
      <c r="E62" s="25">
        <v>1000</v>
      </c>
      <c r="F62" s="25">
        <v>3840</v>
      </c>
      <c r="G62" s="25">
        <v>3840</v>
      </c>
      <c r="H62" s="6"/>
      <c r="I62" s="6" t="s">
        <v>967</v>
      </c>
      <c r="J62" s="25">
        <v>1520000</v>
      </c>
      <c r="K62" s="25">
        <v>1520000</v>
      </c>
      <c r="L62" s="52">
        <v>1.4906118114399321E-3</v>
      </c>
      <c r="M62" s="52">
        <v>1.5355659351687543E-3</v>
      </c>
      <c r="N62" s="8"/>
    </row>
    <row r="63" spans="1:14" ht="12.5" x14ac:dyDescent="0.25">
      <c r="A63" s="6" t="s">
        <v>954</v>
      </c>
      <c r="B63" s="6" t="s">
        <v>40</v>
      </c>
      <c r="C63" s="24">
        <v>3.84</v>
      </c>
      <c r="D63" s="24">
        <v>3.84</v>
      </c>
      <c r="E63" s="25">
        <v>1000</v>
      </c>
      <c r="F63" s="25">
        <v>3840</v>
      </c>
      <c r="G63" s="25">
        <v>3840</v>
      </c>
      <c r="H63" s="6"/>
      <c r="I63" s="6" t="s">
        <v>957</v>
      </c>
      <c r="J63" s="25">
        <v>1455107.6578727495</v>
      </c>
      <c r="K63" s="25">
        <v>1522658.2242211481</v>
      </c>
      <c r="L63" s="52">
        <v>1.4269741195669845E-3</v>
      </c>
      <c r="M63" s="52">
        <v>1.5382513815911461E-3</v>
      </c>
      <c r="N63" s="8"/>
    </row>
    <row r="64" spans="1:14" ht="12.5" x14ac:dyDescent="0.25">
      <c r="A64" s="6" t="s">
        <v>954</v>
      </c>
      <c r="B64" s="6" t="s">
        <v>41</v>
      </c>
      <c r="C64" s="24">
        <v>3.84</v>
      </c>
      <c r="D64" s="24">
        <v>3.84</v>
      </c>
      <c r="E64" s="25">
        <v>1000</v>
      </c>
      <c r="F64" s="25">
        <v>3840</v>
      </c>
      <c r="G64" s="25">
        <v>3840</v>
      </c>
      <c r="H64" s="6"/>
      <c r="I64" s="6" t="s">
        <v>953</v>
      </c>
      <c r="J64" s="25">
        <v>1342992.3241659603</v>
      </c>
      <c r="K64" s="25">
        <v>1519158.2965542946</v>
      </c>
      <c r="L64" s="52">
        <v>1.3170264612335175E-3</v>
      </c>
      <c r="M64" s="52">
        <v>1.5347156120511627E-3</v>
      </c>
      <c r="N64" s="8"/>
    </row>
    <row r="65" spans="1:14" ht="12.5" x14ac:dyDescent="0.25">
      <c r="A65" s="6" t="s">
        <v>954</v>
      </c>
      <c r="B65" s="6" t="s">
        <v>42</v>
      </c>
      <c r="C65" s="24">
        <v>3.84</v>
      </c>
      <c r="D65" s="24">
        <v>3.84</v>
      </c>
      <c r="E65" s="25">
        <v>1000</v>
      </c>
      <c r="F65" s="25">
        <v>3840</v>
      </c>
      <c r="G65" s="25">
        <v>3840</v>
      </c>
      <c r="H65" s="6"/>
      <c r="I65" s="6" t="s">
        <v>955</v>
      </c>
      <c r="J65" s="25">
        <v>1334970</v>
      </c>
      <c r="K65" s="25">
        <v>1334970</v>
      </c>
      <c r="L65" s="52">
        <v>1.3091592433670831E-3</v>
      </c>
      <c r="M65" s="52">
        <v>1.3486410897843631E-3</v>
      </c>
      <c r="N65" s="8"/>
    </row>
    <row r="66" spans="1:14" ht="12.5" x14ac:dyDescent="0.25">
      <c r="A66" s="6" t="s">
        <v>954</v>
      </c>
      <c r="B66" s="6" t="s">
        <v>43</v>
      </c>
      <c r="C66" s="24">
        <v>3.84</v>
      </c>
      <c r="D66" s="24">
        <v>3.84</v>
      </c>
      <c r="E66" s="25">
        <v>1000</v>
      </c>
      <c r="F66" s="25">
        <v>3840</v>
      </c>
      <c r="G66" s="25">
        <v>3840</v>
      </c>
      <c r="H66" s="6"/>
      <c r="I66" s="6" t="s">
        <v>956</v>
      </c>
      <c r="J66" s="25">
        <v>1349894.7585843825</v>
      </c>
      <c r="K66" s="25">
        <v>1288678.231296812</v>
      </c>
      <c r="L66" s="52">
        <v>1.3237954416754844E-3</v>
      </c>
      <c r="M66" s="52">
        <v>1.301875258797964E-3</v>
      </c>
      <c r="N66" s="8"/>
    </row>
    <row r="67" spans="1:14" ht="12.5" x14ac:dyDescent="0.25">
      <c r="A67" s="6" t="s">
        <v>954</v>
      </c>
      <c r="B67" s="6" t="s">
        <v>44</v>
      </c>
      <c r="C67" s="24">
        <v>3.84</v>
      </c>
      <c r="D67" s="24">
        <v>3.84</v>
      </c>
      <c r="E67" s="25">
        <v>9000</v>
      </c>
      <c r="F67" s="25">
        <v>34560</v>
      </c>
      <c r="G67" s="25">
        <v>34560</v>
      </c>
      <c r="H67" s="6"/>
      <c r="I67" s="6" t="s">
        <v>958</v>
      </c>
      <c r="J67" s="25">
        <v>1199779.4297512171</v>
      </c>
      <c r="K67" s="25">
        <v>1372677.1129231788</v>
      </c>
      <c r="L67" s="52">
        <v>1.1765824928354149E-3</v>
      </c>
      <c r="M67" s="52">
        <v>1.3867343517043598E-3</v>
      </c>
      <c r="N67" s="8"/>
    </row>
    <row r="68" spans="1:14" ht="12.5" x14ac:dyDescent="0.25">
      <c r="A68" s="6" t="s">
        <v>954</v>
      </c>
      <c r="B68" s="6" t="s">
        <v>45</v>
      </c>
      <c r="C68" s="24">
        <v>3.84</v>
      </c>
      <c r="D68" s="24">
        <v>3.84</v>
      </c>
      <c r="E68" s="25">
        <v>1000</v>
      </c>
      <c r="F68" s="25">
        <v>3840</v>
      </c>
      <c r="G68" s="25">
        <v>3840</v>
      </c>
      <c r="H68" s="6"/>
      <c r="I68" s="6" t="s">
        <v>926</v>
      </c>
      <c r="J68" s="25">
        <v>2029583.3978407111</v>
      </c>
      <c r="K68" s="25">
        <v>3016737.8952946989</v>
      </c>
      <c r="L68" s="52">
        <v>1.9903427533708913E-3</v>
      </c>
      <c r="M68" s="52">
        <v>3.0476315443073842E-3</v>
      </c>
      <c r="N68" s="8"/>
    </row>
    <row r="69" spans="1:14" ht="12.5" x14ac:dyDescent="0.25">
      <c r="A69" s="6" t="s">
        <v>954</v>
      </c>
      <c r="B69" s="6" t="s">
        <v>46</v>
      </c>
      <c r="C69" s="24">
        <v>3.84</v>
      </c>
      <c r="D69" s="24">
        <v>3.84</v>
      </c>
      <c r="E69" s="25">
        <v>1000</v>
      </c>
      <c r="F69" s="25">
        <v>3840</v>
      </c>
      <c r="G69" s="25">
        <v>3840</v>
      </c>
      <c r="H69" s="6"/>
      <c r="I69" s="6" t="s">
        <v>959</v>
      </c>
      <c r="J69" s="25">
        <v>1358090.7893468149</v>
      </c>
      <c r="K69" s="25">
        <v>1518173.843290566</v>
      </c>
      <c r="L69" s="52">
        <v>1.3318330076369362E-3</v>
      </c>
      <c r="M69" s="52">
        <v>1.5337210772508026E-3</v>
      </c>
      <c r="N69" s="8"/>
    </row>
    <row r="70" spans="1:14" ht="12.5" x14ac:dyDescent="0.25">
      <c r="A70" s="6" t="s">
        <v>908</v>
      </c>
      <c r="B70" s="6" t="s">
        <v>47</v>
      </c>
      <c r="C70" s="24">
        <v>2.6862369979651954</v>
      </c>
      <c r="D70" s="24">
        <v>2.6259285157097643</v>
      </c>
      <c r="E70" s="25">
        <v>300000</v>
      </c>
      <c r="F70" s="25">
        <v>805871.09938955866</v>
      </c>
      <c r="G70" s="25">
        <v>787778.5547129293</v>
      </c>
      <c r="H70" s="6"/>
      <c r="I70" s="6" t="s">
        <v>962</v>
      </c>
      <c r="J70" s="25">
        <v>1182088.0891970578</v>
      </c>
      <c r="K70" s="25">
        <v>1194966.1333260499</v>
      </c>
      <c r="L70" s="52">
        <v>1.1592332025786806E-3</v>
      </c>
      <c r="M70" s="52">
        <v>1.2072034789577673E-3</v>
      </c>
      <c r="N70" s="8"/>
    </row>
    <row r="71" spans="1:14" ht="12.5" x14ac:dyDescent="0.25">
      <c r="A71" s="6" t="s">
        <v>908</v>
      </c>
      <c r="B71" s="6" t="s">
        <v>48</v>
      </c>
      <c r="C71" s="24">
        <v>1.95</v>
      </c>
      <c r="D71" s="24">
        <v>1.95</v>
      </c>
      <c r="E71" s="25">
        <v>10000</v>
      </c>
      <c r="F71" s="25">
        <v>19500</v>
      </c>
      <c r="G71" s="25">
        <v>19500</v>
      </c>
      <c r="H71" s="6"/>
      <c r="I71" s="6" t="s">
        <v>964</v>
      </c>
      <c r="J71" s="25">
        <v>977355.90598475642</v>
      </c>
      <c r="K71" s="25">
        <v>1002104.9444389468</v>
      </c>
      <c r="L71" s="52">
        <v>9.5845937989569329E-4</v>
      </c>
      <c r="M71" s="52">
        <v>1.0123672474635684E-3</v>
      </c>
      <c r="N71" s="8"/>
    </row>
    <row r="72" spans="1:14" ht="12.5" x14ac:dyDescent="0.25">
      <c r="A72" s="6" t="s">
        <v>908</v>
      </c>
      <c r="B72" s="6" t="s">
        <v>49</v>
      </c>
      <c r="C72" s="24">
        <v>2.6639071053332657</v>
      </c>
      <c r="D72" s="24">
        <v>2.6783312315038983</v>
      </c>
      <c r="E72" s="25">
        <v>1574800</v>
      </c>
      <c r="F72" s="25">
        <v>4195120.9094788264</v>
      </c>
      <c r="G72" s="25">
        <v>4217836.0233723391</v>
      </c>
      <c r="H72" s="6"/>
      <c r="I72" s="6" t="s">
        <v>960</v>
      </c>
      <c r="J72" s="25">
        <v>1075650</v>
      </c>
      <c r="K72" s="25">
        <v>1075650</v>
      </c>
      <c r="L72" s="52">
        <v>1.0548530230101072E-3</v>
      </c>
      <c r="M72" s="52">
        <v>1.0866654593185991E-3</v>
      </c>
      <c r="N72" s="8"/>
    </row>
    <row r="73" spans="1:14" ht="12.5" x14ac:dyDescent="0.25">
      <c r="A73" s="6" t="s">
        <v>908</v>
      </c>
      <c r="B73" s="6" t="s">
        <v>50</v>
      </c>
      <c r="C73" s="24">
        <v>2.1906387205311275</v>
      </c>
      <c r="D73" s="24">
        <v>2.1578264404665086</v>
      </c>
      <c r="E73" s="25">
        <v>1010400</v>
      </c>
      <c r="F73" s="25">
        <v>2213421.3632246512</v>
      </c>
      <c r="G73" s="25">
        <v>2180267.8354473603</v>
      </c>
      <c r="H73" s="6"/>
      <c r="I73" s="6" t="s">
        <v>961</v>
      </c>
      <c r="J73" s="25">
        <v>1072421.1812871457</v>
      </c>
      <c r="K73" s="25">
        <v>1072421.1812871457</v>
      </c>
      <c r="L73" s="52">
        <v>1.0516866313585423E-3</v>
      </c>
      <c r="M73" s="52">
        <v>1.0834035750907738E-3</v>
      </c>
      <c r="N73" s="8"/>
    </row>
    <row r="74" spans="1:14" ht="12.5" x14ac:dyDescent="0.25">
      <c r="A74" s="6" t="s">
        <v>908</v>
      </c>
      <c r="B74" s="6" t="s">
        <v>51</v>
      </c>
      <c r="C74" s="24">
        <v>2.6862369979651954</v>
      </c>
      <c r="D74" s="24">
        <v>2.6259285157097643</v>
      </c>
      <c r="E74" s="25">
        <v>80500</v>
      </c>
      <c r="F74" s="25">
        <v>216242.07833619823</v>
      </c>
      <c r="G74" s="25">
        <v>211387.24551463602</v>
      </c>
      <c r="H74" s="6"/>
      <c r="I74" s="6" t="s">
        <v>963</v>
      </c>
      <c r="J74" s="25">
        <v>990066.13610566338</v>
      </c>
      <c r="K74" s="25">
        <v>1112350.9577202688</v>
      </c>
      <c r="L74" s="52">
        <v>9.709238661748667E-4</v>
      </c>
      <c r="M74" s="52">
        <v>1.1237422622549895E-3</v>
      </c>
      <c r="N74" s="8"/>
    </row>
    <row r="75" spans="1:14" ht="12.5" x14ac:dyDescent="0.25">
      <c r="A75" s="6" t="s">
        <v>908</v>
      </c>
      <c r="B75" s="6" t="s">
        <v>52</v>
      </c>
      <c r="C75" s="24">
        <v>2.0915072211250494</v>
      </c>
      <c r="D75" s="24">
        <v>2.0915072211250494</v>
      </c>
      <c r="E75" s="25">
        <v>20000</v>
      </c>
      <c r="F75" s="25">
        <v>41830.144422500991</v>
      </c>
      <c r="G75" s="25">
        <v>41830.144422500991</v>
      </c>
      <c r="H75" s="6"/>
      <c r="I75" s="6" t="s">
        <v>968</v>
      </c>
      <c r="J75" s="25">
        <v>974676.87750200578</v>
      </c>
      <c r="K75" s="25">
        <v>825014.86636458687</v>
      </c>
      <c r="L75" s="52">
        <v>9.5583214864597486E-4</v>
      </c>
      <c r="M75" s="52">
        <v>8.3346363473504057E-4</v>
      </c>
      <c r="N75" s="8"/>
    </row>
    <row r="76" spans="1:14" ht="12.5" x14ac:dyDescent="0.25">
      <c r="A76" s="6" t="s">
        <v>938</v>
      </c>
      <c r="B76" s="6" t="s">
        <v>53</v>
      </c>
      <c r="C76" s="24">
        <v>1.0800238521168752</v>
      </c>
      <c r="D76" s="24">
        <v>1.0800238521168752</v>
      </c>
      <c r="E76" s="25">
        <v>160000</v>
      </c>
      <c r="F76" s="25">
        <v>172803.81633870004</v>
      </c>
      <c r="G76" s="25">
        <v>172803.81633870004</v>
      </c>
      <c r="H76" s="6"/>
      <c r="I76" s="6" t="s">
        <v>952</v>
      </c>
      <c r="J76" s="25">
        <v>232831.3587534565</v>
      </c>
      <c r="K76" s="25">
        <v>232831.3587534565</v>
      </c>
      <c r="L76" s="52">
        <v>2.2832971936283586E-4</v>
      </c>
      <c r="M76" s="52">
        <v>2.3521572575056787E-4</v>
      </c>
      <c r="N76" s="8"/>
    </row>
    <row r="77" spans="1:14" ht="12.5" x14ac:dyDescent="0.25">
      <c r="A77" s="6" t="s">
        <v>938</v>
      </c>
      <c r="B77" s="6" t="s">
        <v>54</v>
      </c>
      <c r="C77" s="24">
        <v>1</v>
      </c>
      <c r="D77" s="24">
        <v>1</v>
      </c>
      <c r="E77" s="25">
        <v>0</v>
      </c>
      <c r="F77" s="25">
        <v>0</v>
      </c>
      <c r="G77" s="25">
        <v>0</v>
      </c>
      <c r="H77" s="6"/>
      <c r="I77" s="6" t="s">
        <v>938</v>
      </c>
      <c r="J77" s="25">
        <v>1342207.9368936995</v>
      </c>
      <c r="K77" s="25">
        <v>870161.45396160032</v>
      </c>
      <c r="L77" s="52">
        <v>1.3162572395672182E-3</v>
      </c>
      <c r="M77" s="52">
        <v>8.79072557105492E-4</v>
      </c>
      <c r="N77" s="8"/>
    </row>
    <row r="78" spans="1:14" ht="12.5" x14ac:dyDescent="0.25">
      <c r="A78" s="6" t="s">
        <v>938</v>
      </c>
      <c r="B78" s="6" t="s">
        <v>55</v>
      </c>
      <c r="C78" s="24">
        <v>1.8436815134190225</v>
      </c>
      <c r="D78" s="24">
        <v>0.99931683346317501</v>
      </c>
      <c r="E78" s="25">
        <v>440000</v>
      </c>
      <c r="F78" s="25">
        <v>811219.86590436986</v>
      </c>
      <c r="G78" s="25">
        <v>439699.40672379703</v>
      </c>
      <c r="H78" s="6"/>
      <c r="I78" s="6" t="s">
        <v>932</v>
      </c>
      <c r="J78" s="25">
        <v>805140.86584929738</v>
      </c>
      <c r="K78" s="25">
        <v>786735.72353351244</v>
      </c>
      <c r="L78" s="52">
        <v>7.8957400296574779E-4</v>
      </c>
      <c r="M78" s="52">
        <v>7.9479248489368727E-4</v>
      </c>
      <c r="N78" s="8"/>
    </row>
    <row r="79" spans="1:14" ht="12.5" x14ac:dyDescent="0.25">
      <c r="A79" s="6" t="s">
        <v>938</v>
      </c>
      <c r="B79" s="6" t="s">
        <v>56</v>
      </c>
      <c r="C79" s="24">
        <v>1.253819158331841</v>
      </c>
      <c r="D79" s="24">
        <v>0.74093128204854475</v>
      </c>
      <c r="E79" s="25">
        <v>196000</v>
      </c>
      <c r="F79" s="25">
        <v>245748.55503304084</v>
      </c>
      <c r="G79" s="25">
        <v>145222.53128151476</v>
      </c>
      <c r="H79" s="6"/>
      <c r="I79" s="6" t="s">
        <v>972</v>
      </c>
      <c r="J79" s="25">
        <v>582161.8389691643</v>
      </c>
      <c r="K79" s="25">
        <v>602886.30444792507</v>
      </c>
      <c r="L79" s="52">
        <v>5.709061271954132E-4</v>
      </c>
      <c r="M79" s="52">
        <v>6.0906031045395554E-4</v>
      </c>
      <c r="N79" s="8"/>
    </row>
    <row r="80" spans="1:14" ht="12.5" x14ac:dyDescent="0.25">
      <c r="A80" s="6" t="s">
        <v>938</v>
      </c>
      <c r="B80" s="6" t="s">
        <v>57</v>
      </c>
      <c r="C80" s="24">
        <v>0.9399831248194771</v>
      </c>
      <c r="D80" s="24">
        <v>0.9399831248194771</v>
      </c>
      <c r="E80" s="25">
        <v>66000</v>
      </c>
      <c r="F80" s="25">
        <v>62038.886238085492</v>
      </c>
      <c r="G80" s="25">
        <v>62038.886238085492</v>
      </c>
      <c r="H80" s="6"/>
      <c r="I80" s="6" t="s">
        <v>970</v>
      </c>
      <c r="J80" s="25">
        <v>541042.35973651463</v>
      </c>
      <c r="K80" s="25">
        <v>541042.35973651463</v>
      </c>
      <c r="L80" s="52">
        <v>5.3058166573196155E-4</v>
      </c>
      <c r="M80" s="52">
        <v>5.4658303756230972E-4</v>
      </c>
      <c r="N80" s="8"/>
    </row>
    <row r="81" spans="1:14" ht="12.5" x14ac:dyDescent="0.25">
      <c r="A81" s="6" t="s">
        <v>938</v>
      </c>
      <c r="B81" s="6" t="s">
        <v>58</v>
      </c>
      <c r="C81" s="24">
        <v>0.54238523260480875</v>
      </c>
      <c r="D81" s="24">
        <v>0.54238523260480875</v>
      </c>
      <c r="E81" s="25">
        <v>33000</v>
      </c>
      <c r="F81" s="25">
        <v>17898.71267595869</v>
      </c>
      <c r="G81" s="25">
        <v>17898.71267595869</v>
      </c>
      <c r="H81" s="6"/>
      <c r="I81" s="6" t="s">
        <v>973</v>
      </c>
      <c r="J81" s="25">
        <v>540000</v>
      </c>
      <c r="K81" s="25">
        <v>540000</v>
      </c>
      <c r="L81" s="52">
        <v>5.2955945932734436E-4</v>
      </c>
      <c r="M81" s="52">
        <v>5.455300032836364E-4</v>
      </c>
      <c r="N81" s="8"/>
    </row>
    <row r="82" spans="1:14" ht="12.5" x14ac:dyDescent="0.25">
      <c r="A82" s="6" t="s">
        <v>938</v>
      </c>
      <c r="B82" s="6" t="s">
        <v>59</v>
      </c>
      <c r="C82" s="24">
        <v>0.93051578479324148</v>
      </c>
      <c r="D82" s="24">
        <v>0.93051578479324148</v>
      </c>
      <c r="E82" s="25">
        <v>1000</v>
      </c>
      <c r="F82" s="25">
        <v>930.51578479324144</v>
      </c>
      <c r="G82" s="25">
        <v>930.51578479324144</v>
      </c>
      <c r="H82" s="6"/>
      <c r="I82" s="6" t="s">
        <v>976</v>
      </c>
      <c r="J82" s="25">
        <v>529943.70924557548</v>
      </c>
      <c r="K82" s="25">
        <v>539008.37475948106</v>
      </c>
      <c r="L82" s="52">
        <v>5.1969760026298944E-4</v>
      </c>
      <c r="M82" s="52">
        <v>5.4452822306008751E-4</v>
      </c>
      <c r="N82" s="8"/>
    </row>
    <row r="83" spans="1:14" ht="12.5" x14ac:dyDescent="0.25">
      <c r="A83" s="6" t="s">
        <v>938</v>
      </c>
      <c r="B83" s="6" t="s">
        <v>60</v>
      </c>
      <c r="C83" s="24">
        <v>0.71531550920813114</v>
      </c>
      <c r="D83" s="24">
        <v>0.71531550920813114</v>
      </c>
      <c r="E83" s="25">
        <v>39000</v>
      </c>
      <c r="F83" s="25">
        <v>27897.304859117114</v>
      </c>
      <c r="G83" s="25">
        <v>27897.304859117114</v>
      </c>
      <c r="H83" s="6"/>
      <c r="I83" s="6" t="s">
        <v>974</v>
      </c>
      <c r="J83" s="25">
        <v>495000</v>
      </c>
      <c r="K83" s="25">
        <v>495000</v>
      </c>
      <c r="L83" s="52">
        <v>4.8542950438339898E-4</v>
      </c>
      <c r="M83" s="52">
        <v>5.0006916967666672E-4</v>
      </c>
      <c r="N83" s="8"/>
    </row>
    <row r="84" spans="1:14" ht="12.5" x14ac:dyDescent="0.25">
      <c r="A84" s="6" t="s">
        <v>938</v>
      </c>
      <c r="B84" s="6" t="s">
        <v>61</v>
      </c>
      <c r="C84" s="24">
        <v>1</v>
      </c>
      <c r="D84" s="24">
        <v>1</v>
      </c>
      <c r="E84" s="25">
        <v>0</v>
      </c>
      <c r="F84" s="25">
        <v>0</v>
      </c>
      <c r="G84" s="25">
        <v>0</v>
      </c>
      <c r="H84" s="6"/>
      <c r="I84" s="6" t="s">
        <v>978</v>
      </c>
      <c r="J84" s="25">
        <v>356547.23376390996</v>
      </c>
      <c r="K84" s="25">
        <v>409372.25832561095</v>
      </c>
      <c r="L84" s="52">
        <v>3.4965363025310443E-4</v>
      </c>
      <c r="M84" s="52">
        <v>4.1356453597888925E-4</v>
      </c>
      <c r="N84" s="8"/>
    </row>
    <row r="85" spans="1:14" ht="12.5" x14ac:dyDescent="0.25">
      <c r="A85" s="6" t="s">
        <v>938</v>
      </c>
      <c r="B85" s="6" t="s">
        <v>62</v>
      </c>
      <c r="C85" s="24">
        <v>0.91757001490849788</v>
      </c>
      <c r="D85" s="24">
        <v>0.91757001490849788</v>
      </c>
      <c r="E85" s="25">
        <v>4000</v>
      </c>
      <c r="F85" s="25">
        <v>3670.2800596339916</v>
      </c>
      <c r="G85" s="25">
        <v>3670.2800596339916</v>
      </c>
      <c r="H85" s="6"/>
      <c r="I85" s="6" t="s">
        <v>975</v>
      </c>
      <c r="J85" s="25">
        <v>446810.78508488683</v>
      </c>
      <c r="K85" s="25">
        <v>446810.78508488683</v>
      </c>
      <c r="L85" s="52">
        <v>4.3817199587255353E-4</v>
      </c>
      <c r="M85" s="52">
        <v>4.5138646121207864E-4</v>
      </c>
      <c r="N85" s="8"/>
    </row>
    <row r="86" spans="1:14" ht="12.5" x14ac:dyDescent="0.25">
      <c r="A86" s="6" t="s">
        <v>977</v>
      </c>
      <c r="B86" s="6" t="s">
        <v>63</v>
      </c>
      <c r="C86" s="24">
        <v>0.2</v>
      </c>
      <c r="D86" s="24">
        <v>0.2</v>
      </c>
      <c r="E86" s="25">
        <v>10000</v>
      </c>
      <c r="F86" s="25">
        <v>2000</v>
      </c>
      <c r="G86" s="25">
        <v>2000</v>
      </c>
      <c r="H86" s="6"/>
      <c r="I86" s="6" t="s">
        <v>878</v>
      </c>
      <c r="J86" s="25">
        <v>395200</v>
      </c>
      <c r="K86" s="25">
        <v>395200</v>
      </c>
      <c r="L86" s="52">
        <v>3.875590709743824E-4</v>
      </c>
      <c r="M86" s="52">
        <v>3.9924714314387613E-4</v>
      </c>
      <c r="N86" s="8"/>
    </row>
    <row r="87" spans="1:14" ht="12.5" x14ac:dyDescent="0.25">
      <c r="A87" s="6" t="s">
        <v>977</v>
      </c>
      <c r="B87" s="6" t="s">
        <v>64</v>
      </c>
      <c r="C87" s="24">
        <v>0.2</v>
      </c>
      <c r="D87" s="24">
        <v>0.2</v>
      </c>
      <c r="E87" s="25">
        <v>0</v>
      </c>
      <c r="F87" s="25">
        <v>0</v>
      </c>
      <c r="G87" s="25">
        <v>0</v>
      </c>
      <c r="H87" s="6"/>
      <c r="I87" s="6" t="s">
        <v>979</v>
      </c>
      <c r="J87" s="25">
        <v>326400</v>
      </c>
      <c r="K87" s="25">
        <v>326400</v>
      </c>
      <c r="L87" s="52">
        <v>3.2008927319341702E-4</v>
      </c>
      <c r="M87" s="52">
        <v>3.2974257976255356E-4</v>
      </c>
      <c r="N87" s="8"/>
    </row>
    <row r="88" spans="1:14" ht="12.5" x14ac:dyDescent="0.25">
      <c r="A88" s="6" t="s">
        <v>977</v>
      </c>
      <c r="B88" s="6" t="s">
        <v>65</v>
      </c>
      <c r="C88" s="24">
        <v>0.2</v>
      </c>
      <c r="D88" s="24">
        <v>0.2</v>
      </c>
      <c r="E88" s="25">
        <v>10000</v>
      </c>
      <c r="F88" s="25">
        <v>2000</v>
      </c>
      <c r="G88" s="25">
        <v>2000</v>
      </c>
      <c r="H88" s="6"/>
      <c r="I88" s="6" t="s">
        <v>969</v>
      </c>
      <c r="J88" s="25">
        <v>797698.40413866995</v>
      </c>
      <c r="K88" s="25">
        <v>622064.65035044018</v>
      </c>
      <c r="L88" s="52">
        <v>7.8227543629992493E-4</v>
      </c>
      <c r="M88" s="52">
        <v>6.284350569413144E-4</v>
      </c>
      <c r="N88" s="8"/>
    </row>
    <row r="89" spans="1:14" ht="12.5" x14ac:dyDescent="0.25">
      <c r="A89" s="6" t="s">
        <v>977</v>
      </c>
      <c r="B89" s="6" t="s">
        <v>66</v>
      </c>
      <c r="C89" s="24">
        <v>0.2</v>
      </c>
      <c r="D89" s="24">
        <v>0.2</v>
      </c>
      <c r="E89" s="25">
        <v>4000</v>
      </c>
      <c r="F89" s="25">
        <v>800</v>
      </c>
      <c r="G89" s="25">
        <v>800</v>
      </c>
      <c r="H89" s="6"/>
      <c r="I89" s="6" t="s">
        <v>980</v>
      </c>
      <c r="J89" s="25">
        <v>322772.46878526465</v>
      </c>
      <c r="K89" s="25">
        <v>363566.97440808977</v>
      </c>
      <c r="L89" s="52">
        <v>3.1653187788088311E-4</v>
      </c>
      <c r="M89" s="52">
        <v>3.6729017174567957E-4</v>
      </c>
      <c r="N89" s="8"/>
    </row>
    <row r="90" spans="1:14" ht="12.5" x14ac:dyDescent="0.25">
      <c r="A90" s="6" t="s">
        <v>977</v>
      </c>
      <c r="B90" s="6" t="s">
        <v>67</v>
      </c>
      <c r="C90" s="24">
        <v>0.2</v>
      </c>
      <c r="D90" s="24">
        <v>0.2</v>
      </c>
      <c r="E90" s="25">
        <v>4000</v>
      </c>
      <c r="F90" s="25">
        <v>800</v>
      </c>
      <c r="G90" s="25">
        <v>800</v>
      </c>
      <c r="H90" s="6"/>
      <c r="I90" s="6" t="s">
        <v>981</v>
      </c>
      <c r="J90" s="25">
        <v>240277.45836900442</v>
      </c>
      <c r="K90" s="25">
        <v>241257.47050839983</v>
      </c>
      <c r="L90" s="52">
        <v>2.3563185359710829E-4</v>
      </c>
      <c r="M90" s="52">
        <v>2.4372812718268365E-4</v>
      </c>
      <c r="N90" s="8"/>
    </row>
    <row r="91" spans="1:14" ht="12.5" x14ac:dyDescent="0.25">
      <c r="A91" s="6" t="s">
        <v>977</v>
      </c>
      <c r="B91" s="6" t="s">
        <v>68</v>
      </c>
      <c r="C91" s="24">
        <v>0.2</v>
      </c>
      <c r="D91" s="24">
        <v>0.2</v>
      </c>
      <c r="E91" s="25">
        <v>4000</v>
      </c>
      <c r="F91" s="25">
        <v>800</v>
      </c>
      <c r="G91" s="25">
        <v>800</v>
      </c>
      <c r="H91" s="6"/>
      <c r="I91" s="6" t="s">
        <v>985</v>
      </c>
      <c r="J91" s="25">
        <v>151312.40558586759</v>
      </c>
      <c r="K91" s="25">
        <v>961712.40558586759</v>
      </c>
      <c r="L91" s="52">
        <v>1.4838688091031829E-4</v>
      </c>
      <c r="M91" s="52">
        <v>9.7156105884661521E-4</v>
      </c>
      <c r="N91" s="8"/>
    </row>
    <row r="92" spans="1:14" ht="12.5" x14ac:dyDescent="0.25">
      <c r="A92" s="6" t="s">
        <v>977</v>
      </c>
      <c r="B92" s="6" t="s">
        <v>69</v>
      </c>
      <c r="C92" s="24">
        <v>0.2</v>
      </c>
      <c r="D92" s="24">
        <v>0.2</v>
      </c>
      <c r="E92" s="25">
        <v>4000</v>
      </c>
      <c r="F92" s="25">
        <v>800</v>
      </c>
      <c r="G92" s="25">
        <v>800</v>
      </c>
      <c r="H92" s="6"/>
      <c r="I92" s="6" t="s">
        <v>983</v>
      </c>
      <c r="J92" s="25">
        <v>177867.11710992284</v>
      </c>
      <c r="K92" s="25">
        <v>223140.3219449422</v>
      </c>
      <c r="L92" s="52">
        <v>1.7442817475711884E-4</v>
      </c>
      <c r="M92" s="52">
        <v>2.2542544548765929E-4</v>
      </c>
      <c r="N92" s="8"/>
    </row>
    <row r="93" spans="1:14" ht="12.5" x14ac:dyDescent="0.25">
      <c r="A93" s="6" t="s">
        <v>977</v>
      </c>
      <c r="B93" s="6" t="s">
        <v>70</v>
      </c>
      <c r="C93" s="24">
        <v>0.2</v>
      </c>
      <c r="D93" s="24">
        <v>0.2</v>
      </c>
      <c r="E93" s="25">
        <v>4000</v>
      </c>
      <c r="F93" s="25">
        <v>800</v>
      </c>
      <c r="G93" s="25">
        <v>800</v>
      </c>
      <c r="H93" s="6"/>
      <c r="I93" s="6" t="s">
        <v>984</v>
      </c>
      <c r="J93" s="25">
        <v>187680</v>
      </c>
      <c r="K93" s="25">
        <v>187680</v>
      </c>
      <c r="L93" s="52">
        <v>1.840513320862148E-4</v>
      </c>
      <c r="M93" s="52">
        <v>1.8960198336346831E-4</v>
      </c>
      <c r="N93" s="8"/>
    </row>
    <row r="94" spans="1:14" ht="12.5" x14ac:dyDescent="0.25">
      <c r="A94" s="6" t="s">
        <v>977</v>
      </c>
      <c r="B94" s="6" t="s">
        <v>71</v>
      </c>
      <c r="C94" s="24">
        <v>0.2</v>
      </c>
      <c r="D94" s="24">
        <v>0.2</v>
      </c>
      <c r="E94" s="25">
        <v>4000</v>
      </c>
      <c r="F94" s="25">
        <v>800</v>
      </c>
      <c r="G94" s="25">
        <v>800</v>
      </c>
      <c r="H94" s="6"/>
      <c r="I94" s="6" t="s">
        <v>986</v>
      </c>
      <c r="J94" s="25">
        <v>120239.94345290687</v>
      </c>
      <c r="K94" s="25">
        <v>120239.94345290687</v>
      </c>
      <c r="L94" s="52">
        <v>1.1791518415642929E-4</v>
      </c>
      <c r="M94" s="52">
        <v>1.2147129027164544E-4</v>
      </c>
      <c r="N94" s="8"/>
    </row>
    <row r="95" spans="1:14" ht="12.5" x14ac:dyDescent="0.25">
      <c r="A95" s="6" t="s">
        <v>977</v>
      </c>
      <c r="B95" s="6" t="s">
        <v>72</v>
      </c>
      <c r="C95" s="24">
        <v>0.2</v>
      </c>
      <c r="D95" s="24">
        <v>0.2</v>
      </c>
      <c r="E95" s="25">
        <v>4000</v>
      </c>
      <c r="F95" s="25">
        <v>800</v>
      </c>
      <c r="G95" s="25">
        <v>800</v>
      </c>
      <c r="H95" s="6"/>
      <c r="I95" s="6" t="s">
        <v>988</v>
      </c>
      <c r="J95" s="25">
        <v>73664.967914771667</v>
      </c>
      <c r="K95" s="25">
        <v>73664.967914771667</v>
      </c>
      <c r="L95" s="52">
        <v>7.2240704778356768E-5</v>
      </c>
      <c r="M95" s="52">
        <v>7.4419352200804362E-5</v>
      </c>
      <c r="N95" s="8"/>
    </row>
    <row r="96" spans="1:14" ht="12.5" x14ac:dyDescent="0.25">
      <c r="A96" s="6" t="s">
        <v>934</v>
      </c>
      <c r="B96" s="6" t="s">
        <v>73</v>
      </c>
      <c r="C96" s="24">
        <v>0.97</v>
      </c>
      <c r="D96" s="24">
        <v>0.97</v>
      </c>
      <c r="E96" s="25">
        <v>346000</v>
      </c>
      <c r="F96" s="25">
        <v>335620</v>
      </c>
      <c r="G96" s="25">
        <v>335620</v>
      </c>
      <c r="H96" s="6"/>
      <c r="I96" s="6" t="s">
        <v>987</v>
      </c>
      <c r="J96" s="25">
        <v>64930</v>
      </c>
      <c r="K96" s="25">
        <v>64930</v>
      </c>
      <c r="L96" s="52">
        <v>6.3674621655786053E-5</v>
      </c>
      <c r="M96" s="52">
        <v>6.5594931691123173E-5</v>
      </c>
      <c r="N96" s="8"/>
    </row>
    <row r="97" spans="1:14" ht="12.5" x14ac:dyDescent="0.25">
      <c r="A97" s="6" t="s">
        <v>934</v>
      </c>
      <c r="B97" s="6" t="s">
        <v>74</v>
      </c>
      <c r="C97" s="24">
        <v>0.97</v>
      </c>
      <c r="D97" s="24">
        <v>0.97</v>
      </c>
      <c r="E97" s="25">
        <v>0</v>
      </c>
      <c r="F97" s="25">
        <v>0</v>
      </c>
      <c r="G97" s="25">
        <v>0</v>
      </c>
      <c r="H97" s="6"/>
      <c r="I97" s="6" t="s">
        <v>954</v>
      </c>
      <c r="J97" s="25">
        <v>61440</v>
      </c>
      <c r="K97" s="25">
        <v>61440</v>
      </c>
      <c r="L97" s="52">
        <v>6.0252098483466735E-5</v>
      </c>
      <c r="M97" s="52">
        <v>6.206919148471596E-5</v>
      </c>
      <c r="N97" s="8"/>
    </row>
    <row r="98" spans="1:14" ht="12.5" x14ac:dyDescent="0.25">
      <c r="A98" s="6" t="s">
        <v>934</v>
      </c>
      <c r="B98" s="6" t="s">
        <v>75</v>
      </c>
      <c r="C98" s="24">
        <v>0.97</v>
      </c>
      <c r="D98" s="24">
        <v>0.97</v>
      </c>
      <c r="E98" s="25">
        <v>5000</v>
      </c>
      <c r="F98" s="25">
        <v>4850</v>
      </c>
      <c r="G98" s="25">
        <v>4850</v>
      </c>
      <c r="H98" s="6"/>
      <c r="I98" s="6" t="s">
        <v>989</v>
      </c>
      <c r="J98" s="25">
        <v>58399.603067023352</v>
      </c>
      <c r="K98" s="25">
        <v>58399.603067023352</v>
      </c>
      <c r="L98" s="52">
        <v>5.72704856020452E-5</v>
      </c>
      <c r="M98" s="52">
        <v>5.8997658616511688E-5</v>
      </c>
      <c r="N98" s="8"/>
    </row>
    <row r="99" spans="1:14" ht="12.5" x14ac:dyDescent="0.25">
      <c r="A99" s="6" t="s">
        <v>934</v>
      </c>
      <c r="B99" s="6" t="s">
        <v>76</v>
      </c>
      <c r="C99" s="24">
        <v>0.97</v>
      </c>
      <c r="D99" s="24">
        <v>0.97</v>
      </c>
      <c r="E99" s="25">
        <v>0</v>
      </c>
      <c r="F99" s="25">
        <v>0</v>
      </c>
      <c r="G99" s="25">
        <v>0</v>
      </c>
      <c r="H99" s="6"/>
      <c r="I99" s="6" t="s">
        <v>990</v>
      </c>
      <c r="J99" s="25">
        <v>47570</v>
      </c>
      <c r="K99" s="25">
        <v>47570</v>
      </c>
      <c r="L99" s="52">
        <v>4.6650265704077354E-5</v>
      </c>
      <c r="M99" s="52">
        <v>4.8057152326301079E-5</v>
      </c>
      <c r="N99" s="8"/>
    </row>
    <row r="100" spans="1:14" ht="12.5" x14ac:dyDescent="0.25">
      <c r="A100" s="6" t="s">
        <v>934</v>
      </c>
      <c r="B100" s="6" t="s">
        <v>77</v>
      </c>
      <c r="C100" s="24">
        <v>0.85</v>
      </c>
      <c r="D100" s="24">
        <v>0.5</v>
      </c>
      <c r="E100" s="25">
        <v>1470000</v>
      </c>
      <c r="F100" s="25">
        <v>1249500</v>
      </c>
      <c r="G100" s="25">
        <v>735000</v>
      </c>
      <c r="H100" s="6"/>
      <c r="I100" s="6" t="s">
        <v>991</v>
      </c>
      <c r="J100" s="25">
        <v>44768.568076428841</v>
      </c>
      <c r="K100" s="25">
        <v>44768.568076428841</v>
      </c>
      <c r="L100" s="52">
        <v>4.3902997602616787E-5</v>
      </c>
      <c r="M100" s="52">
        <v>4.5227031647662829E-5</v>
      </c>
      <c r="N100" s="8"/>
    </row>
    <row r="101" spans="1:14" ht="12.5" x14ac:dyDescent="0.25">
      <c r="A101" s="6" t="s">
        <v>934</v>
      </c>
      <c r="B101" s="6" t="s">
        <v>78</v>
      </c>
      <c r="C101" s="24">
        <v>0.97</v>
      </c>
      <c r="D101" s="24">
        <v>0.97</v>
      </c>
      <c r="E101" s="25">
        <v>1000</v>
      </c>
      <c r="F101" s="25">
        <v>970</v>
      </c>
      <c r="G101" s="25">
        <v>970</v>
      </c>
      <c r="H101" s="6"/>
      <c r="I101" s="6" t="s">
        <v>982</v>
      </c>
      <c r="J101" s="25">
        <v>40920</v>
      </c>
      <c r="K101" s="25">
        <v>226440</v>
      </c>
      <c r="L101" s="52">
        <v>4.0128839029027651E-5</v>
      </c>
      <c r="M101" s="52">
        <v>2.2875891471027152E-4</v>
      </c>
      <c r="N101" s="8"/>
    </row>
    <row r="102" spans="1:14" ht="12.5" x14ac:dyDescent="0.25">
      <c r="A102" s="6" t="s">
        <v>934</v>
      </c>
      <c r="B102" s="6" t="s">
        <v>79</v>
      </c>
      <c r="C102" s="24">
        <v>0.97</v>
      </c>
      <c r="D102" s="24">
        <v>0.97</v>
      </c>
      <c r="E102" s="25">
        <v>0</v>
      </c>
      <c r="F102" s="25">
        <v>0</v>
      </c>
      <c r="G102" s="25">
        <v>0</v>
      </c>
      <c r="H102" s="6"/>
      <c r="I102" s="6" t="s">
        <v>992</v>
      </c>
      <c r="J102" s="25">
        <v>23120</v>
      </c>
      <c r="K102" s="25">
        <v>23120</v>
      </c>
      <c r="L102" s="52">
        <v>2.2672990184533704E-5</v>
      </c>
      <c r="M102" s="52">
        <v>2.3356766066514211E-5</v>
      </c>
      <c r="N102" s="8"/>
    </row>
    <row r="103" spans="1:14" ht="12.5" x14ac:dyDescent="0.25">
      <c r="A103" s="6" t="s">
        <v>934</v>
      </c>
      <c r="B103" s="6" t="s">
        <v>80</v>
      </c>
      <c r="C103" s="24">
        <v>0.97</v>
      </c>
      <c r="D103" s="24">
        <v>0.97</v>
      </c>
      <c r="E103" s="25">
        <v>2000</v>
      </c>
      <c r="F103" s="25">
        <v>1940</v>
      </c>
      <c r="G103" s="25">
        <v>1940</v>
      </c>
      <c r="H103" s="6"/>
      <c r="I103" s="6" t="s">
        <v>993</v>
      </c>
      <c r="J103" s="25">
        <v>16600</v>
      </c>
      <c r="K103" s="25">
        <v>16600</v>
      </c>
      <c r="L103" s="52">
        <v>1.6279050045988734E-5</v>
      </c>
      <c r="M103" s="52">
        <v>1.6769996397237713E-5</v>
      </c>
      <c r="N103" s="8"/>
    </row>
    <row r="104" spans="1:14" ht="12.5" x14ac:dyDescent="0.25">
      <c r="A104" s="6" t="s">
        <v>934</v>
      </c>
      <c r="B104" s="6" t="s">
        <v>81</v>
      </c>
      <c r="C104" s="24">
        <v>1.02</v>
      </c>
      <c r="D104" s="24">
        <v>1.02</v>
      </c>
      <c r="E104" s="25">
        <v>1390000</v>
      </c>
      <c r="F104" s="25">
        <v>1417800</v>
      </c>
      <c r="G104" s="25">
        <v>1417800</v>
      </c>
      <c r="H104" s="6"/>
      <c r="I104" s="6" t="s">
        <v>977</v>
      </c>
      <c r="J104" s="25">
        <v>9600</v>
      </c>
      <c r="K104" s="25">
        <v>9600</v>
      </c>
      <c r="L104" s="52">
        <v>9.4143903880416769E-6</v>
      </c>
      <c r="M104" s="52">
        <v>9.6983111694868696E-6</v>
      </c>
      <c r="N104" s="8"/>
    </row>
    <row r="105" spans="1:14" ht="12.5" x14ac:dyDescent="0.25">
      <c r="A105" s="6" t="s">
        <v>934</v>
      </c>
      <c r="B105" s="6" t="s">
        <v>82</v>
      </c>
      <c r="C105" s="24">
        <v>0.97</v>
      </c>
      <c r="D105" s="24">
        <v>0.97</v>
      </c>
      <c r="E105" s="25">
        <v>0</v>
      </c>
      <c r="F105" s="25">
        <v>0</v>
      </c>
      <c r="G105" s="25">
        <v>0</v>
      </c>
      <c r="H105" s="6"/>
      <c r="I105" s="6" t="s">
        <v>994</v>
      </c>
      <c r="J105" s="25">
        <v>3480</v>
      </c>
      <c r="K105" s="25">
        <v>3480</v>
      </c>
      <c r="L105" s="52">
        <v>3.4127165156651079E-6</v>
      </c>
      <c r="M105" s="52">
        <v>3.5156377989389902E-6</v>
      </c>
      <c r="N105" s="8"/>
    </row>
    <row r="106" spans="1:14" ht="12.5" x14ac:dyDescent="0.25">
      <c r="A106" s="6" t="s">
        <v>934</v>
      </c>
      <c r="B106" s="6" t="s">
        <v>83</v>
      </c>
      <c r="C106" s="24">
        <v>0.97</v>
      </c>
      <c r="D106" s="24">
        <v>0.97</v>
      </c>
      <c r="E106" s="25">
        <v>0</v>
      </c>
      <c r="F106" s="25">
        <v>0</v>
      </c>
      <c r="G106" s="25">
        <v>0</v>
      </c>
      <c r="H106" s="6"/>
      <c r="I106" s="6" t="s">
        <v>0</v>
      </c>
      <c r="J106" s="25">
        <v>0</v>
      </c>
      <c r="K106" s="25">
        <v>0</v>
      </c>
      <c r="L106" s="52">
        <v>0</v>
      </c>
      <c r="M106" s="52">
        <v>0</v>
      </c>
      <c r="N106" s="8"/>
    </row>
    <row r="107" spans="1:14" ht="12.5" x14ac:dyDescent="0.25">
      <c r="A107" s="6" t="s">
        <v>934</v>
      </c>
      <c r="B107" s="6" t="s">
        <v>84</v>
      </c>
      <c r="C107" s="24">
        <v>0.97</v>
      </c>
      <c r="D107" s="24">
        <v>0.97</v>
      </c>
      <c r="E107" s="25">
        <v>0</v>
      </c>
      <c r="F107" s="25">
        <v>0</v>
      </c>
      <c r="G107" s="25">
        <v>0</v>
      </c>
      <c r="H107" s="6"/>
      <c r="I107" s="6" t="s">
        <v>906</v>
      </c>
      <c r="J107" s="25">
        <v>0</v>
      </c>
      <c r="K107" s="25">
        <v>0</v>
      </c>
      <c r="L107" s="52">
        <v>0</v>
      </c>
      <c r="M107" s="52">
        <v>0</v>
      </c>
      <c r="N107" s="8"/>
    </row>
    <row r="108" spans="1:14" ht="12.5" x14ac:dyDescent="0.25">
      <c r="A108" s="6" t="s">
        <v>934</v>
      </c>
      <c r="B108" s="6" t="s">
        <v>85</v>
      </c>
      <c r="C108" s="24">
        <v>0.97</v>
      </c>
      <c r="D108" s="24">
        <v>0.97</v>
      </c>
      <c r="E108" s="25">
        <v>0</v>
      </c>
      <c r="F108" s="25">
        <v>0</v>
      </c>
      <c r="G108" s="25">
        <v>0</v>
      </c>
      <c r="H108" s="6"/>
      <c r="I108" s="6" t="s">
        <v>29</v>
      </c>
      <c r="J108" s="25">
        <v>0</v>
      </c>
      <c r="K108" s="25">
        <v>0</v>
      </c>
      <c r="L108" s="52">
        <v>0</v>
      </c>
      <c r="M108" s="52">
        <v>0</v>
      </c>
      <c r="N108" s="8"/>
    </row>
    <row r="109" spans="1:14" ht="12.5" x14ac:dyDescent="0.25">
      <c r="A109" s="6" t="s">
        <v>877</v>
      </c>
      <c r="B109" s="6" t="s">
        <v>86</v>
      </c>
      <c r="C109" s="24">
        <v>101.96890895312346</v>
      </c>
      <c r="D109" s="24">
        <v>84.35</v>
      </c>
      <c r="E109" s="25">
        <v>89000</v>
      </c>
      <c r="F109" s="25">
        <v>9075232.8968279883</v>
      </c>
      <c r="G109" s="25">
        <v>7507149.9999999991</v>
      </c>
      <c r="H109" s="6"/>
      <c r="I109" s="6" t="s">
        <v>941</v>
      </c>
      <c r="J109" s="25">
        <v>0</v>
      </c>
      <c r="K109" s="25">
        <v>0</v>
      </c>
      <c r="L109" s="52">
        <v>0</v>
      </c>
      <c r="M109" s="52">
        <v>0</v>
      </c>
      <c r="N109" s="8"/>
    </row>
    <row r="110" spans="1:14" ht="12.5" x14ac:dyDescent="0.25">
      <c r="A110" s="6" t="s">
        <v>877</v>
      </c>
      <c r="B110" s="6" t="s">
        <v>87</v>
      </c>
      <c r="C110" s="24">
        <v>101.96890895312346</v>
      </c>
      <c r="D110" s="24">
        <v>84.35</v>
      </c>
      <c r="E110" s="25">
        <v>86</v>
      </c>
      <c r="F110" s="25">
        <v>8769.3261699686173</v>
      </c>
      <c r="G110" s="25">
        <v>7254.0999999999995</v>
      </c>
      <c r="H110" s="6"/>
      <c r="I110" s="6" t="s">
        <v>995</v>
      </c>
      <c r="J110" s="25">
        <v>0</v>
      </c>
      <c r="K110" s="25">
        <v>0</v>
      </c>
      <c r="L110" s="52">
        <v>0</v>
      </c>
      <c r="M110" s="52">
        <v>0</v>
      </c>
      <c r="N110" s="8"/>
    </row>
    <row r="111" spans="1:14" ht="12.5" x14ac:dyDescent="0.25">
      <c r="A111" s="6" t="s">
        <v>877</v>
      </c>
      <c r="B111" s="6" t="s">
        <v>88</v>
      </c>
      <c r="C111" s="24">
        <v>101.96890895312346</v>
      </c>
      <c r="D111" s="24">
        <v>84.35</v>
      </c>
      <c r="E111" s="25">
        <v>80000</v>
      </c>
      <c r="F111" s="25">
        <v>8157512.7162498767</v>
      </c>
      <c r="G111" s="25">
        <v>6748000</v>
      </c>
      <c r="H111" s="6"/>
      <c r="I111" s="6" t="s">
        <v>89</v>
      </c>
      <c r="J111" s="25">
        <v>0</v>
      </c>
      <c r="K111" s="25">
        <v>0</v>
      </c>
      <c r="L111" s="52">
        <v>0</v>
      </c>
      <c r="M111" s="52">
        <v>0</v>
      </c>
      <c r="N111" s="8"/>
    </row>
    <row r="112" spans="1:14" ht="12.5" x14ac:dyDescent="0.25">
      <c r="A112" s="6" t="s">
        <v>877</v>
      </c>
      <c r="B112" s="6" t="s">
        <v>90</v>
      </c>
      <c r="C112" s="24">
        <v>101.96890895312346</v>
      </c>
      <c r="D112" s="24">
        <v>84.35</v>
      </c>
      <c r="E112" s="25">
        <v>156000</v>
      </c>
      <c r="F112" s="25">
        <v>15907149.79668726</v>
      </c>
      <c r="G112" s="25">
        <v>13158600</v>
      </c>
      <c r="H112" s="6"/>
      <c r="I112" s="6" t="s">
        <v>91</v>
      </c>
      <c r="J112" s="25">
        <v>0</v>
      </c>
      <c r="K112" s="25">
        <v>0</v>
      </c>
      <c r="L112" s="52">
        <v>0</v>
      </c>
      <c r="M112" s="52">
        <v>0</v>
      </c>
      <c r="N112" s="8"/>
    </row>
    <row r="113" spans="1:14" ht="12.5" x14ac:dyDescent="0.25">
      <c r="A113" s="6" t="s">
        <v>877</v>
      </c>
      <c r="B113" s="6" t="s">
        <v>92</v>
      </c>
      <c r="C113" s="24">
        <v>101.96890895312346</v>
      </c>
      <c r="D113" s="24">
        <v>84.35</v>
      </c>
      <c r="E113" s="25">
        <v>280000</v>
      </c>
      <c r="F113" s="25">
        <v>28551294.506874569</v>
      </c>
      <c r="G113" s="25">
        <v>23618000</v>
      </c>
      <c r="H113" s="6"/>
      <c r="I113" s="6" t="s">
        <v>996</v>
      </c>
      <c r="J113" s="25">
        <v>0</v>
      </c>
      <c r="K113" s="25">
        <v>0</v>
      </c>
      <c r="L113" s="52">
        <v>0</v>
      </c>
      <c r="M113" s="52">
        <v>0</v>
      </c>
      <c r="N113" s="8"/>
    </row>
    <row r="114" spans="1:14" ht="12.5" x14ac:dyDescent="0.25">
      <c r="A114" s="6" t="s">
        <v>877</v>
      </c>
      <c r="B114" s="6" t="s">
        <v>93</v>
      </c>
      <c r="C114" s="24">
        <v>101.96890895312346</v>
      </c>
      <c r="D114" s="24">
        <v>84.35</v>
      </c>
      <c r="E114" s="25">
        <v>350000</v>
      </c>
      <c r="F114" s="25">
        <v>35689118.133593209</v>
      </c>
      <c r="G114" s="25">
        <v>29522499.999999996</v>
      </c>
      <c r="H114" s="6"/>
      <c r="I114" s="6" t="s">
        <v>997</v>
      </c>
      <c r="J114" s="25">
        <v>0</v>
      </c>
      <c r="K114" s="25">
        <v>0</v>
      </c>
      <c r="L114" s="52">
        <v>0</v>
      </c>
      <c r="M114" s="52">
        <v>0</v>
      </c>
      <c r="N114" s="8"/>
    </row>
    <row r="115" spans="1:14" ht="12.5" x14ac:dyDescent="0.25">
      <c r="A115" s="6" t="s">
        <v>877</v>
      </c>
      <c r="B115" s="6" t="s">
        <v>94</v>
      </c>
      <c r="C115" s="24">
        <v>101.96890895312346</v>
      </c>
      <c r="D115" s="24">
        <v>84.35</v>
      </c>
      <c r="E115" s="25">
        <v>360000</v>
      </c>
      <c r="F115" s="25">
        <v>36708807.223124444</v>
      </c>
      <c r="G115" s="25">
        <v>30365999.999999996</v>
      </c>
      <c r="H115" s="6"/>
      <c r="I115" s="6"/>
      <c r="J115" s="53">
        <f>SUM(J7:J114)</f>
        <v>1019715521.0595566</v>
      </c>
      <c r="K115" s="53">
        <f>SUM(K7:K114)</f>
        <v>989863062.98397815</v>
      </c>
      <c r="L115" s="54">
        <f>SUM(L7:L114)</f>
        <v>1.0000000000000002</v>
      </c>
      <c r="M115" s="54">
        <f>SUM(M7:M114)</f>
        <v>1</v>
      </c>
      <c r="N115" s="8"/>
    </row>
    <row r="116" spans="1:14" ht="12.5" x14ac:dyDescent="0.25">
      <c r="A116" s="6" t="s">
        <v>877</v>
      </c>
      <c r="B116" s="6" t="s">
        <v>95</v>
      </c>
      <c r="C116" s="24">
        <v>101.96890895312346</v>
      </c>
      <c r="D116" s="24">
        <v>84.35</v>
      </c>
      <c r="E116" s="25">
        <v>111500</v>
      </c>
      <c r="F116" s="25">
        <v>11369533.348273266</v>
      </c>
      <c r="G116" s="25">
        <v>9405025</v>
      </c>
      <c r="H116" s="6"/>
      <c r="I116" s="6"/>
      <c r="J116" s="6"/>
      <c r="K116" s="55"/>
      <c r="L116" s="40"/>
      <c r="M116" s="6"/>
      <c r="N116" s="8"/>
    </row>
    <row r="117" spans="1:14" ht="12.5" x14ac:dyDescent="0.25">
      <c r="A117" s="6" t="s">
        <v>877</v>
      </c>
      <c r="B117" s="6" t="s">
        <v>96</v>
      </c>
      <c r="C117" s="24">
        <v>101.96890895312346</v>
      </c>
      <c r="D117" s="24">
        <v>84.35</v>
      </c>
      <c r="E117" s="25">
        <v>1392000</v>
      </c>
      <c r="F117" s="25">
        <v>141940721.26274785</v>
      </c>
      <c r="G117" s="25">
        <v>117415199.99999999</v>
      </c>
      <c r="H117" s="6"/>
      <c r="I117" s="6"/>
      <c r="J117" s="6"/>
      <c r="K117" s="6"/>
      <c r="L117" s="6"/>
      <c r="M117" s="6"/>
      <c r="N117" s="8"/>
    </row>
    <row r="118" spans="1:14" ht="12.5" x14ac:dyDescent="0.25">
      <c r="A118" s="6" t="s">
        <v>877</v>
      </c>
      <c r="B118" s="6" t="s">
        <v>97</v>
      </c>
      <c r="C118" s="24">
        <v>101.96890895312346</v>
      </c>
      <c r="D118" s="24">
        <v>84.35</v>
      </c>
      <c r="E118" s="25">
        <v>60800</v>
      </c>
      <c r="F118" s="25">
        <v>6199709.6643499061</v>
      </c>
      <c r="G118" s="25">
        <v>5128480</v>
      </c>
      <c r="H118" s="6"/>
      <c r="I118" s="6"/>
      <c r="J118" s="6"/>
      <c r="K118" s="6"/>
      <c r="L118" s="6"/>
      <c r="M118" s="6"/>
      <c r="N118" s="8"/>
    </row>
    <row r="119" spans="1:14" ht="12.5" x14ac:dyDescent="0.25">
      <c r="A119" s="6" t="s">
        <v>955</v>
      </c>
      <c r="B119" s="6" t="s">
        <v>98</v>
      </c>
      <c r="C119" s="24">
        <v>3.13</v>
      </c>
      <c r="D119" s="24">
        <v>3.13</v>
      </c>
      <c r="E119" s="25">
        <v>7000</v>
      </c>
      <c r="F119" s="25">
        <v>21910</v>
      </c>
      <c r="G119" s="25">
        <v>21910</v>
      </c>
      <c r="H119" s="6"/>
      <c r="I119" s="6"/>
      <c r="J119" s="6"/>
      <c r="K119" s="6"/>
      <c r="L119" s="6"/>
      <c r="M119" s="6"/>
      <c r="N119" s="8"/>
    </row>
    <row r="120" spans="1:14" ht="12.5" x14ac:dyDescent="0.25">
      <c r="A120" s="6" t="s">
        <v>955</v>
      </c>
      <c r="B120" s="6" t="s">
        <v>99</v>
      </c>
      <c r="C120" s="24">
        <v>3.13</v>
      </c>
      <c r="D120" s="24">
        <v>3.13</v>
      </c>
      <c r="E120" s="25">
        <v>61000</v>
      </c>
      <c r="F120" s="25">
        <v>190930</v>
      </c>
      <c r="G120" s="25">
        <v>190930</v>
      </c>
      <c r="H120" s="6"/>
      <c r="I120" s="6"/>
      <c r="J120" s="6"/>
      <c r="K120" s="6"/>
      <c r="L120" s="6"/>
      <c r="M120" s="6"/>
      <c r="N120" s="8"/>
    </row>
    <row r="121" spans="1:14" ht="12.5" x14ac:dyDescent="0.25">
      <c r="A121" s="6" t="s">
        <v>955</v>
      </c>
      <c r="B121" s="6" t="s">
        <v>100</v>
      </c>
      <c r="C121" s="24">
        <v>3.13</v>
      </c>
      <c r="D121" s="24">
        <v>3.13</v>
      </c>
      <c r="E121" s="25">
        <v>52000</v>
      </c>
      <c r="F121" s="25">
        <v>162760</v>
      </c>
      <c r="G121" s="25">
        <v>162760</v>
      </c>
      <c r="H121" s="6"/>
      <c r="I121" s="6"/>
      <c r="J121" s="6"/>
      <c r="K121" s="6"/>
      <c r="L121" s="6"/>
      <c r="M121" s="6"/>
      <c r="N121" s="8"/>
    </row>
    <row r="122" spans="1:14" ht="12.5" x14ac:dyDescent="0.25">
      <c r="A122" s="6" t="s">
        <v>955</v>
      </c>
      <c r="B122" s="6" t="s">
        <v>101</v>
      </c>
      <c r="C122" s="24">
        <v>3.13</v>
      </c>
      <c r="D122" s="24">
        <v>3.13</v>
      </c>
      <c r="E122" s="25">
        <v>1000</v>
      </c>
      <c r="F122" s="25">
        <v>3130</v>
      </c>
      <c r="G122" s="25">
        <v>3130</v>
      </c>
      <c r="H122" s="6"/>
      <c r="I122" s="6"/>
      <c r="J122" s="6"/>
      <c r="K122" s="6"/>
      <c r="L122" s="6"/>
      <c r="M122" s="6"/>
      <c r="N122" s="8"/>
    </row>
    <row r="123" spans="1:14" ht="12.5" x14ac:dyDescent="0.25">
      <c r="A123" s="6" t="s">
        <v>955</v>
      </c>
      <c r="B123" s="6" t="s">
        <v>102</v>
      </c>
      <c r="C123" s="24">
        <v>3.13</v>
      </c>
      <c r="D123" s="24">
        <v>3.13</v>
      </c>
      <c r="E123" s="25">
        <v>1000</v>
      </c>
      <c r="F123" s="25">
        <v>3130</v>
      </c>
      <c r="G123" s="25">
        <v>3130</v>
      </c>
      <c r="H123" s="6"/>
      <c r="I123" s="6"/>
      <c r="J123" s="6"/>
      <c r="K123" s="6"/>
      <c r="L123" s="6"/>
      <c r="M123" s="6"/>
      <c r="N123" s="8"/>
    </row>
    <row r="124" spans="1:14" ht="12.5" x14ac:dyDescent="0.25">
      <c r="A124" s="6" t="s">
        <v>955</v>
      </c>
      <c r="B124" s="6" t="s">
        <v>103</v>
      </c>
      <c r="C124" s="24">
        <v>1.5</v>
      </c>
      <c r="D124" s="24">
        <v>1.5</v>
      </c>
      <c r="E124" s="25">
        <v>120000</v>
      </c>
      <c r="F124" s="25">
        <v>180000</v>
      </c>
      <c r="G124" s="25">
        <v>180000</v>
      </c>
      <c r="H124" s="6"/>
      <c r="I124" s="6"/>
      <c r="J124" s="6"/>
      <c r="K124" s="6"/>
      <c r="L124" s="6"/>
      <c r="M124" s="6"/>
      <c r="N124" s="8"/>
    </row>
    <row r="125" spans="1:14" ht="12.5" x14ac:dyDescent="0.25">
      <c r="A125" s="6" t="s">
        <v>955</v>
      </c>
      <c r="B125" s="6" t="s">
        <v>104</v>
      </c>
      <c r="C125" s="24">
        <v>3.13</v>
      </c>
      <c r="D125" s="24">
        <v>3.13</v>
      </c>
      <c r="E125" s="25">
        <v>214000</v>
      </c>
      <c r="F125" s="25">
        <v>669820</v>
      </c>
      <c r="G125" s="25">
        <v>669820</v>
      </c>
      <c r="H125" s="6"/>
      <c r="I125" s="6"/>
      <c r="J125" s="6"/>
      <c r="K125" s="6"/>
      <c r="L125" s="6"/>
      <c r="M125" s="6"/>
      <c r="N125" s="8"/>
    </row>
    <row r="126" spans="1:14" ht="12.5" x14ac:dyDescent="0.25">
      <c r="A126" s="6" t="s">
        <v>955</v>
      </c>
      <c r="B126" s="6" t="s">
        <v>105</v>
      </c>
      <c r="C126" s="24">
        <v>3.13</v>
      </c>
      <c r="D126" s="24">
        <v>3.13</v>
      </c>
      <c r="E126" s="25">
        <v>33000</v>
      </c>
      <c r="F126" s="25">
        <v>103290</v>
      </c>
      <c r="G126" s="25">
        <v>103290</v>
      </c>
      <c r="H126" s="6"/>
      <c r="I126" s="6"/>
      <c r="J126" s="6"/>
      <c r="K126" s="6"/>
      <c r="L126" s="6"/>
      <c r="M126" s="6"/>
      <c r="N126" s="8"/>
    </row>
    <row r="127" spans="1:14" ht="12.5" x14ac:dyDescent="0.25">
      <c r="A127" s="6" t="s">
        <v>992</v>
      </c>
      <c r="B127" s="6" t="s">
        <v>106</v>
      </c>
      <c r="C127" s="24">
        <v>2.89</v>
      </c>
      <c r="D127" s="24">
        <v>2.89</v>
      </c>
      <c r="E127" s="25">
        <v>1000</v>
      </c>
      <c r="F127" s="25">
        <v>2890</v>
      </c>
      <c r="G127" s="25">
        <v>2890</v>
      </c>
      <c r="H127" s="6"/>
      <c r="I127" s="6"/>
      <c r="J127" s="6"/>
      <c r="K127" s="6"/>
      <c r="L127" s="6"/>
      <c r="M127" s="6"/>
      <c r="N127" s="8"/>
    </row>
    <row r="128" spans="1:14" ht="12.5" x14ac:dyDescent="0.25">
      <c r="A128" s="6" t="s">
        <v>992</v>
      </c>
      <c r="B128" s="6" t="s">
        <v>107</v>
      </c>
      <c r="C128" s="24">
        <v>2.89</v>
      </c>
      <c r="D128" s="24">
        <v>2.89</v>
      </c>
      <c r="E128" s="25">
        <v>1000</v>
      </c>
      <c r="F128" s="25">
        <v>2890</v>
      </c>
      <c r="G128" s="25">
        <v>2890</v>
      </c>
      <c r="H128" s="6"/>
      <c r="I128" s="6"/>
      <c r="J128" s="6"/>
      <c r="K128" s="6"/>
      <c r="L128" s="6"/>
      <c r="M128" s="6"/>
      <c r="N128" s="8"/>
    </row>
    <row r="129" spans="1:14" ht="12.5" x14ac:dyDescent="0.25">
      <c r="A129" s="6" t="s">
        <v>992</v>
      </c>
      <c r="B129" s="6" t="s">
        <v>108</v>
      </c>
      <c r="C129" s="24">
        <v>2.89</v>
      </c>
      <c r="D129" s="24">
        <v>2.89</v>
      </c>
      <c r="E129" s="25">
        <v>1000</v>
      </c>
      <c r="F129" s="25">
        <v>2890</v>
      </c>
      <c r="G129" s="25">
        <v>2890</v>
      </c>
      <c r="H129" s="6"/>
      <c r="I129" s="6"/>
      <c r="J129" s="6"/>
      <c r="K129" s="6"/>
      <c r="L129" s="6"/>
      <c r="M129" s="6"/>
      <c r="N129" s="8"/>
    </row>
    <row r="130" spans="1:14" ht="12.5" x14ac:dyDescent="0.25">
      <c r="A130" s="6" t="s">
        <v>992</v>
      </c>
      <c r="B130" s="6" t="s">
        <v>109</v>
      </c>
      <c r="C130" s="24">
        <v>2.89</v>
      </c>
      <c r="D130" s="24">
        <v>2.89</v>
      </c>
      <c r="E130" s="25">
        <v>1000</v>
      </c>
      <c r="F130" s="25">
        <v>2890</v>
      </c>
      <c r="G130" s="25">
        <v>2890</v>
      </c>
      <c r="H130" s="6"/>
      <c r="I130" s="6"/>
      <c r="J130" s="6"/>
      <c r="K130" s="6"/>
      <c r="L130" s="6"/>
      <c r="M130" s="6"/>
      <c r="N130" s="8"/>
    </row>
    <row r="131" spans="1:14" ht="12.5" x14ac:dyDescent="0.25">
      <c r="A131" s="6" t="s">
        <v>992</v>
      </c>
      <c r="B131" s="6" t="s">
        <v>110</v>
      </c>
      <c r="C131" s="24">
        <v>2.89</v>
      </c>
      <c r="D131" s="24">
        <v>2.89</v>
      </c>
      <c r="E131" s="25">
        <v>1000</v>
      </c>
      <c r="F131" s="25">
        <v>2890</v>
      </c>
      <c r="G131" s="25">
        <v>2890</v>
      </c>
      <c r="H131" s="6"/>
      <c r="I131" s="6"/>
      <c r="J131" s="6"/>
      <c r="K131" s="6"/>
      <c r="L131" s="6"/>
      <c r="M131" s="6"/>
      <c r="N131" s="8"/>
    </row>
    <row r="132" spans="1:14" ht="12.5" x14ac:dyDescent="0.25">
      <c r="A132" s="6" t="s">
        <v>992</v>
      </c>
      <c r="B132" s="6" t="s">
        <v>111</v>
      </c>
      <c r="C132" s="24">
        <v>2.89</v>
      </c>
      <c r="D132" s="24">
        <v>2.89</v>
      </c>
      <c r="E132" s="25">
        <v>1000</v>
      </c>
      <c r="F132" s="25">
        <v>2890</v>
      </c>
      <c r="G132" s="25">
        <v>2890</v>
      </c>
      <c r="H132" s="6"/>
      <c r="I132" s="6"/>
      <c r="J132" s="6"/>
      <c r="K132" s="6"/>
      <c r="L132" s="6"/>
      <c r="M132" s="6"/>
      <c r="N132" s="8"/>
    </row>
    <row r="133" spans="1:14" ht="12.5" x14ac:dyDescent="0.25">
      <c r="A133" s="6" t="s">
        <v>992</v>
      </c>
      <c r="B133" s="6" t="s">
        <v>112</v>
      </c>
      <c r="C133" s="24">
        <v>2.89</v>
      </c>
      <c r="D133" s="24">
        <v>2.89</v>
      </c>
      <c r="E133" s="25">
        <v>1000</v>
      </c>
      <c r="F133" s="25">
        <v>2890</v>
      </c>
      <c r="G133" s="25">
        <v>2890</v>
      </c>
      <c r="H133" s="6"/>
      <c r="I133" s="6"/>
      <c r="J133" s="6"/>
      <c r="K133" s="6"/>
      <c r="L133" s="6"/>
      <c r="M133" s="6"/>
      <c r="N133" s="8"/>
    </row>
    <row r="134" spans="1:14" ht="12.5" x14ac:dyDescent="0.25">
      <c r="A134" s="6" t="s">
        <v>992</v>
      </c>
      <c r="B134" s="6" t="s">
        <v>113</v>
      </c>
      <c r="C134" s="24">
        <v>2.89</v>
      </c>
      <c r="D134" s="24">
        <v>2.89</v>
      </c>
      <c r="E134" s="25">
        <v>1000</v>
      </c>
      <c r="F134" s="25">
        <v>2890</v>
      </c>
      <c r="G134" s="25">
        <v>2890</v>
      </c>
      <c r="H134" s="6"/>
      <c r="I134" s="6"/>
      <c r="J134" s="6"/>
      <c r="K134" s="6"/>
      <c r="L134" s="6"/>
      <c r="M134" s="6"/>
      <c r="N134" s="8"/>
    </row>
    <row r="135" spans="1:14" ht="12.5" x14ac:dyDescent="0.25">
      <c r="A135" s="6" t="s">
        <v>924</v>
      </c>
      <c r="B135" s="6" t="s">
        <v>114</v>
      </c>
      <c r="C135" s="24">
        <v>0.7</v>
      </c>
      <c r="D135" s="24">
        <v>0.7</v>
      </c>
      <c r="E135" s="25">
        <v>10100</v>
      </c>
      <c r="F135" s="25">
        <v>7070</v>
      </c>
      <c r="G135" s="25">
        <v>7070</v>
      </c>
      <c r="H135" s="6"/>
      <c r="I135" s="6"/>
      <c r="J135" s="6"/>
      <c r="K135" s="6"/>
      <c r="L135" s="6"/>
      <c r="M135" s="6"/>
      <c r="N135" s="8"/>
    </row>
    <row r="136" spans="1:14" ht="12.5" x14ac:dyDescent="0.25">
      <c r="A136" s="6" t="s">
        <v>924</v>
      </c>
      <c r="B136" s="6" t="s">
        <v>115</v>
      </c>
      <c r="C136" s="24">
        <v>2.4</v>
      </c>
      <c r="D136" s="24">
        <v>2.4</v>
      </c>
      <c r="E136" s="25">
        <v>10000</v>
      </c>
      <c r="F136" s="25">
        <v>24000</v>
      </c>
      <c r="G136" s="25">
        <v>24000</v>
      </c>
      <c r="H136" s="6"/>
      <c r="I136" s="6"/>
      <c r="J136" s="6"/>
      <c r="K136" s="6"/>
      <c r="L136" s="6"/>
      <c r="M136" s="6"/>
      <c r="N136" s="8"/>
    </row>
    <row r="137" spans="1:14" ht="12.5" x14ac:dyDescent="0.25">
      <c r="A137" s="6" t="s">
        <v>924</v>
      </c>
      <c r="B137" s="6" t="s">
        <v>116</v>
      </c>
      <c r="C137" s="24">
        <v>2.8627410620318696</v>
      </c>
      <c r="D137" s="24">
        <v>1.0348369672293649</v>
      </c>
      <c r="E137" s="25">
        <v>21600</v>
      </c>
      <c r="F137" s="25">
        <v>61835.206939888383</v>
      </c>
      <c r="G137" s="25">
        <v>22352.478492154281</v>
      </c>
      <c r="H137" s="6"/>
      <c r="I137" s="6"/>
      <c r="J137" s="6"/>
      <c r="K137" s="6"/>
      <c r="L137" s="6"/>
      <c r="M137" s="6"/>
      <c r="N137" s="8"/>
    </row>
    <row r="138" spans="1:14" ht="12.5" x14ac:dyDescent="0.25">
      <c r="A138" s="6" t="s">
        <v>924</v>
      </c>
      <c r="B138" s="6" t="s">
        <v>117</v>
      </c>
      <c r="C138" s="24">
        <v>3.0128304416315062</v>
      </c>
      <c r="D138" s="24">
        <v>3.1599815220554799</v>
      </c>
      <c r="E138" s="25">
        <v>1150000</v>
      </c>
      <c r="F138" s="25">
        <v>3464755.0078762323</v>
      </c>
      <c r="G138" s="25">
        <v>3633978.7503638021</v>
      </c>
      <c r="H138" s="6"/>
      <c r="I138" s="6"/>
      <c r="J138" s="6"/>
      <c r="K138" s="6"/>
      <c r="L138" s="6"/>
      <c r="M138" s="6"/>
      <c r="N138" s="8"/>
    </row>
    <row r="139" spans="1:14" ht="12.5" x14ac:dyDescent="0.25">
      <c r="A139" s="6" t="s">
        <v>924</v>
      </c>
      <c r="B139" s="6" t="s">
        <v>118</v>
      </c>
      <c r="C139" s="24">
        <v>2.2100600203742689</v>
      </c>
      <c r="D139" s="24">
        <v>2.9169756167280978</v>
      </c>
      <c r="E139" s="25">
        <v>170000</v>
      </c>
      <c r="F139" s="25">
        <v>375710.20346362569</v>
      </c>
      <c r="G139" s="25">
        <v>495885.85484377661</v>
      </c>
      <c r="H139" s="6"/>
      <c r="I139" s="6"/>
      <c r="J139" s="6"/>
      <c r="K139" s="6"/>
      <c r="L139" s="6"/>
      <c r="M139" s="6"/>
      <c r="N139" s="8"/>
    </row>
    <row r="140" spans="1:14" ht="12.5" x14ac:dyDescent="0.25">
      <c r="A140" s="6" t="s">
        <v>924</v>
      </c>
      <c r="B140" s="6" t="s">
        <v>119</v>
      </c>
      <c r="C140" s="24">
        <v>2.0530264071475552</v>
      </c>
      <c r="D140" s="24">
        <v>1.8566068432014782</v>
      </c>
      <c r="E140" s="25">
        <v>122000</v>
      </c>
      <c r="F140" s="25">
        <v>250469.22167200173</v>
      </c>
      <c r="G140" s="25">
        <v>226506.03487058033</v>
      </c>
      <c r="H140" s="6"/>
      <c r="I140" s="6"/>
      <c r="J140" s="6"/>
      <c r="K140" s="6"/>
      <c r="L140" s="6"/>
      <c r="M140" s="6"/>
      <c r="N140" s="8"/>
    </row>
    <row r="141" spans="1:14" ht="12.5" x14ac:dyDescent="0.25">
      <c r="A141" s="6" t="s">
        <v>918</v>
      </c>
      <c r="B141" s="6" t="s">
        <v>120</v>
      </c>
      <c r="C141" s="24">
        <v>0.48184254549917599</v>
      </c>
      <c r="D141" s="24">
        <v>0.4876830858004883</v>
      </c>
      <c r="E141" s="25">
        <v>7630000</v>
      </c>
      <c r="F141" s="25">
        <v>3676458.6221587127</v>
      </c>
      <c r="G141" s="25">
        <v>3721021.9446577257</v>
      </c>
      <c r="H141" s="6"/>
      <c r="I141" s="6"/>
      <c r="J141" s="6"/>
      <c r="K141" s="6"/>
      <c r="L141" s="6"/>
      <c r="M141" s="6"/>
      <c r="N141" s="8"/>
    </row>
    <row r="142" spans="1:14" ht="12.5" x14ac:dyDescent="0.25">
      <c r="A142" s="6" t="s">
        <v>918</v>
      </c>
      <c r="B142" s="6" t="s">
        <v>121</v>
      </c>
      <c r="C142" s="24">
        <v>0.42</v>
      </c>
      <c r="D142" s="24">
        <v>0.42</v>
      </c>
      <c r="E142" s="25">
        <v>0</v>
      </c>
      <c r="F142" s="25">
        <v>0</v>
      </c>
      <c r="G142" s="25">
        <v>0</v>
      </c>
      <c r="H142" s="6"/>
      <c r="I142" s="6"/>
      <c r="J142" s="6"/>
      <c r="K142" s="6"/>
      <c r="L142" s="6"/>
      <c r="M142" s="6"/>
      <c r="N142" s="8"/>
    </row>
    <row r="143" spans="1:14" ht="12.5" x14ac:dyDescent="0.25">
      <c r="A143" s="6" t="s">
        <v>918</v>
      </c>
      <c r="B143" s="6" t="s">
        <v>122</v>
      </c>
      <c r="C143" s="24">
        <v>0.46721559868325141</v>
      </c>
      <c r="D143" s="24">
        <v>0.44171115788967458</v>
      </c>
      <c r="E143" s="25">
        <v>180000</v>
      </c>
      <c r="F143" s="25">
        <v>84098.807762985249</v>
      </c>
      <c r="G143" s="25">
        <v>79508.008420141428</v>
      </c>
      <c r="H143" s="6"/>
      <c r="I143" s="6"/>
      <c r="J143" s="6"/>
      <c r="K143" s="6"/>
      <c r="L143" s="6"/>
      <c r="M143" s="6"/>
      <c r="N143" s="8"/>
    </row>
    <row r="144" spans="1:14" ht="12.5" x14ac:dyDescent="0.25">
      <c r="A144" s="6" t="s">
        <v>918</v>
      </c>
      <c r="B144" s="6" t="s">
        <v>123</v>
      </c>
      <c r="C144" s="24">
        <v>0.44789930986784915</v>
      </c>
      <c r="D144" s="24">
        <v>0.44171115788967458</v>
      </c>
      <c r="E144" s="25">
        <v>390000</v>
      </c>
      <c r="F144" s="25">
        <v>174680.73084846116</v>
      </c>
      <c r="G144" s="25">
        <v>172267.35157697307</v>
      </c>
      <c r="H144" s="6"/>
      <c r="I144" s="6"/>
      <c r="J144" s="6"/>
      <c r="K144" s="6"/>
      <c r="L144" s="6"/>
      <c r="M144" s="6"/>
      <c r="N144" s="8"/>
    </row>
    <row r="145" spans="1:14" ht="12.5" x14ac:dyDescent="0.25">
      <c r="A145" s="6" t="s">
        <v>918</v>
      </c>
      <c r="B145" s="6" t="s">
        <v>124</v>
      </c>
      <c r="C145" s="24">
        <v>0.35616833168093448</v>
      </c>
      <c r="D145" s="24">
        <v>0.35296562920913277</v>
      </c>
      <c r="E145" s="25">
        <v>3350000</v>
      </c>
      <c r="F145" s="25">
        <v>1193163.9111311305</v>
      </c>
      <c r="G145" s="25">
        <v>1182434.8578505947</v>
      </c>
      <c r="H145" s="6"/>
      <c r="I145" s="6"/>
      <c r="J145" s="6"/>
      <c r="K145" s="6"/>
      <c r="L145" s="6"/>
      <c r="M145" s="6"/>
      <c r="N145" s="8"/>
    </row>
    <row r="146" spans="1:14" ht="12.5" x14ac:dyDescent="0.25">
      <c r="A146" s="6" t="s">
        <v>888</v>
      </c>
      <c r="B146" s="6" t="s">
        <v>125</v>
      </c>
      <c r="C146" s="24">
        <v>9.8353778757744692</v>
      </c>
      <c r="D146" s="24">
        <v>11.529306687039583</v>
      </c>
      <c r="E146" s="25">
        <v>890000</v>
      </c>
      <c r="F146" s="25">
        <v>8753486.3094392773</v>
      </c>
      <c r="G146" s="25">
        <v>10261082.951465229</v>
      </c>
      <c r="H146" s="6"/>
      <c r="I146" s="6"/>
      <c r="J146" s="6"/>
      <c r="K146" s="6"/>
      <c r="L146" s="6"/>
      <c r="M146" s="6"/>
      <c r="N146" s="8"/>
    </row>
    <row r="147" spans="1:14" ht="12.5" x14ac:dyDescent="0.25">
      <c r="A147" s="6" t="s">
        <v>888</v>
      </c>
      <c r="B147" s="6" t="s">
        <v>126</v>
      </c>
      <c r="C147" s="24">
        <v>5.1798166209579026</v>
      </c>
      <c r="D147" s="24">
        <v>5.1798166209579026</v>
      </c>
      <c r="E147" s="25">
        <v>10000</v>
      </c>
      <c r="F147" s="25">
        <v>51798.166209579023</v>
      </c>
      <c r="G147" s="25">
        <v>51798.166209579023</v>
      </c>
      <c r="H147" s="6"/>
      <c r="I147" s="6"/>
      <c r="J147" s="6"/>
      <c r="K147" s="6"/>
      <c r="L147" s="6"/>
      <c r="M147" s="6"/>
      <c r="N147" s="8"/>
    </row>
    <row r="148" spans="1:14" ht="12.5" x14ac:dyDescent="0.25">
      <c r="A148" s="6" t="s">
        <v>888</v>
      </c>
      <c r="B148" s="6" t="s">
        <v>127</v>
      </c>
      <c r="C148" s="24">
        <v>4.794044621763379</v>
      </c>
      <c r="D148" s="24">
        <v>4.794044621763379</v>
      </c>
      <c r="E148" s="25">
        <v>150000</v>
      </c>
      <c r="F148" s="25">
        <v>719106.69326450687</v>
      </c>
      <c r="G148" s="25">
        <v>719106.69326450687</v>
      </c>
      <c r="H148" s="6"/>
      <c r="I148" s="6"/>
      <c r="J148" s="6"/>
      <c r="K148" s="6"/>
      <c r="L148" s="6"/>
      <c r="M148" s="6"/>
      <c r="N148" s="8"/>
    </row>
    <row r="149" spans="1:14" ht="12.5" x14ac:dyDescent="0.25">
      <c r="A149" s="6" t="s">
        <v>888</v>
      </c>
      <c r="B149" s="6" t="s">
        <v>128</v>
      </c>
      <c r="C149" s="24">
        <v>3.9800269261996144</v>
      </c>
      <c r="D149" s="24">
        <v>3.9800269261996144</v>
      </c>
      <c r="E149" s="25">
        <v>1430000</v>
      </c>
      <c r="F149" s="25">
        <v>5691438.5044654487</v>
      </c>
      <c r="G149" s="25">
        <v>5691438.5044654487</v>
      </c>
      <c r="H149" s="6"/>
      <c r="I149" s="6"/>
      <c r="J149" s="6"/>
      <c r="K149" s="6"/>
      <c r="L149" s="6"/>
      <c r="M149" s="6"/>
      <c r="N149" s="8"/>
    </row>
    <row r="150" spans="1:14" ht="12.5" x14ac:dyDescent="0.25">
      <c r="A150" s="6" t="s">
        <v>888</v>
      </c>
      <c r="B150" s="6" t="s">
        <v>129</v>
      </c>
      <c r="C150" s="24">
        <v>3.3118308969908044</v>
      </c>
      <c r="D150" s="24">
        <v>3.3118308969908044</v>
      </c>
      <c r="E150" s="25">
        <v>524000</v>
      </c>
      <c r="F150" s="25">
        <v>1735399.3900231814</v>
      </c>
      <c r="G150" s="25">
        <v>1735399.3900231814</v>
      </c>
      <c r="H150" s="6"/>
      <c r="I150" s="6"/>
      <c r="J150" s="6"/>
      <c r="K150" s="6"/>
      <c r="L150" s="6"/>
      <c r="M150" s="6"/>
      <c r="N150" s="8"/>
    </row>
    <row r="151" spans="1:14" ht="12.5" x14ac:dyDescent="0.25">
      <c r="A151" s="6" t="s">
        <v>935</v>
      </c>
      <c r="B151" s="6" t="s">
        <v>130</v>
      </c>
      <c r="C151" s="24">
        <v>0.50722188866848716</v>
      </c>
      <c r="D151" s="24">
        <v>0.50722188866848716</v>
      </c>
      <c r="E151" s="25">
        <v>149000</v>
      </c>
      <c r="F151" s="25">
        <v>75576.061411604591</v>
      </c>
      <c r="G151" s="25">
        <v>75576.061411604591</v>
      </c>
      <c r="H151" s="6"/>
      <c r="I151" s="6"/>
      <c r="J151" s="6"/>
      <c r="K151" s="6"/>
      <c r="L151" s="6"/>
      <c r="M151" s="6"/>
      <c r="N151" s="8"/>
    </row>
    <row r="152" spans="1:14" ht="12.5" x14ac:dyDescent="0.25">
      <c r="A152" s="6" t="s">
        <v>935</v>
      </c>
      <c r="B152" s="6" t="s">
        <v>131</v>
      </c>
      <c r="C152" s="24">
        <v>1.05</v>
      </c>
      <c r="D152" s="24">
        <v>1.05</v>
      </c>
      <c r="E152" s="25">
        <v>0</v>
      </c>
      <c r="F152" s="25">
        <v>0</v>
      </c>
      <c r="G152" s="25">
        <v>0</v>
      </c>
      <c r="H152" s="6"/>
      <c r="I152" s="6"/>
      <c r="J152" s="6"/>
      <c r="K152" s="6"/>
      <c r="L152" s="6"/>
      <c r="M152" s="6"/>
      <c r="N152" s="8"/>
    </row>
    <row r="153" spans="1:14" ht="12.5" x14ac:dyDescent="0.25">
      <c r="A153" s="6" t="s">
        <v>935</v>
      </c>
      <c r="B153" s="6" t="s">
        <v>132</v>
      </c>
      <c r="C153" s="24">
        <v>0.34294018988549768</v>
      </c>
      <c r="D153" s="24">
        <v>0.34294018988549768</v>
      </c>
      <c r="E153" s="25">
        <v>110000</v>
      </c>
      <c r="F153" s="25">
        <v>37723.420887404747</v>
      </c>
      <c r="G153" s="25">
        <v>37723.420887404747</v>
      </c>
      <c r="H153" s="6"/>
      <c r="I153" s="6"/>
      <c r="J153" s="6"/>
      <c r="K153" s="6"/>
      <c r="L153" s="6"/>
      <c r="M153" s="6"/>
      <c r="N153" s="8"/>
    </row>
    <row r="154" spans="1:14" ht="12.5" x14ac:dyDescent="0.25">
      <c r="A154" s="6" t="s">
        <v>935</v>
      </c>
      <c r="B154" s="6" t="s">
        <v>133</v>
      </c>
      <c r="C154" s="24">
        <v>0.34294018988549768</v>
      </c>
      <c r="D154" s="24">
        <v>0.60694845528378683</v>
      </c>
      <c r="E154" s="25">
        <v>80000</v>
      </c>
      <c r="F154" s="25">
        <v>27435.215190839815</v>
      </c>
      <c r="G154" s="25">
        <v>48555.876422702946</v>
      </c>
      <c r="H154" s="6"/>
      <c r="I154" s="6"/>
      <c r="J154" s="6"/>
      <c r="K154" s="6"/>
      <c r="L154" s="6"/>
      <c r="M154" s="6"/>
      <c r="N154" s="8"/>
    </row>
    <row r="155" spans="1:14" ht="12.5" x14ac:dyDescent="0.25">
      <c r="A155" s="6" t="s">
        <v>935</v>
      </c>
      <c r="B155" s="6" t="s">
        <v>134</v>
      </c>
      <c r="C155" s="24">
        <v>0.34294018988549768</v>
      </c>
      <c r="D155" s="24">
        <v>0.34294018988549768</v>
      </c>
      <c r="E155" s="25">
        <v>124000</v>
      </c>
      <c r="F155" s="25">
        <v>42524.58354580171</v>
      </c>
      <c r="G155" s="25">
        <v>42524.58354580171</v>
      </c>
      <c r="H155" s="6"/>
      <c r="I155" s="6"/>
      <c r="J155" s="6"/>
      <c r="K155" s="6"/>
      <c r="L155" s="6"/>
      <c r="M155" s="6"/>
      <c r="N155" s="8"/>
    </row>
    <row r="156" spans="1:14" ht="12.5" x14ac:dyDescent="0.25">
      <c r="A156" s="6" t="s">
        <v>935</v>
      </c>
      <c r="B156" s="6" t="s">
        <v>135</v>
      </c>
      <c r="C156" s="24">
        <v>0.30796003037598435</v>
      </c>
      <c r="D156" s="24">
        <v>0.30796003037598435</v>
      </c>
      <c r="E156" s="25">
        <v>135000</v>
      </c>
      <c r="F156" s="25">
        <v>41574.60410075789</v>
      </c>
      <c r="G156" s="25">
        <v>41574.60410075789</v>
      </c>
      <c r="H156" s="6"/>
      <c r="I156" s="6"/>
      <c r="J156" s="6"/>
      <c r="K156" s="6"/>
      <c r="L156" s="6"/>
      <c r="M156" s="6"/>
      <c r="N156" s="8"/>
    </row>
    <row r="157" spans="1:14" ht="12.5" x14ac:dyDescent="0.25">
      <c r="A157" s="6" t="s">
        <v>935</v>
      </c>
      <c r="B157" s="6" t="s">
        <v>136</v>
      </c>
      <c r="C157" s="24">
        <v>0.49</v>
      </c>
      <c r="D157" s="24">
        <v>0.49</v>
      </c>
      <c r="E157" s="25">
        <v>11000</v>
      </c>
      <c r="F157" s="25">
        <v>5390</v>
      </c>
      <c r="G157" s="25">
        <v>5390</v>
      </c>
      <c r="H157" s="6"/>
      <c r="I157" s="6"/>
      <c r="J157" s="6"/>
      <c r="K157" s="6"/>
      <c r="L157" s="6"/>
      <c r="M157" s="6"/>
      <c r="N157" s="8"/>
    </row>
    <row r="158" spans="1:14" ht="12.5" x14ac:dyDescent="0.25">
      <c r="A158" s="6" t="s">
        <v>935</v>
      </c>
      <c r="B158" s="6" t="s">
        <v>137</v>
      </c>
      <c r="C158" s="24">
        <v>0.33687008686010378</v>
      </c>
      <c r="D158" s="24">
        <v>0.33687008686010378</v>
      </c>
      <c r="E158" s="25">
        <v>2110000</v>
      </c>
      <c r="F158" s="25">
        <v>710795.883274819</v>
      </c>
      <c r="G158" s="25">
        <v>710795.883274819</v>
      </c>
      <c r="H158" s="6"/>
      <c r="I158" s="6"/>
      <c r="J158" s="6"/>
      <c r="K158" s="6"/>
      <c r="L158" s="6"/>
      <c r="M158" s="6"/>
      <c r="N158" s="8"/>
    </row>
    <row r="159" spans="1:14" ht="12.5" x14ac:dyDescent="0.25">
      <c r="A159" s="6" t="s">
        <v>935</v>
      </c>
      <c r="B159" s="6" t="s">
        <v>138</v>
      </c>
      <c r="C159" s="24">
        <v>0.34421350090617037</v>
      </c>
      <c r="D159" s="24">
        <v>0.49999882127422607</v>
      </c>
      <c r="E159" s="25">
        <v>900000</v>
      </c>
      <c r="F159" s="25">
        <v>309792.15081555332</v>
      </c>
      <c r="G159" s="25">
        <v>449998.93914680346</v>
      </c>
      <c r="H159" s="6"/>
      <c r="I159" s="6"/>
      <c r="J159" s="6"/>
      <c r="K159" s="6"/>
      <c r="L159" s="6"/>
      <c r="M159" s="6"/>
      <c r="N159" s="8"/>
    </row>
    <row r="160" spans="1:14" ht="12.5" x14ac:dyDescent="0.25">
      <c r="A160" s="6" t="s">
        <v>935</v>
      </c>
      <c r="B160" s="6" t="s">
        <v>139</v>
      </c>
      <c r="C160" s="24">
        <v>0.34477621050882801</v>
      </c>
      <c r="D160" s="24">
        <v>0.34477621050882801</v>
      </c>
      <c r="E160" s="25">
        <v>400000</v>
      </c>
      <c r="F160" s="25">
        <v>137910.4842035312</v>
      </c>
      <c r="G160" s="25">
        <v>137910.4842035312</v>
      </c>
      <c r="H160" s="6"/>
      <c r="I160" s="6"/>
      <c r="J160" s="6"/>
      <c r="K160" s="6"/>
      <c r="L160" s="6"/>
      <c r="M160" s="6"/>
      <c r="N160" s="8"/>
    </row>
    <row r="161" spans="1:14" ht="12.5" x14ac:dyDescent="0.25">
      <c r="A161" s="6" t="s">
        <v>975</v>
      </c>
      <c r="B161" s="6" t="s">
        <v>140</v>
      </c>
      <c r="C161" s="24">
        <v>10.182431403395473</v>
      </c>
      <c r="D161" s="24">
        <v>10.182431403395473</v>
      </c>
      <c r="E161" s="25">
        <v>25000</v>
      </c>
      <c r="F161" s="25">
        <v>254560.78508488683</v>
      </c>
      <c r="G161" s="25">
        <v>254560.78508488683</v>
      </c>
      <c r="H161" s="6"/>
      <c r="I161" s="6"/>
      <c r="J161" s="6"/>
      <c r="K161" s="6"/>
      <c r="L161" s="6"/>
      <c r="M161" s="6"/>
      <c r="N161" s="8"/>
    </row>
    <row r="162" spans="1:14" ht="12.5" x14ac:dyDescent="0.25">
      <c r="A162" s="6" t="s">
        <v>975</v>
      </c>
      <c r="B162" s="6" t="s">
        <v>141</v>
      </c>
      <c r="C162" s="24">
        <v>7.69</v>
      </c>
      <c r="D162" s="24">
        <v>7.69</v>
      </c>
      <c r="E162" s="25">
        <v>0</v>
      </c>
      <c r="F162" s="25">
        <v>0</v>
      </c>
      <c r="G162" s="25">
        <v>0</v>
      </c>
      <c r="H162" s="6"/>
      <c r="I162" s="6"/>
      <c r="J162" s="6"/>
      <c r="K162" s="6"/>
      <c r="L162" s="6"/>
      <c r="M162" s="6"/>
      <c r="N162" s="8"/>
    </row>
    <row r="163" spans="1:14" ht="12.5" x14ac:dyDescent="0.25">
      <c r="A163" s="6" t="s">
        <v>975</v>
      </c>
      <c r="B163" s="6" t="s">
        <v>142</v>
      </c>
      <c r="C163" s="24">
        <v>7.69</v>
      </c>
      <c r="D163" s="24">
        <v>7.69</v>
      </c>
      <c r="E163" s="25">
        <v>5000</v>
      </c>
      <c r="F163" s="25">
        <v>38450</v>
      </c>
      <c r="G163" s="25">
        <v>38450</v>
      </c>
      <c r="H163" s="6"/>
      <c r="I163" s="6"/>
      <c r="J163" s="6"/>
      <c r="K163" s="6"/>
      <c r="L163" s="6"/>
      <c r="M163" s="6"/>
      <c r="N163" s="8"/>
    </row>
    <row r="164" spans="1:14" ht="12.5" x14ac:dyDescent="0.25">
      <c r="A164" s="6" t="s">
        <v>975</v>
      </c>
      <c r="B164" s="6" t="s">
        <v>143</v>
      </c>
      <c r="C164" s="24">
        <v>7.69</v>
      </c>
      <c r="D164" s="24">
        <v>7.69</v>
      </c>
      <c r="E164" s="25">
        <v>5000</v>
      </c>
      <c r="F164" s="25">
        <v>38450</v>
      </c>
      <c r="G164" s="25">
        <v>38450</v>
      </c>
      <c r="H164" s="6"/>
      <c r="I164" s="6"/>
      <c r="J164" s="6"/>
      <c r="K164" s="6"/>
      <c r="L164" s="6"/>
      <c r="M164" s="6"/>
      <c r="N164" s="8"/>
    </row>
    <row r="165" spans="1:14" ht="12.5" x14ac:dyDescent="0.25">
      <c r="A165" s="6" t="s">
        <v>975</v>
      </c>
      <c r="B165" s="6" t="s">
        <v>144</v>
      </c>
      <c r="C165" s="24">
        <v>7.69</v>
      </c>
      <c r="D165" s="24">
        <v>7.69</v>
      </c>
      <c r="E165" s="25">
        <v>2000</v>
      </c>
      <c r="F165" s="25">
        <v>15380</v>
      </c>
      <c r="G165" s="25">
        <v>15380</v>
      </c>
      <c r="H165" s="6"/>
      <c r="I165" s="6"/>
      <c r="J165" s="6"/>
      <c r="K165" s="6"/>
      <c r="L165" s="6"/>
      <c r="M165" s="6"/>
      <c r="N165" s="8"/>
    </row>
    <row r="166" spans="1:14" ht="12.5" x14ac:dyDescent="0.25">
      <c r="A166" s="6" t="s">
        <v>975</v>
      </c>
      <c r="B166" s="6" t="s">
        <v>145</v>
      </c>
      <c r="C166" s="24">
        <v>7.69</v>
      </c>
      <c r="D166" s="24">
        <v>7.69</v>
      </c>
      <c r="E166" s="25">
        <v>8000</v>
      </c>
      <c r="F166" s="25">
        <v>61520</v>
      </c>
      <c r="G166" s="25">
        <v>61520</v>
      </c>
      <c r="H166" s="6"/>
      <c r="I166" s="6"/>
      <c r="J166" s="6"/>
      <c r="K166" s="6"/>
      <c r="L166" s="6"/>
      <c r="M166" s="6"/>
      <c r="N166" s="8"/>
    </row>
    <row r="167" spans="1:14" ht="12.5" x14ac:dyDescent="0.25">
      <c r="A167" s="6" t="s">
        <v>975</v>
      </c>
      <c r="B167" s="6" t="s">
        <v>146</v>
      </c>
      <c r="C167" s="24">
        <v>7.69</v>
      </c>
      <c r="D167" s="24">
        <v>7.69</v>
      </c>
      <c r="E167" s="25">
        <v>5000</v>
      </c>
      <c r="F167" s="25">
        <v>38450</v>
      </c>
      <c r="G167" s="25">
        <v>38450</v>
      </c>
      <c r="H167" s="6"/>
      <c r="I167" s="6"/>
      <c r="J167" s="6"/>
      <c r="K167" s="6"/>
      <c r="L167" s="6"/>
      <c r="M167" s="6"/>
      <c r="N167" s="8"/>
    </row>
    <row r="168" spans="1:14" ht="12.5" x14ac:dyDescent="0.25">
      <c r="A168" s="6" t="s">
        <v>960</v>
      </c>
      <c r="B168" s="6" t="s">
        <v>147</v>
      </c>
      <c r="C168" s="24">
        <v>0.24</v>
      </c>
      <c r="D168" s="24">
        <v>0.24</v>
      </c>
      <c r="E168" s="25">
        <v>10000</v>
      </c>
      <c r="F168" s="25">
        <v>2400</v>
      </c>
      <c r="G168" s="25">
        <v>2400</v>
      </c>
      <c r="H168" s="6"/>
      <c r="I168" s="6"/>
      <c r="J168" s="6"/>
      <c r="K168" s="6"/>
      <c r="L168" s="6"/>
      <c r="M168" s="6"/>
      <c r="N168" s="8"/>
    </row>
    <row r="169" spans="1:14" ht="12.5" x14ac:dyDescent="0.25">
      <c r="A169" s="6" t="s">
        <v>960</v>
      </c>
      <c r="B169" s="6" t="s">
        <v>148</v>
      </c>
      <c r="C169" s="24">
        <v>0.24</v>
      </c>
      <c r="D169" s="24">
        <v>0.24</v>
      </c>
      <c r="E169" s="25">
        <v>0</v>
      </c>
      <c r="F169" s="25">
        <v>0</v>
      </c>
      <c r="G169" s="25">
        <v>0</v>
      </c>
      <c r="H169" s="6"/>
      <c r="I169" s="6"/>
      <c r="J169" s="6"/>
      <c r="K169" s="6"/>
      <c r="L169" s="6"/>
      <c r="M169" s="6"/>
      <c r="N169" s="8"/>
    </row>
    <row r="170" spans="1:14" ht="12.5" x14ac:dyDescent="0.25">
      <c r="A170" s="6" t="s">
        <v>960</v>
      </c>
      <c r="B170" s="6" t="s">
        <v>149</v>
      </c>
      <c r="C170" s="24">
        <v>0.24</v>
      </c>
      <c r="D170" s="24">
        <v>0.24</v>
      </c>
      <c r="E170" s="25">
        <v>10000</v>
      </c>
      <c r="F170" s="25">
        <v>2400</v>
      </c>
      <c r="G170" s="25">
        <v>2400</v>
      </c>
      <c r="H170" s="6"/>
      <c r="I170" s="6"/>
      <c r="J170" s="6"/>
      <c r="K170" s="6"/>
      <c r="L170" s="6"/>
      <c r="M170" s="6"/>
      <c r="N170" s="8"/>
    </row>
    <row r="171" spans="1:14" ht="12.5" x14ac:dyDescent="0.25">
      <c r="A171" s="6" t="s">
        <v>960</v>
      </c>
      <c r="B171" s="6" t="s">
        <v>150</v>
      </c>
      <c r="C171" s="24">
        <v>0.24</v>
      </c>
      <c r="D171" s="24">
        <v>0.24</v>
      </c>
      <c r="E171" s="25">
        <v>10000</v>
      </c>
      <c r="F171" s="25">
        <v>2400</v>
      </c>
      <c r="G171" s="25">
        <v>2400</v>
      </c>
      <c r="H171" s="6"/>
      <c r="I171" s="6"/>
      <c r="J171" s="6"/>
      <c r="K171" s="6"/>
      <c r="L171" s="6"/>
      <c r="M171" s="6"/>
      <c r="N171" s="8"/>
    </row>
    <row r="172" spans="1:14" ht="12.5" x14ac:dyDescent="0.25">
      <c r="A172" s="6" t="s">
        <v>960</v>
      </c>
      <c r="B172" s="6" t="s">
        <v>151</v>
      </c>
      <c r="C172" s="24">
        <v>0.24</v>
      </c>
      <c r="D172" s="24">
        <v>0.24</v>
      </c>
      <c r="E172" s="25">
        <v>1500000</v>
      </c>
      <c r="F172" s="25">
        <v>360000</v>
      </c>
      <c r="G172" s="25">
        <v>360000</v>
      </c>
      <c r="H172" s="6"/>
      <c r="I172" s="6"/>
      <c r="J172" s="6"/>
      <c r="K172" s="6"/>
      <c r="L172" s="6"/>
      <c r="M172" s="6"/>
      <c r="N172" s="8"/>
    </row>
    <row r="173" spans="1:14" ht="12.5" x14ac:dyDescent="0.25">
      <c r="A173" s="6" t="s">
        <v>960</v>
      </c>
      <c r="B173" s="6" t="s">
        <v>152</v>
      </c>
      <c r="C173" s="24">
        <v>0.24</v>
      </c>
      <c r="D173" s="24">
        <v>0.24</v>
      </c>
      <c r="E173" s="25">
        <v>10000</v>
      </c>
      <c r="F173" s="25">
        <v>2400</v>
      </c>
      <c r="G173" s="25">
        <v>2400</v>
      </c>
      <c r="H173" s="6"/>
      <c r="I173" s="6"/>
      <c r="J173" s="6"/>
      <c r="K173" s="6"/>
      <c r="L173" s="6"/>
      <c r="M173" s="6"/>
      <c r="N173" s="8"/>
    </row>
    <row r="174" spans="1:14" ht="12.5" x14ac:dyDescent="0.25">
      <c r="A174" s="6" t="s">
        <v>960</v>
      </c>
      <c r="B174" s="6" t="s">
        <v>153</v>
      </c>
      <c r="C174" s="24">
        <v>0.24</v>
      </c>
      <c r="D174" s="24">
        <v>0.24</v>
      </c>
      <c r="E174" s="25">
        <v>0</v>
      </c>
      <c r="F174" s="25">
        <v>0</v>
      </c>
      <c r="G174" s="25">
        <v>0</v>
      </c>
      <c r="H174" s="6"/>
      <c r="I174" s="6"/>
      <c r="J174" s="6"/>
      <c r="K174" s="6"/>
      <c r="L174" s="6"/>
      <c r="M174" s="6"/>
      <c r="N174" s="8"/>
    </row>
    <row r="175" spans="1:14" ht="12.5" x14ac:dyDescent="0.25">
      <c r="A175" s="6" t="s">
        <v>960</v>
      </c>
      <c r="B175" s="6" t="s">
        <v>154</v>
      </c>
      <c r="C175" s="24">
        <v>5.23</v>
      </c>
      <c r="D175" s="24">
        <v>5.23</v>
      </c>
      <c r="E175" s="25">
        <v>135000</v>
      </c>
      <c r="F175" s="25">
        <v>706050</v>
      </c>
      <c r="G175" s="25">
        <v>706050</v>
      </c>
      <c r="H175" s="6"/>
      <c r="I175" s="6"/>
      <c r="J175" s="6"/>
      <c r="K175" s="6"/>
      <c r="L175" s="6"/>
      <c r="M175" s="6"/>
      <c r="N175" s="8"/>
    </row>
    <row r="176" spans="1:14" ht="12.5" x14ac:dyDescent="0.25">
      <c r="A176" s="6" t="s">
        <v>920</v>
      </c>
      <c r="B176" s="6" t="s">
        <v>155</v>
      </c>
      <c r="C176" s="24">
        <v>4.9739838569855674</v>
      </c>
      <c r="D176" s="24">
        <v>7.2204666808518656</v>
      </c>
      <c r="E176" s="25">
        <v>925501</v>
      </c>
      <c r="F176" s="25">
        <v>4603427.0336239999</v>
      </c>
      <c r="G176" s="25">
        <v>6682549.1335950829</v>
      </c>
      <c r="H176" s="6"/>
      <c r="I176" s="6"/>
      <c r="J176" s="6"/>
      <c r="K176" s="6"/>
      <c r="L176" s="6"/>
      <c r="M176" s="6"/>
      <c r="N176" s="8"/>
    </row>
    <row r="177" spans="1:14" ht="12.5" x14ac:dyDescent="0.25">
      <c r="A177" s="6" t="s">
        <v>920</v>
      </c>
      <c r="B177" s="6" t="s">
        <v>156</v>
      </c>
      <c r="C177" s="24">
        <v>4.5053318101097179</v>
      </c>
      <c r="D177" s="24">
        <v>4.5053318101097179</v>
      </c>
      <c r="E177" s="25">
        <v>10000</v>
      </c>
      <c r="F177" s="25">
        <v>45053.318101097182</v>
      </c>
      <c r="G177" s="25">
        <v>45053.318101097182</v>
      </c>
      <c r="H177" s="6"/>
      <c r="I177" s="6"/>
      <c r="J177" s="6"/>
      <c r="K177" s="6"/>
      <c r="L177" s="6"/>
      <c r="M177" s="6"/>
      <c r="N177" s="8"/>
    </row>
    <row r="178" spans="1:14" ht="12.5" x14ac:dyDescent="0.25">
      <c r="A178" s="6" t="s">
        <v>920</v>
      </c>
      <c r="B178" s="6" t="s">
        <v>157</v>
      </c>
      <c r="C178" s="24">
        <v>3.6</v>
      </c>
      <c r="D178" s="24">
        <v>3.6</v>
      </c>
      <c r="E178" s="25">
        <v>20100</v>
      </c>
      <c r="F178" s="25">
        <v>72360</v>
      </c>
      <c r="G178" s="25">
        <v>72360</v>
      </c>
      <c r="H178" s="6"/>
      <c r="I178" s="6"/>
      <c r="J178" s="6"/>
      <c r="K178" s="6"/>
      <c r="L178" s="6"/>
      <c r="M178" s="6"/>
      <c r="N178" s="8"/>
    </row>
    <row r="179" spans="1:14" ht="12.5" x14ac:dyDescent="0.25">
      <c r="A179" s="6" t="s">
        <v>920</v>
      </c>
      <c r="B179" s="6" t="s">
        <v>158</v>
      </c>
      <c r="C179" s="24">
        <v>3.6</v>
      </c>
      <c r="D179" s="24">
        <v>3.6</v>
      </c>
      <c r="E179" s="25">
        <v>30000</v>
      </c>
      <c r="F179" s="25">
        <v>108000</v>
      </c>
      <c r="G179" s="25">
        <v>108000</v>
      </c>
      <c r="H179" s="6"/>
      <c r="I179" s="6"/>
      <c r="J179" s="6"/>
      <c r="K179" s="6"/>
      <c r="L179" s="6"/>
      <c r="M179" s="6"/>
      <c r="N179" s="8"/>
    </row>
    <row r="180" spans="1:14" ht="12.5" x14ac:dyDescent="0.25">
      <c r="A180" s="6" t="s">
        <v>920</v>
      </c>
      <c r="B180" s="6" t="s">
        <v>159</v>
      </c>
      <c r="C180" s="24">
        <v>1</v>
      </c>
      <c r="D180" s="24">
        <v>1</v>
      </c>
      <c r="E180" s="25">
        <v>20000</v>
      </c>
      <c r="F180" s="25">
        <v>20000</v>
      </c>
      <c r="G180" s="25">
        <v>20000</v>
      </c>
      <c r="H180" s="6"/>
      <c r="I180" s="6"/>
      <c r="J180" s="6"/>
      <c r="K180" s="6"/>
      <c r="L180" s="6"/>
      <c r="M180" s="6"/>
      <c r="N180" s="8"/>
    </row>
    <row r="181" spans="1:14" ht="12.5" x14ac:dyDescent="0.25">
      <c r="A181" s="6" t="s">
        <v>988</v>
      </c>
      <c r="B181" s="6" t="s">
        <v>160</v>
      </c>
      <c r="C181" s="24">
        <v>0.2</v>
      </c>
      <c r="D181" s="24">
        <v>0.2</v>
      </c>
      <c r="E181" s="25">
        <v>1000</v>
      </c>
      <c r="F181" s="25">
        <v>200</v>
      </c>
      <c r="G181" s="25">
        <v>200</v>
      </c>
      <c r="H181" s="6"/>
      <c r="I181" s="6"/>
      <c r="J181" s="6"/>
      <c r="K181" s="6"/>
      <c r="L181" s="6"/>
      <c r="M181" s="6"/>
      <c r="N181" s="8"/>
    </row>
    <row r="182" spans="1:14" ht="12.5" x14ac:dyDescent="0.25">
      <c r="A182" s="6" t="s">
        <v>988</v>
      </c>
      <c r="B182" s="6" t="s">
        <v>161</v>
      </c>
      <c r="C182" s="24">
        <v>0.2</v>
      </c>
      <c r="D182" s="24">
        <v>0.2</v>
      </c>
      <c r="E182" s="25">
        <v>0</v>
      </c>
      <c r="F182" s="25">
        <v>0</v>
      </c>
      <c r="G182" s="25">
        <v>0</v>
      </c>
      <c r="H182" s="6"/>
      <c r="I182" s="6"/>
      <c r="J182" s="6"/>
      <c r="K182" s="6"/>
      <c r="L182" s="6"/>
      <c r="M182" s="6"/>
      <c r="N182" s="8"/>
    </row>
    <row r="183" spans="1:14" ht="12.5" x14ac:dyDescent="0.25">
      <c r="A183" s="6" t="s">
        <v>988</v>
      </c>
      <c r="B183" s="6" t="s">
        <v>162</v>
      </c>
      <c r="C183" s="24">
        <v>0.2</v>
      </c>
      <c r="D183" s="24">
        <v>0.2</v>
      </c>
      <c r="E183" s="25">
        <v>19000</v>
      </c>
      <c r="F183" s="25">
        <v>3800</v>
      </c>
      <c r="G183" s="25">
        <v>3800</v>
      </c>
      <c r="H183" s="6"/>
      <c r="I183" s="6"/>
      <c r="J183" s="6"/>
      <c r="K183" s="6"/>
      <c r="L183" s="6"/>
      <c r="M183" s="6"/>
      <c r="N183" s="8"/>
    </row>
    <row r="184" spans="1:14" ht="12.5" x14ac:dyDescent="0.25">
      <c r="A184" s="6" t="s">
        <v>988</v>
      </c>
      <c r="B184" s="6" t="s">
        <v>163</v>
      </c>
      <c r="C184" s="24">
        <v>0.2</v>
      </c>
      <c r="D184" s="24">
        <v>0.2</v>
      </c>
      <c r="E184" s="25">
        <v>86000</v>
      </c>
      <c r="F184" s="25">
        <v>17200</v>
      </c>
      <c r="G184" s="25">
        <v>17200</v>
      </c>
      <c r="H184" s="6"/>
      <c r="I184" s="6"/>
      <c r="J184" s="6"/>
      <c r="K184" s="6"/>
      <c r="L184" s="6"/>
      <c r="M184" s="6"/>
      <c r="N184" s="8"/>
    </row>
    <row r="185" spans="1:14" ht="12.5" x14ac:dyDescent="0.25">
      <c r="A185" s="6" t="s">
        <v>988</v>
      </c>
      <c r="B185" s="6" t="s">
        <v>164</v>
      </c>
      <c r="C185" s="24">
        <v>2.9793928910421558E-2</v>
      </c>
      <c r="D185" s="24">
        <v>2.9793928910421558E-2</v>
      </c>
      <c r="E185" s="25">
        <v>170000</v>
      </c>
      <c r="F185" s="25">
        <v>5064.9679147716652</v>
      </c>
      <c r="G185" s="25">
        <v>5064.9679147716652</v>
      </c>
      <c r="H185" s="6"/>
      <c r="I185" s="6"/>
      <c r="J185" s="6"/>
      <c r="K185" s="6"/>
      <c r="L185" s="6"/>
      <c r="M185" s="6"/>
      <c r="N185" s="8"/>
    </row>
    <row r="186" spans="1:14" ht="12.5" x14ac:dyDescent="0.25">
      <c r="A186" s="6" t="s">
        <v>988</v>
      </c>
      <c r="B186" s="6" t="s">
        <v>165</v>
      </c>
      <c r="C186" s="24">
        <v>0.2</v>
      </c>
      <c r="D186" s="24">
        <v>0.2</v>
      </c>
      <c r="E186" s="25">
        <v>237000</v>
      </c>
      <c r="F186" s="25">
        <v>47400</v>
      </c>
      <c r="G186" s="25">
        <v>47400</v>
      </c>
      <c r="H186" s="6"/>
      <c r="I186" s="6"/>
      <c r="J186" s="6"/>
      <c r="K186" s="6"/>
      <c r="L186" s="6"/>
      <c r="M186" s="6"/>
      <c r="N186" s="8"/>
    </row>
    <row r="187" spans="1:14" ht="12.5" x14ac:dyDescent="0.25">
      <c r="A187" s="6" t="s">
        <v>956</v>
      </c>
      <c r="B187" s="6" t="s">
        <v>166</v>
      </c>
      <c r="C187" s="24">
        <v>0.33829887219629806</v>
      </c>
      <c r="D187" s="24">
        <v>0.33829887219629806</v>
      </c>
      <c r="E187" s="25">
        <v>30000</v>
      </c>
      <c r="F187" s="25">
        <v>10148.966165888942</v>
      </c>
      <c r="G187" s="25">
        <v>10148.966165888942</v>
      </c>
      <c r="H187" s="6"/>
      <c r="I187" s="6"/>
      <c r="J187" s="6"/>
      <c r="K187" s="6"/>
      <c r="L187" s="6"/>
      <c r="M187" s="6"/>
      <c r="N187" s="8"/>
    </row>
    <row r="188" spans="1:14" ht="12.5" x14ac:dyDescent="0.25">
      <c r="A188" s="6" t="s">
        <v>956</v>
      </c>
      <c r="B188" s="6" t="s">
        <v>167</v>
      </c>
      <c r="C188" s="24">
        <v>0.47</v>
      </c>
      <c r="D188" s="24">
        <v>0.47</v>
      </c>
      <c r="E188" s="25">
        <v>0</v>
      </c>
      <c r="F188" s="25">
        <v>0</v>
      </c>
      <c r="G188" s="25">
        <v>0</v>
      </c>
      <c r="H188" s="6"/>
      <c r="I188" s="6"/>
      <c r="J188" s="6"/>
      <c r="K188" s="6"/>
      <c r="L188" s="6"/>
      <c r="M188" s="6"/>
      <c r="N188" s="8"/>
    </row>
    <row r="189" spans="1:14" ht="12.5" x14ac:dyDescent="0.25">
      <c r="A189" s="6" t="s">
        <v>956</v>
      </c>
      <c r="B189" s="6" t="s">
        <v>168</v>
      </c>
      <c r="C189" s="24">
        <v>0.36326828491935914</v>
      </c>
      <c r="D189" s="24">
        <v>0.40074469868895124</v>
      </c>
      <c r="E189" s="25">
        <v>89000</v>
      </c>
      <c r="F189" s="25">
        <v>32330.877357822963</v>
      </c>
      <c r="G189" s="25">
        <v>35666.278183316659</v>
      </c>
      <c r="H189" s="6"/>
      <c r="I189" s="6"/>
      <c r="J189" s="6"/>
      <c r="K189" s="6"/>
      <c r="L189" s="6"/>
      <c r="M189" s="6"/>
      <c r="N189" s="8"/>
    </row>
    <row r="190" spans="1:14" ht="12.5" x14ac:dyDescent="0.25">
      <c r="A190" s="6" t="s">
        <v>956</v>
      </c>
      <c r="B190" s="6" t="s">
        <v>169</v>
      </c>
      <c r="C190" s="24">
        <v>0.46685659561757331</v>
      </c>
      <c r="D190" s="24">
        <v>0.41918125140341489</v>
      </c>
      <c r="E190" s="25">
        <v>1185000</v>
      </c>
      <c r="F190" s="25">
        <v>553225.06580682436</v>
      </c>
      <c r="G190" s="25">
        <v>496729.78291304666</v>
      </c>
      <c r="H190" s="6"/>
      <c r="I190" s="6"/>
      <c r="J190" s="6"/>
      <c r="K190" s="6"/>
      <c r="L190" s="6"/>
      <c r="M190" s="6"/>
      <c r="N190" s="8"/>
    </row>
    <row r="191" spans="1:14" ht="12.5" x14ac:dyDescent="0.25">
      <c r="A191" s="6" t="s">
        <v>956</v>
      </c>
      <c r="B191" s="6" t="s">
        <v>170</v>
      </c>
      <c r="C191" s="24">
        <v>0.4072250444270275</v>
      </c>
      <c r="D191" s="24">
        <v>0.41368469348373887</v>
      </c>
      <c r="E191" s="25">
        <v>370000</v>
      </c>
      <c r="F191" s="25">
        <v>150673.26643800017</v>
      </c>
      <c r="G191" s="25">
        <v>153063.33658898339</v>
      </c>
      <c r="H191" s="6"/>
      <c r="I191" s="6"/>
      <c r="J191" s="6"/>
      <c r="K191" s="6"/>
      <c r="L191" s="6"/>
      <c r="M191" s="6"/>
      <c r="N191" s="8"/>
    </row>
    <row r="192" spans="1:14" ht="12.5" x14ac:dyDescent="0.25">
      <c r="A192" s="6" t="s">
        <v>956</v>
      </c>
      <c r="B192" s="6" t="s">
        <v>171</v>
      </c>
      <c r="C192" s="24">
        <v>0.41891753729298814</v>
      </c>
      <c r="D192" s="24">
        <v>0.41891753729298814</v>
      </c>
      <c r="E192" s="25">
        <v>109000</v>
      </c>
      <c r="F192" s="25">
        <v>45662.01156493571</v>
      </c>
      <c r="G192" s="25">
        <v>45662.01156493571</v>
      </c>
      <c r="H192" s="6"/>
      <c r="I192" s="6"/>
      <c r="J192" s="6"/>
      <c r="K192" s="6"/>
      <c r="L192" s="6"/>
      <c r="M192" s="6"/>
      <c r="N192" s="8"/>
    </row>
    <row r="193" spans="1:14" ht="12.5" x14ac:dyDescent="0.25">
      <c r="A193" s="6" t="s">
        <v>956</v>
      </c>
      <c r="B193" s="6" t="s">
        <v>172</v>
      </c>
      <c r="C193" s="24">
        <v>0.43321565593444772</v>
      </c>
      <c r="D193" s="24">
        <v>0.43321565593444772</v>
      </c>
      <c r="E193" s="25">
        <v>95000</v>
      </c>
      <c r="F193" s="25">
        <v>41155.48731377253</v>
      </c>
      <c r="G193" s="25">
        <v>41155.48731377253</v>
      </c>
      <c r="H193" s="6"/>
      <c r="I193" s="6"/>
      <c r="J193" s="6"/>
      <c r="K193" s="6"/>
      <c r="L193" s="6"/>
      <c r="M193" s="6"/>
      <c r="N193" s="8"/>
    </row>
    <row r="194" spans="1:14" ht="12.5" x14ac:dyDescent="0.25">
      <c r="A194" s="6" t="s">
        <v>956</v>
      </c>
      <c r="B194" s="6" t="s">
        <v>173</v>
      </c>
      <c r="C194" s="24">
        <v>0.43392227455916266</v>
      </c>
      <c r="D194" s="24">
        <v>0.43392227455916266</v>
      </c>
      <c r="E194" s="25">
        <v>1121000</v>
      </c>
      <c r="F194" s="25">
        <v>486426.86978082132</v>
      </c>
      <c r="G194" s="25">
        <v>486426.86978082132</v>
      </c>
      <c r="H194" s="6"/>
      <c r="I194" s="6"/>
      <c r="J194" s="6"/>
      <c r="K194" s="6"/>
      <c r="L194" s="6"/>
      <c r="M194" s="6"/>
      <c r="N194" s="8"/>
    </row>
    <row r="195" spans="1:14" ht="12.5" x14ac:dyDescent="0.25">
      <c r="A195" s="6" t="s">
        <v>956</v>
      </c>
      <c r="B195" s="6" t="s">
        <v>174</v>
      </c>
      <c r="C195" s="24">
        <v>0.72430915031902454</v>
      </c>
      <c r="D195" s="24">
        <v>0.48604408194254883</v>
      </c>
      <c r="E195" s="25">
        <v>34000</v>
      </c>
      <c r="F195" s="25">
        <v>24626.511110846834</v>
      </c>
      <c r="G195" s="25">
        <v>16525.498786046661</v>
      </c>
      <c r="H195" s="6"/>
      <c r="I195" s="6"/>
      <c r="J195" s="6"/>
      <c r="K195" s="6"/>
      <c r="L195" s="6"/>
      <c r="M195" s="6"/>
      <c r="N195" s="8"/>
    </row>
    <row r="196" spans="1:14" ht="12.5" x14ac:dyDescent="0.25">
      <c r="A196" s="6" t="s">
        <v>956</v>
      </c>
      <c r="B196" s="6" t="s">
        <v>175</v>
      </c>
      <c r="C196" s="24">
        <v>0.25662286570316328</v>
      </c>
      <c r="D196" s="24">
        <v>0.14999999999999997</v>
      </c>
      <c r="E196" s="25">
        <v>22000</v>
      </c>
      <c r="F196" s="25">
        <v>5645.7030454695923</v>
      </c>
      <c r="G196" s="25">
        <v>3299.9999999999991</v>
      </c>
      <c r="H196" s="6"/>
      <c r="I196" s="6"/>
      <c r="J196" s="6"/>
      <c r="K196" s="6"/>
      <c r="L196" s="6"/>
      <c r="M196" s="6"/>
      <c r="N196" s="8"/>
    </row>
    <row r="197" spans="1:14" ht="12.5" x14ac:dyDescent="0.25">
      <c r="A197" s="6" t="s">
        <v>968</v>
      </c>
      <c r="B197" s="6" t="s">
        <v>176</v>
      </c>
      <c r="C197" s="24">
        <v>0.54005322803527367</v>
      </c>
      <c r="D197" s="24">
        <v>0.40991234878534422</v>
      </c>
      <c r="E197" s="25">
        <v>1150000</v>
      </c>
      <c r="F197" s="25">
        <v>621061.21224056475</v>
      </c>
      <c r="G197" s="25">
        <v>471399.20110314584</v>
      </c>
      <c r="H197" s="6"/>
      <c r="I197" s="6"/>
      <c r="J197" s="6"/>
      <c r="K197" s="6"/>
      <c r="L197" s="6"/>
      <c r="M197" s="6"/>
      <c r="N197" s="8"/>
    </row>
    <row r="198" spans="1:14" ht="12.5" x14ac:dyDescent="0.25">
      <c r="A198" s="6" t="s">
        <v>968</v>
      </c>
      <c r="B198" s="6" t="s">
        <v>177</v>
      </c>
      <c r="C198" s="24">
        <v>0.56752937416050875</v>
      </c>
      <c r="D198" s="24">
        <v>0.56752937416050875</v>
      </c>
      <c r="E198" s="25">
        <v>454000</v>
      </c>
      <c r="F198" s="25">
        <v>257658.33586887098</v>
      </c>
      <c r="G198" s="25">
        <v>257658.33586887098</v>
      </c>
      <c r="H198" s="6"/>
      <c r="I198" s="6"/>
      <c r="J198" s="6"/>
      <c r="K198" s="6"/>
      <c r="L198" s="6"/>
      <c r="M198" s="6"/>
      <c r="N198" s="8"/>
    </row>
    <row r="199" spans="1:14" ht="12.5" x14ac:dyDescent="0.25">
      <c r="A199" s="6" t="s">
        <v>968</v>
      </c>
      <c r="B199" s="6" t="s">
        <v>178</v>
      </c>
      <c r="C199" s="24">
        <v>0.54521209882142097</v>
      </c>
      <c r="D199" s="24">
        <v>0.54521209882142097</v>
      </c>
      <c r="E199" s="25">
        <v>176000</v>
      </c>
      <c r="F199" s="25">
        <v>95957.329392570085</v>
      </c>
      <c r="G199" s="25">
        <v>95957.329392570085</v>
      </c>
      <c r="H199" s="6"/>
      <c r="I199" s="6"/>
      <c r="J199" s="6"/>
      <c r="K199" s="6"/>
      <c r="L199" s="6"/>
      <c r="M199" s="6"/>
      <c r="N199" s="8"/>
    </row>
    <row r="200" spans="1:14" ht="12.5" x14ac:dyDescent="0.25">
      <c r="A200" s="6" t="s">
        <v>890</v>
      </c>
      <c r="B200" s="6" t="s">
        <v>179</v>
      </c>
      <c r="C200" s="24">
        <v>2.9871924047988769</v>
      </c>
      <c r="D200" s="24">
        <v>3.5354026287622538</v>
      </c>
      <c r="E200" s="25">
        <v>800000</v>
      </c>
      <c r="F200" s="25">
        <v>2389753.9238391016</v>
      </c>
      <c r="G200" s="25">
        <v>2828322.1030098032</v>
      </c>
      <c r="H200" s="6"/>
      <c r="I200" s="6"/>
      <c r="J200" s="6"/>
      <c r="K200" s="6"/>
      <c r="L200" s="6"/>
      <c r="M200" s="6"/>
      <c r="N200" s="8"/>
    </row>
    <row r="201" spans="1:14" ht="12.5" x14ac:dyDescent="0.25">
      <c r="A201" s="6" t="s">
        <v>890</v>
      </c>
      <c r="B201" s="6" t="s">
        <v>180</v>
      </c>
      <c r="C201" s="24">
        <v>2.27</v>
      </c>
      <c r="D201" s="24">
        <v>2.27</v>
      </c>
      <c r="E201" s="25">
        <v>10000</v>
      </c>
      <c r="F201" s="25">
        <v>22700</v>
      </c>
      <c r="G201" s="25">
        <v>22700</v>
      </c>
      <c r="H201" s="6"/>
      <c r="I201" s="6"/>
      <c r="J201" s="6"/>
      <c r="K201" s="6"/>
      <c r="L201" s="6"/>
      <c r="M201" s="6"/>
      <c r="N201" s="8"/>
    </row>
    <row r="202" spans="1:14" ht="12.5" x14ac:dyDescent="0.25">
      <c r="A202" s="6" t="s">
        <v>890</v>
      </c>
      <c r="B202" s="6" t="s">
        <v>181</v>
      </c>
      <c r="C202" s="24">
        <v>3.5874164420802512</v>
      </c>
      <c r="D202" s="24">
        <v>3.590648963573511</v>
      </c>
      <c r="E202" s="25">
        <v>725462</v>
      </c>
      <c r="F202" s="25">
        <v>2602534.3069044231</v>
      </c>
      <c r="G202" s="25">
        <v>2604879.3784119664</v>
      </c>
      <c r="H202" s="6"/>
      <c r="I202" s="6"/>
      <c r="J202" s="6"/>
      <c r="K202" s="6"/>
      <c r="L202" s="6"/>
      <c r="M202" s="6"/>
      <c r="N202" s="8"/>
    </row>
    <row r="203" spans="1:14" ht="12.5" x14ac:dyDescent="0.25">
      <c r="A203" s="6" t="s">
        <v>890</v>
      </c>
      <c r="B203" s="6" t="s">
        <v>182</v>
      </c>
      <c r="C203" s="24">
        <v>3.0948342940491256</v>
      </c>
      <c r="D203" s="24">
        <v>3.0737745050774072</v>
      </c>
      <c r="E203" s="25">
        <v>1654000</v>
      </c>
      <c r="F203" s="25">
        <v>5118855.9223572537</v>
      </c>
      <c r="G203" s="25">
        <v>5084023.0313980319</v>
      </c>
      <c r="H203" s="6"/>
      <c r="I203" s="6"/>
      <c r="J203" s="6"/>
      <c r="K203" s="6"/>
      <c r="L203" s="6"/>
      <c r="M203" s="6"/>
      <c r="N203" s="8"/>
    </row>
    <row r="204" spans="1:14" ht="12.5" x14ac:dyDescent="0.25">
      <c r="A204" s="6" t="s">
        <v>890</v>
      </c>
      <c r="B204" s="6" t="s">
        <v>183</v>
      </c>
      <c r="C204" s="24">
        <v>3.0276654578773701</v>
      </c>
      <c r="D204" s="24">
        <v>3.1644758529633039</v>
      </c>
      <c r="E204" s="25">
        <v>1450000</v>
      </c>
      <c r="F204" s="25">
        <v>4390114.9139221869</v>
      </c>
      <c r="G204" s="25">
        <v>4588489.9867967907</v>
      </c>
      <c r="H204" s="6"/>
      <c r="I204" s="6"/>
      <c r="J204" s="6"/>
      <c r="K204" s="6"/>
      <c r="L204" s="6"/>
      <c r="M204" s="6"/>
      <c r="N204" s="8"/>
    </row>
    <row r="205" spans="1:14" ht="12.5" x14ac:dyDescent="0.25">
      <c r="A205" s="6" t="s">
        <v>890</v>
      </c>
      <c r="B205" s="6" t="s">
        <v>184</v>
      </c>
      <c r="C205" s="24">
        <v>3.1037528087453583</v>
      </c>
      <c r="D205" s="24">
        <v>3.8006546006854829</v>
      </c>
      <c r="E205" s="25">
        <v>543200</v>
      </c>
      <c r="F205" s="25">
        <v>1685958.5257104787</v>
      </c>
      <c r="G205" s="25">
        <v>2064515.5790923543</v>
      </c>
      <c r="H205" s="6"/>
      <c r="I205" s="6"/>
      <c r="J205" s="6"/>
      <c r="K205" s="6"/>
      <c r="L205" s="6"/>
      <c r="M205" s="6"/>
      <c r="N205" s="8"/>
    </row>
    <row r="206" spans="1:14" ht="12.5" x14ac:dyDescent="0.25">
      <c r="A206" s="6" t="s">
        <v>894</v>
      </c>
      <c r="B206" s="6" t="s">
        <v>185</v>
      </c>
      <c r="C206" s="24">
        <v>1.5738761865590298</v>
      </c>
      <c r="D206" s="24">
        <v>1.5738761865590298</v>
      </c>
      <c r="E206" s="25">
        <v>3701143</v>
      </c>
      <c r="F206" s="25">
        <v>5825140.8307496477</v>
      </c>
      <c r="G206" s="25">
        <v>5825140.8307496477</v>
      </c>
      <c r="H206" s="6"/>
      <c r="I206" s="6"/>
      <c r="J206" s="6"/>
      <c r="K206" s="6"/>
      <c r="L206" s="6"/>
      <c r="M206" s="6"/>
      <c r="N206" s="8"/>
    </row>
    <row r="207" spans="1:14" ht="12.5" x14ac:dyDescent="0.25">
      <c r="A207" s="6" t="s">
        <v>894</v>
      </c>
      <c r="B207" s="6" t="s">
        <v>186</v>
      </c>
      <c r="C207" s="24">
        <v>1.18</v>
      </c>
      <c r="D207" s="24">
        <v>1.18</v>
      </c>
      <c r="E207" s="25">
        <v>10000</v>
      </c>
      <c r="F207" s="25">
        <v>11800</v>
      </c>
      <c r="G207" s="25">
        <v>11800</v>
      </c>
      <c r="H207" s="6"/>
      <c r="I207" s="6"/>
      <c r="J207" s="6"/>
      <c r="K207" s="6"/>
      <c r="L207" s="6"/>
      <c r="M207" s="6"/>
      <c r="N207" s="8"/>
    </row>
    <row r="208" spans="1:14" ht="12.5" x14ac:dyDescent="0.25">
      <c r="A208" s="6" t="s">
        <v>894</v>
      </c>
      <c r="B208" s="6" t="s">
        <v>187</v>
      </c>
      <c r="C208" s="24">
        <v>1.3599780225680478</v>
      </c>
      <c r="D208" s="24">
        <v>1.3599780225680478</v>
      </c>
      <c r="E208" s="25">
        <v>1800000</v>
      </c>
      <c r="F208" s="25">
        <v>2447960.4406224862</v>
      </c>
      <c r="G208" s="25">
        <v>2447960.4406224862</v>
      </c>
      <c r="H208" s="6"/>
      <c r="I208" s="6"/>
      <c r="J208" s="6"/>
      <c r="K208" s="6"/>
      <c r="L208" s="6"/>
      <c r="M208" s="6"/>
      <c r="N208" s="8"/>
    </row>
    <row r="209" spans="1:14" ht="12.5" x14ac:dyDescent="0.25">
      <c r="A209" s="6" t="s">
        <v>894</v>
      </c>
      <c r="B209" s="6" t="s">
        <v>188</v>
      </c>
      <c r="C209" s="24">
        <v>1.18106185586878</v>
      </c>
      <c r="D209" s="24">
        <v>1.18106185586878</v>
      </c>
      <c r="E209" s="25">
        <v>2272000</v>
      </c>
      <c r="F209" s="25">
        <v>2683372.5365338679</v>
      </c>
      <c r="G209" s="25">
        <v>2683372.5365338679</v>
      </c>
      <c r="H209" s="6"/>
      <c r="I209" s="6"/>
      <c r="J209" s="6"/>
      <c r="K209" s="6"/>
      <c r="L209" s="6"/>
      <c r="M209" s="6"/>
      <c r="N209" s="8"/>
    </row>
    <row r="210" spans="1:14" ht="12.5" x14ac:dyDescent="0.25">
      <c r="A210" s="6" t="s">
        <v>881</v>
      </c>
      <c r="B210" s="6" t="s">
        <v>189</v>
      </c>
      <c r="C210" s="24">
        <v>0.74770843517141139</v>
      </c>
      <c r="D210" s="24">
        <v>0.74357810590567019</v>
      </c>
      <c r="E210" s="25">
        <v>110000000</v>
      </c>
      <c r="F210" s="25">
        <v>82247927.868855253</v>
      </c>
      <c r="G210" s="25">
        <v>81793591.649623722</v>
      </c>
      <c r="H210" s="6"/>
      <c r="I210" s="6"/>
      <c r="J210" s="6"/>
      <c r="K210" s="6"/>
      <c r="L210" s="6"/>
      <c r="M210" s="6"/>
      <c r="N210" s="8"/>
    </row>
    <row r="211" spans="1:14" ht="12.5" x14ac:dyDescent="0.25">
      <c r="A211" s="6" t="s">
        <v>881</v>
      </c>
      <c r="B211" s="6" t="s">
        <v>190</v>
      </c>
      <c r="C211" s="24">
        <v>0.8</v>
      </c>
      <c r="D211" s="24">
        <v>0.8</v>
      </c>
      <c r="E211" s="25">
        <v>10000</v>
      </c>
      <c r="F211" s="25">
        <v>8000</v>
      </c>
      <c r="G211" s="25">
        <v>8000</v>
      </c>
      <c r="H211" s="6"/>
      <c r="I211" s="6"/>
      <c r="J211" s="6"/>
      <c r="K211" s="6"/>
      <c r="L211" s="6"/>
      <c r="M211" s="6"/>
      <c r="N211" s="8"/>
    </row>
    <row r="212" spans="1:14" ht="12.5" x14ac:dyDescent="0.25">
      <c r="A212" s="6" t="s">
        <v>994</v>
      </c>
      <c r="B212" s="6" t="s">
        <v>191</v>
      </c>
      <c r="C212" s="24">
        <v>0.12</v>
      </c>
      <c r="D212" s="24">
        <v>0.12</v>
      </c>
      <c r="E212" s="25">
        <v>4000</v>
      </c>
      <c r="F212" s="25">
        <v>480</v>
      </c>
      <c r="G212" s="25">
        <v>480</v>
      </c>
      <c r="H212" s="6"/>
      <c r="I212" s="6"/>
      <c r="J212" s="6"/>
      <c r="K212" s="6"/>
      <c r="L212" s="6"/>
      <c r="M212" s="6"/>
      <c r="N212" s="8"/>
    </row>
    <row r="213" spans="1:14" ht="12.5" x14ac:dyDescent="0.25">
      <c r="A213" s="6" t="s">
        <v>994</v>
      </c>
      <c r="B213" s="6" t="s">
        <v>192</v>
      </c>
      <c r="C213" s="24">
        <v>0.12</v>
      </c>
      <c r="D213" s="24">
        <v>0.12</v>
      </c>
      <c r="E213" s="25">
        <v>0</v>
      </c>
      <c r="F213" s="25">
        <v>0</v>
      </c>
      <c r="G213" s="25">
        <v>0</v>
      </c>
      <c r="H213" s="6"/>
      <c r="I213" s="6"/>
      <c r="J213" s="6"/>
      <c r="K213" s="6"/>
      <c r="L213" s="6"/>
      <c r="M213" s="6"/>
      <c r="N213" s="8"/>
    </row>
    <row r="214" spans="1:14" ht="12.5" x14ac:dyDescent="0.25">
      <c r="A214" s="6" t="s">
        <v>994</v>
      </c>
      <c r="B214" s="6" t="s">
        <v>193</v>
      </c>
      <c r="C214" s="24">
        <v>0.12</v>
      </c>
      <c r="D214" s="24">
        <v>0.12</v>
      </c>
      <c r="E214" s="25">
        <v>2000</v>
      </c>
      <c r="F214" s="25">
        <v>240</v>
      </c>
      <c r="G214" s="25">
        <v>240</v>
      </c>
      <c r="H214" s="6"/>
      <c r="I214" s="6"/>
      <c r="J214" s="6"/>
      <c r="K214" s="6"/>
      <c r="L214" s="6"/>
      <c r="M214" s="6"/>
      <c r="N214" s="8"/>
    </row>
    <row r="215" spans="1:14" ht="12.5" x14ac:dyDescent="0.25">
      <c r="A215" s="6" t="s">
        <v>994</v>
      </c>
      <c r="B215" s="6" t="s">
        <v>194</v>
      </c>
      <c r="C215" s="24">
        <v>0.12</v>
      </c>
      <c r="D215" s="24">
        <v>0.12</v>
      </c>
      <c r="E215" s="25">
        <v>2000</v>
      </c>
      <c r="F215" s="25">
        <v>240</v>
      </c>
      <c r="G215" s="25">
        <v>240</v>
      </c>
      <c r="H215" s="6"/>
      <c r="I215" s="6"/>
      <c r="J215" s="6"/>
      <c r="K215" s="6"/>
      <c r="L215" s="6"/>
      <c r="M215" s="6"/>
      <c r="N215" s="8"/>
    </row>
    <row r="216" spans="1:14" ht="12.5" x14ac:dyDescent="0.25">
      <c r="A216" s="6" t="s">
        <v>994</v>
      </c>
      <c r="B216" s="6" t="s">
        <v>195</v>
      </c>
      <c r="C216" s="24">
        <v>0.12</v>
      </c>
      <c r="D216" s="24">
        <v>0.12</v>
      </c>
      <c r="E216" s="25">
        <v>1000</v>
      </c>
      <c r="F216" s="25">
        <v>120</v>
      </c>
      <c r="G216" s="25">
        <v>120</v>
      </c>
      <c r="H216" s="6"/>
      <c r="I216" s="6"/>
      <c r="J216" s="6"/>
      <c r="K216" s="6"/>
      <c r="L216" s="6"/>
      <c r="M216" s="6"/>
      <c r="N216" s="8"/>
    </row>
    <row r="217" spans="1:14" ht="12.5" x14ac:dyDescent="0.25">
      <c r="A217" s="6" t="s">
        <v>994</v>
      </c>
      <c r="B217" s="6" t="s">
        <v>196</v>
      </c>
      <c r="C217" s="24">
        <v>0.12</v>
      </c>
      <c r="D217" s="24">
        <v>0.12</v>
      </c>
      <c r="E217" s="25">
        <v>1000</v>
      </c>
      <c r="F217" s="25">
        <v>120</v>
      </c>
      <c r="G217" s="25">
        <v>120</v>
      </c>
      <c r="H217" s="6"/>
      <c r="I217" s="6"/>
      <c r="J217" s="6"/>
      <c r="K217" s="6"/>
      <c r="L217" s="6"/>
      <c r="M217" s="6"/>
      <c r="N217" s="8"/>
    </row>
    <row r="218" spans="1:14" ht="12.5" x14ac:dyDescent="0.25">
      <c r="A218" s="6" t="s">
        <v>994</v>
      </c>
      <c r="B218" s="6" t="s">
        <v>197</v>
      </c>
      <c r="C218" s="24">
        <v>0.12</v>
      </c>
      <c r="D218" s="24">
        <v>0.12</v>
      </c>
      <c r="E218" s="25">
        <v>1000</v>
      </c>
      <c r="F218" s="25">
        <v>120</v>
      </c>
      <c r="G218" s="25">
        <v>120</v>
      </c>
      <c r="H218" s="6"/>
      <c r="I218" s="6"/>
      <c r="J218" s="6"/>
      <c r="K218" s="6"/>
      <c r="L218" s="6"/>
      <c r="M218" s="6"/>
      <c r="N218" s="8"/>
    </row>
    <row r="219" spans="1:14" ht="12.5" x14ac:dyDescent="0.25">
      <c r="A219" s="6" t="s">
        <v>994</v>
      </c>
      <c r="B219" s="6" t="s">
        <v>198</v>
      </c>
      <c r="C219" s="24">
        <v>0.12</v>
      </c>
      <c r="D219" s="24">
        <v>0.12</v>
      </c>
      <c r="E219" s="25">
        <v>16000</v>
      </c>
      <c r="F219" s="25">
        <v>1920</v>
      </c>
      <c r="G219" s="25">
        <v>1920</v>
      </c>
      <c r="H219" s="6"/>
      <c r="I219" s="6"/>
      <c r="J219" s="6"/>
      <c r="K219" s="6"/>
      <c r="L219" s="6"/>
      <c r="M219" s="6"/>
      <c r="N219" s="8"/>
    </row>
    <row r="220" spans="1:14" ht="12.5" x14ac:dyDescent="0.25">
      <c r="A220" s="6" t="s">
        <v>994</v>
      </c>
      <c r="B220" s="6" t="s">
        <v>199</v>
      </c>
      <c r="C220" s="24">
        <v>0.12</v>
      </c>
      <c r="D220" s="24">
        <v>0.12</v>
      </c>
      <c r="E220" s="25">
        <v>1000</v>
      </c>
      <c r="F220" s="25">
        <v>120</v>
      </c>
      <c r="G220" s="25">
        <v>120</v>
      </c>
      <c r="H220" s="6"/>
      <c r="I220" s="6"/>
      <c r="J220" s="6"/>
      <c r="K220" s="6"/>
      <c r="L220" s="6"/>
      <c r="M220" s="6"/>
      <c r="N220" s="8"/>
    </row>
    <row r="221" spans="1:14" ht="12.5" x14ac:dyDescent="0.25">
      <c r="A221" s="6" t="s">
        <v>994</v>
      </c>
      <c r="B221" s="6" t="s">
        <v>200</v>
      </c>
      <c r="C221" s="24">
        <v>0.12</v>
      </c>
      <c r="D221" s="24">
        <v>0.12</v>
      </c>
      <c r="E221" s="25">
        <v>1000</v>
      </c>
      <c r="F221" s="25">
        <v>120</v>
      </c>
      <c r="G221" s="25">
        <v>120</v>
      </c>
      <c r="H221" s="6"/>
      <c r="I221" s="6"/>
      <c r="J221" s="6"/>
      <c r="K221" s="6"/>
      <c r="L221" s="6"/>
      <c r="M221" s="6"/>
      <c r="N221" s="8"/>
    </row>
    <row r="222" spans="1:14" ht="12.5" x14ac:dyDescent="0.25">
      <c r="A222" s="6" t="s">
        <v>893</v>
      </c>
      <c r="B222" s="6" t="s">
        <v>201</v>
      </c>
      <c r="C222" s="24">
        <v>10.049378724326129</v>
      </c>
      <c r="D222" s="24">
        <v>10.049378724326129</v>
      </c>
      <c r="E222" s="25">
        <v>140000</v>
      </c>
      <c r="F222" s="25">
        <v>1406913.021405658</v>
      </c>
      <c r="G222" s="25">
        <v>1406913.021405658</v>
      </c>
      <c r="H222" s="6"/>
      <c r="I222" s="6"/>
      <c r="J222" s="6"/>
      <c r="K222" s="6"/>
      <c r="L222" s="6"/>
      <c r="M222" s="6"/>
      <c r="N222" s="8"/>
    </row>
    <row r="223" spans="1:14" ht="12.5" x14ac:dyDescent="0.25">
      <c r="A223" s="6" t="s">
        <v>893</v>
      </c>
      <c r="B223" s="6" t="s">
        <v>202</v>
      </c>
      <c r="C223" s="24">
        <v>4.4400000000000004</v>
      </c>
      <c r="D223" s="24">
        <v>4.4400000000000004</v>
      </c>
      <c r="E223" s="25">
        <v>10000</v>
      </c>
      <c r="F223" s="25">
        <v>44400.000000000007</v>
      </c>
      <c r="G223" s="25">
        <v>44400.000000000007</v>
      </c>
      <c r="H223" s="6"/>
      <c r="I223" s="6"/>
      <c r="J223" s="6"/>
      <c r="K223" s="6"/>
      <c r="L223" s="6"/>
      <c r="M223" s="6"/>
      <c r="N223" s="8"/>
    </row>
    <row r="224" spans="1:14" ht="12.5" x14ac:dyDescent="0.25">
      <c r="A224" s="6" t="s">
        <v>893</v>
      </c>
      <c r="B224" s="6" t="s">
        <v>203</v>
      </c>
      <c r="C224" s="24">
        <v>7.3563141605582674</v>
      </c>
      <c r="D224" s="24">
        <v>7.3563141605582674</v>
      </c>
      <c r="E224" s="25">
        <v>80000</v>
      </c>
      <c r="F224" s="25">
        <v>588505.13284466136</v>
      </c>
      <c r="G224" s="25">
        <v>588505.13284466136</v>
      </c>
      <c r="H224" s="6"/>
      <c r="I224" s="6"/>
      <c r="J224" s="6"/>
      <c r="K224" s="6"/>
      <c r="L224" s="6"/>
      <c r="M224" s="6"/>
      <c r="N224" s="8"/>
    </row>
    <row r="225" spans="1:14" ht="12.5" x14ac:dyDescent="0.25">
      <c r="A225" s="6" t="s">
        <v>893</v>
      </c>
      <c r="B225" s="6" t="s">
        <v>204</v>
      </c>
      <c r="C225" s="24">
        <v>5.2190120822309858</v>
      </c>
      <c r="D225" s="24">
        <v>5.2190120822309858</v>
      </c>
      <c r="E225" s="25">
        <v>335100</v>
      </c>
      <c r="F225" s="25">
        <v>1748890.9487556033</v>
      </c>
      <c r="G225" s="25">
        <v>1748890.9487556033</v>
      </c>
      <c r="H225" s="6"/>
      <c r="I225" s="6"/>
      <c r="J225" s="6"/>
      <c r="K225" s="6"/>
      <c r="L225" s="6"/>
      <c r="M225" s="6"/>
      <c r="N225" s="8"/>
    </row>
    <row r="226" spans="1:14" ht="12.5" x14ac:dyDescent="0.25">
      <c r="A226" s="6" t="s">
        <v>893</v>
      </c>
      <c r="B226" s="6" t="s">
        <v>205</v>
      </c>
      <c r="C226" s="24">
        <v>4.7994903244672242</v>
      </c>
      <c r="D226" s="24">
        <v>4.7994903244672242</v>
      </c>
      <c r="E226" s="25">
        <v>322600</v>
      </c>
      <c r="F226" s="25">
        <v>1548315.5786731266</v>
      </c>
      <c r="G226" s="25">
        <v>1548315.5786731266</v>
      </c>
      <c r="H226" s="6"/>
      <c r="I226" s="6"/>
      <c r="J226" s="6"/>
      <c r="K226" s="6"/>
      <c r="L226" s="6"/>
      <c r="M226" s="6"/>
      <c r="N226" s="8"/>
    </row>
    <row r="227" spans="1:14" ht="12.5" x14ac:dyDescent="0.25">
      <c r="A227" s="6" t="s">
        <v>893</v>
      </c>
      <c r="B227" s="6" t="s">
        <v>206</v>
      </c>
      <c r="C227" s="24">
        <v>4.4735036824298398</v>
      </c>
      <c r="D227" s="24">
        <v>4.4735036824298398</v>
      </c>
      <c r="E227" s="25">
        <v>451300</v>
      </c>
      <c r="F227" s="25">
        <v>2018892.2118805866</v>
      </c>
      <c r="G227" s="25">
        <v>2018892.2118805866</v>
      </c>
      <c r="H227" s="6"/>
      <c r="I227" s="6"/>
      <c r="J227" s="6"/>
      <c r="K227" s="6"/>
      <c r="L227" s="6"/>
      <c r="M227" s="6"/>
      <c r="N227" s="8"/>
    </row>
    <row r="228" spans="1:14" ht="12.5" x14ac:dyDescent="0.25">
      <c r="A228" s="6" t="s">
        <v>893</v>
      </c>
      <c r="B228" s="6" t="s">
        <v>207</v>
      </c>
      <c r="C228" s="24">
        <v>5.57218849785977</v>
      </c>
      <c r="D228" s="24">
        <v>5.57218849785977</v>
      </c>
      <c r="E228" s="25">
        <v>97000</v>
      </c>
      <c r="F228" s="25">
        <v>540502.28429239767</v>
      </c>
      <c r="G228" s="25">
        <v>540502.28429239767</v>
      </c>
      <c r="H228" s="6"/>
      <c r="I228" s="6"/>
      <c r="J228" s="6"/>
      <c r="K228" s="6"/>
      <c r="L228" s="6"/>
      <c r="M228" s="6"/>
      <c r="N228" s="8"/>
    </row>
    <row r="229" spans="1:14" ht="12.5" x14ac:dyDescent="0.25">
      <c r="A229" s="6" t="s">
        <v>893</v>
      </c>
      <c r="B229" s="6" t="s">
        <v>208</v>
      </c>
      <c r="C229" s="24">
        <v>5.2941430461140815</v>
      </c>
      <c r="D229" s="24">
        <v>5.2941430461140815</v>
      </c>
      <c r="E229" s="25">
        <v>55000</v>
      </c>
      <c r="F229" s="25">
        <v>291177.86753627448</v>
      </c>
      <c r="G229" s="25">
        <v>291177.86753627448</v>
      </c>
      <c r="H229" s="6"/>
      <c r="I229" s="6"/>
      <c r="J229" s="6"/>
      <c r="K229" s="6"/>
      <c r="L229" s="6"/>
      <c r="M229" s="6"/>
      <c r="N229" s="8"/>
    </row>
    <row r="230" spans="1:14" ht="12.5" x14ac:dyDescent="0.25">
      <c r="A230" s="6" t="s">
        <v>916</v>
      </c>
      <c r="B230" s="6" t="s">
        <v>209</v>
      </c>
      <c r="C230" s="24">
        <v>7.9176370001767609</v>
      </c>
      <c r="D230" s="24">
        <v>8.4367534388778953</v>
      </c>
      <c r="E230" s="25">
        <v>354000</v>
      </c>
      <c r="F230" s="25">
        <v>2802843.4980625734</v>
      </c>
      <c r="G230" s="25">
        <v>2986610.717362775</v>
      </c>
      <c r="H230" s="6"/>
      <c r="I230" s="6"/>
      <c r="J230" s="6"/>
      <c r="K230" s="6"/>
      <c r="L230" s="6"/>
      <c r="M230" s="6"/>
      <c r="N230" s="8"/>
    </row>
    <row r="231" spans="1:14" ht="12.5" x14ac:dyDescent="0.25">
      <c r="A231" s="6" t="s">
        <v>916</v>
      </c>
      <c r="B231" s="6" t="s">
        <v>210</v>
      </c>
      <c r="C231" s="24">
        <v>6.46</v>
      </c>
      <c r="D231" s="24">
        <v>6.46</v>
      </c>
      <c r="E231" s="25">
        <v>10000</v>
      </c>
      <c r="F231" s="25">
        <v>64600</v>
      </c>
      <c r="G231" s="25">
        <v>64600</v>
      </c>
      <c r="H231" s="6"/>
      <c r="I231" s="6"/>
      <c r="J231" s="6"/>
      <c r="K231" s="6"/>
      <c r="L231" s="6"/>
      <c r="M231" s="6"/>
      <c r="N231" s="8"/>
    </row>
    <row r="232" spans="1:14" ht="12.5" x14ac:dyDescent="0.25">
      <c r="A232" s="6" t="s">
        <v>916</v>
      </c>
      <c r="B232" s="6" t="s">
        <v>211</v>
      </c>
      <c r="C232" s="24">
        <v>7.6819891282026767</v>
      </c>
      <c r="D232" s="24">
        <v>7.3409760467704777</v>
      </c>
      <c r="E232" s="25">
        <v>135000</v>
      </c>
      <c r="F232" s="25">
        <v>1037068.5323073614</v>
      </c>
      <c r="G232" s="25">
        <v>991031.76631401444</v>
      </c>
      <c r="H232" s="6"/>
      <c r="I232" s="6"/>
      <c r="J232" s="6"/>
      <c r="K232" s="6"/>
      <c r="L232" s="6"/>
      <c r="M232" s="6"/>
      <c r="N232" s="8"/>
    </row>
    <row r="233" spans="1:14" ht="12.5" x14ac:dyDescent="0.25">
      <c r="A233" s="6" t="s">
        <v>916</v>
      </c>
      <c r="B233" s="6" t="s">
        <v>212</v>
      </c>
      <c r="C233" s="24">
        <v>7.6978210607068105</v>
      </c>
      <c r="D233" s="24">
        <v>7.790579188617289</v>
      </c>
      <c r="E233" s="25">
        <v>31900</v>
      </c>
      <c r="F233" s="25">
        <v>245560.49183654724</v>
      </c>
      <c r="G233" s="25">
        <v>248519.47611689151</v>
      </c>
      <c r="H233" s="6"/>
      <c r="I233" s="6"/>
      <c r="J233" s="6"/>
      <c r="K233" s="6"/>
      <c r="L233" s="6"/>
      <c r="M233" s="6"/>
      <c r="N233" s="8"/>
    </row>
    <row r="234" spans="1:14" ht="12.5" x14ac:dyDescent="0.25">
      <c r="A234" s="6" t="s">
        <v>916</v>
      </c>
      <c r="B234" s="6" t="s">
        <v>213</v>
      </c>
      <c r="C234" s="24">
        <v>7.3420213211416145</v>
      </c>
      <c r="D234" s="24">
        <v>7.2801987791996341</v>
      </c>
      <c r="E234" s="25">
        <v>230000</v>
      </c>
      <c r="F234" s="25">
        <v>1688664.9038625713</v>
      </c>
      <c r="G234" s="25">
        <v>1674445.7192159158</v>
      </c>
      <c r="H234" s="6"/>
      <c r="I234" s="6"/>
      <c r="J234" s="6"/>
      <c r="K234" s="6"/>
      <c r="L234" s="6"/>
      <c r="M234" s="6"/>
      <c r="N234" s="8"/>
    </row>
    <row r="235" spans="1:14" ht="12.5" x14ac:dyDescent="0.25">
      <c r="A235" s="6" t="s">
        <v>896</v>
      </c>
      <c r="B235" s="6" t="s">
        <v>214</v>
      </c>
      <c r="C235" s="24">
        <v>0.32497657004734171</v>
      </c>
      <c r="D235" s="24">
        <v>0.39346406139919332</v>
      </c>
      <c r="E235" s="25">
        <v>10000451</v>
      </c>
      <c r="F235" s="25">
        <v>3249912.2649065084</v>
      </c>
      <c r="G235" s="25">
        <v>3934818.0662836242</v>
      </c>
      <c r="H235" s="6"/>
      <c r="I235" s="6"/>
      <c r="J235" s="6"/>
      <c r="K235" s="6"/>
      <c r="L235" s="6"/>
      <c r="M235" s="6"/>
      <c r="N235" s="8"/>
    </row>
    <row r="236" spans="1:14" ht="12.5" x14ac:dyDescent="0.25">
      <c r="A236" s="6" t="s">
        <v>896</v>
      </c>
      <c r="B236" s="6" t="s">
        <v>215</v>
      </c>
      <c r="C236" s="24">
        <v>0.44</v>
      </c>
      <c r="D236" s="24">
        <v>0.44</v>
      </c>
      <c r="E236" s="25">
        <v>10000</v>
      </c>
      <c r="F236" s="25">
        <v>4400</v>
      </c>
      <c r="G236" s="25">
        <v>4400</v>
      </c>
      <c r="H236" s="6"/>
      <c r="I236" s="6"/>
      <c r="J236" s="6"/>
      <c r="K236" s="6"/>
      <c r="L236" s="6"/>
      <c r="M236" s="6"/>
      <c r="N236" s="8"/>
    </row>
    <row r="237" spans="1:14" ht="12.5" x14ac:dyDescent="0.25">
      <c r="A237" s="6" t="s">
        <v>896</v>
      </c>
      <c r="B237" s="6" t="s">
        <v>216</v>
      </c>
      <c r="C237" s="24">
        <v>0.25815146442767639</v>
      </c>
      <c r="D237" s="24">
        <v>0.25699875558496282</v>
      </c>
      <c r="E237" s="25">
        <v>8780000</v>
      </c>
      <c r="F237" s="25">
        <v>2266569.8576749987</v>
      </c>
      <c r="G237" s="25">
        <v>2256449.0740359738</v>
      </c>
      <c r="H237" s="6"/>
      <c r="I237" s="6"/>
      <c r="J237" s="6"/>
      <c r="K237" s="6"/>
      <c r="L237" s="6"/>
      <c r="M237" s="6"/>
      <c r="N237" s="8"/>
    </row>
    <row r="238" spans="1:14" ht="12.5" x14ac:dyDescent="0.25">
      <c r="A238" s="6" t="s">
        <v>896</v>
      </c>
      <c r="B238" s="6" t="s">
        <v>217</v>
      </c>
      <c r="C238" s="24">
        <v>0.28060956677134635</v>
      </c>
      <c r="D238" s="24">
        <v>0.28185178179750459</v>
      </c>
      <c r="E238" s="25">
        <v>35537000</v>
      </c>
      <c r="F238" s="25">
        <v>9972022.1743533351</v>
      </c>
      <c r="G238" s="25">
        <v>10016166.76973792</v>
      </c>
      <c r="H238" s="6"/>
      <c r="I238" s="6"/>
      <c r="J238" s="6"/>
      <c r="K238" s="6"/>
      <c r="L238" s="6"/>
      <c r="M238" s="6"/>
      <c r="N238" s="8"/>
    </row>
    <row r="239" spans="1:14" ht="12.5" x14ac:dyDescent="0.25">
      <c r="A239" s="6" t="s">
        <v>929</v>
      </c>
      <c r="B239" s="6" t="s">
        <v>218</v>
      </c>
      <c r="C239" s="24">
        <v>1.0479076945667394</v>
      </c>
      <c r="D239" s="24">
        <v>1.2467608609152818</v>
      </c>
      <c r="E239" s="25">
        <v>1075000</v>
      </c>
      <c r="F239" s="25">
        <v>1126500.7716592448</v>
      </c>
      <c r="G239" s="25">
        <v>1340267.9254839281</v>
      </c>
      <c r="H239" s="6"/>
      <c r="I239" s="6"/>
      <c r="J239" s="6"/>
      <c r="K239" s="6"/>
      <c r="L239" s="6"/>
      <c r="M239" s="6"/>
      <c r="N239" s="8"/>
    </row>
    <row r="240" spans="1:14" ht="12.5" x14ac:dyDescent="0.25">
      <c r="A240" s="6" t="s">
        <v>929</v>
      </c>
      <c r="B240" s="6" t="s">
        <v>219</v>
      </c>
      <c r="C240" s="24">
        <v>0.71</v>
      </c>
      <c r="D240" s="24">
        <v>0.71</v>
      </c>
      <c r="E240" s="25">
        <v>9000</v>
      </c>
      <c r="F240" s="25">
        <v>6390</v>
      </c>
      <c r="G240" s="25">
        <v>6390</v>
      </c>
      <c r="H240" s="6"/>
      <c r="I240" s="6"/>
      <c r="J240" s="6"/>
      <c r="K240" s="6"/>
      <c r="L240" s="6"/>
      <c r="M240" s="6"/>
      <c r="N240" s="8"/>
    </row>
    <row r="241" spans="1:14" ht="12.5" x14ac:dyDescent="0.25">
      <c r="A241" s="6" t="s">
        <v>929</v>
      </c>
      <c r="B241" s="6" t="s">
        <v>220</v>
      </c>
      <c r="C241" s="24">
        <v>0.5666943837766717</v>
      </c>
      <c r="D241" s="24">
        <v>1.1411499562191669</v>
      </c>
      <c r="E241" s="25">
        <v>705000</v>
      </c>
      <c r="F241" s="25">
        <v>399519.54056255356</v>
      </c>
      <c r="G241" s="25">
        <v>804510.71913451271</v>
      </c>
      <c r="H241" s="6"/>
      <c r="I241" s="6"/>
      <c r="J241" s="6"/>
      <c r="K241" s="6"/>
      <c r="L241" s="6"/>
      <c r="M241" s="6"/>
      <c r="N241" s="8"/>
    </row>
    <row r="242" spans="1:14" ht="12.5" x14ac:dyDescent="0.25">
      <c r="A242" s="6" t="s">
        <v>929</v>
      </c>
      <c r="B242" s="6" t="s">
        <v>221</v>
      </c>
      <c r="C242" s="24">
        <v>0.59690106557288347</v>
      </c>
      <c r="D242" s="24">
        <v>0.60319138411537587</v>
      </c>
      <c r="E242" s="25">
        <v>410000</v>
      </c>
      <c r="F242" s="25">
        <v>244729.43688488222</v>
      </c>
      <c r="G242" s="25">
        <v>247308.46748730412</v>
      </c>
      <c r="H242" s="6"/>
      <c r="I242" s="6"/>
      <c r="J242" s="6"/>
      <c r="K242" s="6"/>
      <c r="L242" s="6"/>
      <c r="M242" s="6"/>
      <c r="N242" s="8"/>
    </row>
    <row r="243" spans="1:14" ht="12.5" x14ac:dyDescent="0.25">
      <c r="A243" s="6" t="s">
        <v>929</v>
      </c>
      <c r="B243" s="6" t="s">
        <v>222</v>
      </c>
      <c r="C243" s="24">
        <v>0.71</v>
      </c>
      <c r="D243" s="24">
        <v>0.71</v>
      </c>
      <c r="E243" s="25">
        <v>9000</v>
      </c>
      <c r="F243" s="25">
        <v>6390</v>
      </c>
      <c r="G243" s="25">
        <v>6390</v>
      </c>
      <c r="H243" s="6"/>
      <c r="I243" s="6"/>
      <c r="J243" s="6"/>
      <c r="K243" s="6"/>
      <c r="L243" s="6"/>
      <c r="M243" s="6"/>
      <c r="N243" s="8"/>
    </row>
    <row r="244" spans="1:14" ht="12.5" x14ac:dyDescent="0.25">
      <c r="A244" s="6" t="s">
        <v>929</v>
      </c>
      <c r="B244" s="6" t="s">
        <v>223</v>
      </c>
      <c r="C244" s="24">
        <v>1.0857877672719809</v>
      </c>
      <c r="D244" s="24">
        <v>1.5652458517680943</v>
      </c>
      <c r="E244" s="25">
        <v>520000</v>
      </c>
      <c r="F244" s="25">
        <v>564609.63898143009</v>
      </c>
      <c r="G244" s="25">
        <v>813927.84291940904</v>
      </c>
      <c r="H244" s="6"/>
      <c r="I244" s="6"/>
      <c r="J244" s="6"/>
      <c r="K244" s="6"/>
      <c r="L244" s="6"/>
      <c r="M244" s="6"/>
      <c r="N244" s="8"/>
    </row>
    <row r="245" spans="1:14" ht="12.5" x14ac:dyDescent="0.25">
      <c r="A245" s="6" t="s">
        <v>982</v>
      </c>
      <c r="B245" s="6" t="s">
        <v>224</v>
      </c>
      <c r="C245" s="24">
        <v>0</v>
      </c>
      <c r="D245" s="24">
        <v>0.15</v>
      </c>
      <c r="E245" s="25">
        <v>1236800</v>
      </c>
      <c r="F245" s="25">
        <v>0</v>
      </c>
      <c r="G245" s="25">
        <v>185520</v>
      </c>
      <c r="H245" s="6"/>
      <c r="I245" s="6"/>
      <c r="J245" s="6"/>
      <c r="K245" s="6"/>
      <c r="L245" s="6"/>
      <c r="M245" s="6"/>
      <c r="N245" s="8"/>
    </row>
    <row r="246" spans="1:14" ht="12.5" x14ac:dyDescent="0.25">
      <c r="A246" s="6" t="s">
        <v>982</v>
      </c>
      <c r="B246" s="6" t="s">
        <v>225</v>
      </c>
      <c r="C246" s="24">
        <v>0.15</v>
      </c>
      <c r="D246" s="24">
        <v>0.15</v>
      </c>
      <c r="E246" s="25">
        <v>272800</v>
      </c>
      <c r="F246" s="25">
        <v>40920</v>
      </c>
      <c r="G246" s="25">
        <v>40920</v>
      </c>
      <c r="H246" s="6"/>
      <c r="I246" s="6"/>
      <c r="J246" s="6"/>
      <c r="K246" s="6"/>
      <c r="L246" s="6"/>
      <c r="M246" s="6"/>
      <c r="N246" s="8"/>
    </row>
    <row r="247" spans="1:14" ht="12.5" x14ac:dyDescent="0.25">
      <c r="A247" s="6" t="s">
        <v>993</v>
      </c>
      <c r="B247" s="6" t="s">
        <v>226</v>
      </c>
      <c r="C247" s="24">
        <v>0.2</v>
      </c>
      <c r="D247" s="24">
        <v>0.2</v>
      </c>
      <c r="E247" s="25">
        <v>10000</v>
      </c>
      <c r="F247" s="25">
        <v>2000</v>
      </c>
      <c r="G247" s="25">
        <v>2000</v>
      </c>
      <c r="H247" s="6"/>
      <c r="I247" s="6"/>
      <c r="J247" s="6"/>
      <c r="K247" s="6"/>
      <c r="L247" s="6"/>
      <c r="M247" s="6"/>
      <c r="N247" s="8"/>
    </row>
    <row r="248" spans="1:14" ht="12.5" x14ac:dyDescent="0.25">
      <c r="A248" s="6" t="s">
        <v>993</v>
      </c>
      <c r="B248" s="6" t="s">
        <v>227</v>
      </c>
      <c r="C248" s="24">
        <v>0.2</v>
      </c>
      <c r="D248" s="24">
        <v>0.2</v>
      </c>
      <c r="E248" s="25">
        <v>0</v>
      </c>
      <c r="F248" s="25">
        <v>0</v>
      </c>
      <c r="G248" s="25">
        <v>0</v>
      </c>
      <c r="H248" s="6"/>
      <c r="I248" s="6"/>
      <c r="J248" s="6"/>
      <c r="K248" s="6"/>
      <c r="L248" s="6"/>
      <c r="M248" s="6"/>
      <c r="N248" s="8"/>
    </row>
    <row r="249" spans="1:14" ht="12.5" x14ac:dyDescent="0.25">
      <c r="A249" s="6" t="s">
        <v>993</v>
      </c>
      <c r="B249" s="6" t="s">
        <v>228</v>
      </c>
      <c r="C249" s="24">
        <v>0.2</v>
      </c>
      <c r="D249" s="24">
        <v>0.2</v>
      </c>
      <c r="E249" s="25">
        <v>10000</v>
      </c>
      <c r="F249" s="25">
        <v>2000</v>
      </c>
      <c r="G249" s="25">
        <v>2000</v>
      </c>
      <c r="H249" s="6"/>
      <c r="I249" s="6"/>
      <c r="J249" s="6"/>
      <c r="K249" s="6"/>
      <c r="L249" s="6"/>
      <c r="M249" s="6"/>
      <c r="N249" s="8"/>
    </row>
    <row r="250" spans="1:14" ht="12.5" x14ac:dyDescent="0.25">
      <c r="A250" s="6" t="s">
        <v>993</v>
      </c>
      <c r="B250" s="6" t="s">
        <v>229</v>
      </c>
      <c r="C250" s="24">
        <v>0.2</v>
      </c>
      <c r="D250" s="24">
        <v>0.2</v>
      </c>
      <c r="E250" s="25">
        <v>10000</v>
      </c>
      <c r="F250" s="25">
        <v>2000</v>
      </c>
      <c r="G250" s="25">
        <v>2000</v>
      </c>
      <c r="H250" s="6"/>
      <c r="I250" s="6"/>
      <c r="J250" s="6"/>
      <c r="K250" s="6"/>
      <c r="L250" s="6"/>
      <c r="M250" s="6"/>
      <c r="N250" s="8"/>
    </row>
    <row r="251" spans="1:14" ht="12.5" x14ac:dyDescent="0.25">
      <c r="A251" s="6" t="s">
        <v>993</v>
      </c>
      <c r="B251" s="6" t="s">
        <v>230</v>
      </c>
      <c r="C251" s="24">
        <v>0.06</v>
      </c>
      <c r="D251" s="24">
        <v>0.06</v>
      </c>
      <c r="E251" s="25">
        <v>10000</v>
      </c>
      <c r="F251" s="25">
        <v>600</v>
      </c>
      <c r="G251" s="25">
        <v>600</v>
      </c>
      <c r="H251" s="6"/>
      <c r="I251" s="6"/>
      <c r="J251" s="6"/>
      <c r="K251" s="6"/>
      <c r="L251" s="6"/>
      <c r="M251" s="6"/>
      <c r="N251" s="8"/>
    </row>
    <row r="252" spans="1:14" ht="12.5" x14ac:dyDescent="0.25">
      <c r="A252" s="6" t="s">
        <v>993</v>
      </c>
      <c r="B252" s="6" t="s">
        <v>231</v>
      </c>
      <c r="C252" s="24">
        <v>0.2</v>
      </c>
      <c r="D252" s="24">
        <v>0.2</v>
      </c>
      <c r="E252" s="25">
        <v>10000</v>
      </c>
      <c r="F252" s="25">
        <v>2000</v>
      </c>
      <c r="G252" s="25">
        <v>2000</v>
      </c>
      <c r="H252" s="6"/>
      <c r="I252" s="6"/>
      <c r="J252" s="6"/>
      <c r="K252" s="6"/>
      <c r="L252" s="6"/>
      <c r="M252" s="6"/>
      <c r="N252" s="8"/>
    </row>
    <row r="253" spans="1:14" ht="12.5" x14ac:dyDescent="0.25">
      <c r="A253" s="6" t="s">
        <v>993</v>
      </c>
      <c r="B253" s="6" t="s">
        <v>232</v>
      </c>
      <c r="C253" s="24">
        <v>0.2</v>
      </c>
      <c r="D253" s="24">
        <v>0.2</v>
      </c>
      <c r="E253" s="25">
        <v>10000</v>
      </c>
      <c r="F253" s="25">
        <v>2000</v>
      </c>
      <c r="G253" s="25">
        <v>2000</v>
      </c>
      <c r="H253" s="6"/>
      <c r="I253" s="6"/>
      <c r="J253" s="6"/>
      <c r="K253" s="6"/>
      <c r="L253" s="6"/>
      <c r="M253" s="6"/>
      <c r="N253" s="8"/>
    </row>
    <row r="254" spans="1:14" ht="12.5" x14ac:dyDescent="0.25">
      <c r="A254" s="6" t="s">
        <v>993</v>
      </c>
      <c r="B254" s="6" t="s">
        <v>233</v>
      </c>
      <c r="C254" s="24">
        <v>0.2</v>
      </c>
      <c r="D254" s="24">
        <v>0.2</v>
      </c>
      <c r="E254" s="25">
        <v>10000</v>
      </c>
      <c r="F254" s="25">
        <v>2000</v>
      </c>
      <c r="G254" s="25">
        <v>2000</v>
      </c>
      <c r="H254" s="6"/>
      <c r="I254" s="6"/>
      <c r="J254" s="6"/>
      <c r="K254" s="6"/>
      <c r="L254" s="6"/>
      <c r="M254" s="6"/>
      <c r="N254" s="8"/>
    </row>
    <row r="255" spans="1:14" ht="12.5" x14ac:dyDescent="0.25">
      <c r="A255" s="6" t="s">
        <v>993</v>
      </c>
      <c r="B255" s="6" t="s">
        <v>234</v>
      </c>
      <c r="C255" s="24">
        <v>0.2</v>
      </c>
      <c r="D255" s="24">
        <v>0.2</v>
      </c>
      <c r="E255" s="25">
        <v>10000</v>
      </c>
      <c r="F255" s="25">
        <v>2000</v>
      </c>
      <c r="G255" s="25">
        <v>2000</v>
      </c>
      <c r="H255" s="6"/>
      <c r="I255" s="6"/>
      <c r="J255" s="6"/>
      <c r="K255" s="6"/>
      <c r="L255" s="6"/>
      <c r="M255" s="6"/>
      <c r="N255" s="8"/>
    </row>
    <row r="256" spans="1:14" ht="12.5" x14ac:dyDescent="0.25">
      <c r="A256" s="6" t="s">
        <v>993</v>
      </c>
      <c r="B256" s="6" t="s">
        <v>235</v>
      </c>
      <c r="C256" s="24">
        <v>0.2</v>
      </c>
      <c r="D256" s="24">
        <v>0.2</v>
      </c>
      <c r="E256" s="25">
        <v>10000</v>
      </c>
      <c r="F256" s="25">
        <v>2000</v>
      </c>
      <c r="G256" s="25">
        <v>2000</v>
      </c>
      <c r="H256" s="6"/>
      <c r="I256" s="6"/>
      <c r="J256" s="6"/>
      <c r="K256" s="6"/>
      <c r="L256" s="6"/>
      <c r="M256" s="6"/>
      <c r="N256" s="8"/>
    </row>
    <row r="257" spans="1:14" ht="12.5" x14ac:dyDescent="0.25">
      <c r="A257" s="6" t="s">
        <v>959</v>
      </c>
      <c r="B257" s="6" t="s">
        <v>236</v>
      </c>
      <c r="C257" s="24">
        <v>4.8897575875613031</v>
      </c>
      <c r="D257" s="24">
        <v>6.2626435560737992</v>
      </c>
      <c r="E257" s="25">
        <v>91000</v>
      </c>
      <c r="F257" s="25">
        <v>444967.9404680786</v>
      </c>
      <c r="G257" s="25">
        <v>569900.56360271573</v>
      </c>
      <c r="H257" s="6"/>
      <c r="I257" s="6"/>
      <c r="J257" s="6"/>
      <c r="K257" s="6"/>
      <c r="L257" s="6"/>
      <c r="M257" s="6"/>
      <c r="N257" s="8"/>
    </row>
    <row r="258" spans="1:14" ht="12.5" x14ac:dyDescent="0.25">
      <c r="A258" s="6" t="s">
        <v>959</v>
      </c>
      <c r="B258" s="6" t="s">
        <v>237</v>
      </c>
      <c r="C258" s="24">
        <v>5.0999999999999996</v>
      </c>
      <c r="D258" s="24">
        <v>5.0999999999999996</v>
      </c>
      <c r="E258" s="25">
        <v>1000</v>
      </c>
      <c r="F258" s="25">
        <v>5100</v>
      </c>
      <c r="G258" s="25">
        <v>5100</v>
      </c>
      <c r="H258" s="6"/>
      <c r="I258" s="6"/>
      <c r="J258" s="6"/>
      <c r="K258" s="6"/>
      <c r="L258" s="6"/>
      <c r="M258" s="6"/>
      <c r="N258" s="8"/>
    </row>
    <row r="259" spans="1:14" ht="12.5" x14ac:dyDescent="0.25">
      <c r="A259" s="6" t="s">
        <v>959</v>
      </c>
      <c r="B259" s="6" t="s">
        <v>238</v>
      </c>
      <c r="C259" s="24">
        <v>5.3768562588981625</v>
      </c>
      <c r="D259" s="24">
        <v>4.8269460275390346</v>
      </c>
      <c r="E259" s="25">
        <v>69000</v>
      </c>
      <c r="F259" s="25">
        <v>371003.08186397323</v>
      </c>
      <c r="G259" s="25">
        <v>333059.27590019337</v>
      </c>
      <c r="H259" s="6"/>
      <c r="I259" s="6"/>
      <c r="J259" s="6"/>
      <c r="K259" s="6"/>
      <c r="L259" s="6"/>
      <c r="M259" s="6"/>
      <c r="N259" s="8"/>
    </row>
    <row r="260" spans="1:14" ht="12.5" x14ac:dyDescent="0.25">
      <c r="A260" s="6" t="s">
        <v>959</v>
      </c>
      <c r="B260" s="6" t="s">
        <v>239</v>
      </c>
      <c r="C260" s="24">
        <v>6.6464922536767705</v>
      </c>
      <c r="D260" s="24">
        <v>6.6965658370509971</v>
      </c>
      <c r="E260" s="25">
        <v>20000</v>
      </c>
      <c r="F260" s="25">
        <v>132929.8450735354</v>
      </c>
      <c r="G260" s="25">
        <v>133931.31674101995</v>
      </c>
      <c r="H260" s="6"/>
      <c r="I260" s="6"/>
      <c r="J260" s="6"/>
      <c r="K260" s="6"/>
      <c r="L260" s="6"/>
      <c r="M260" s="6"/>
      <c r="N260" s="8"/>
    </row>
    <row r="261" spans="1:14" ht="12.5" x14ac:dyDescent="0.25">
      <c r="A261" s="6" t="s">
        <v>959</v>
      </c>
      <c r="B261" s="6" t="s">
        <v>240</v>
      </c>
      <c r="C261" s="24">
        <v>4.5</v>
      </c>
      <c r="D261" s="24">
        <v>4.5</v>
      </c>
      <c r="E261" s="25">
        <v>1000</v>
      </c>
      <c r="F261" s="25">
        <v>4500</v>
      </c>
      <c r="G261" s="25">
        <v>4500</v>
      </c>
      <c r="H261" s="6"/>
      <c r="I261" s="6"/>
      <c r="J261" s="6"/>
      <c r="K261" s="6"/>
      <c r="L261" s="6"/>
      <c r="M261" s="6"/>
      <c r="N261" s="8"/>
    </row>
    <row r="262" spans="1:14" ht="12.5" x14ac:dyDescent="0.25">
      <c r="A262" s="6" t="s">
        <v>959</v>
      </c>
      <c r="B262" s="6" t="s">
        <v>241</v>
      </c>
      <c r="C262" s="24">
        <v>1.8191103932272861</v>
      </c>
      <c r="D262" s="24">
        <v>1.9301924954228822</v>
      </c>
      <c r="E262" s="25">
        <v>60000</v>
      </c>
      <c r="F262" s="25">
        <v>109146.62359363717</v>
      </c>
      <c r="G262" s="25">
        <v>115811.54972537293</v>
      </c>
      <c r="H262" s="6"/>
      <c r="I262" s="6"/>
      <c r="J262" s="6"/>
      <c r="K262" s="6"/>
      <c r="L262" s="6"/>
      <c r="M262" s="6"/>
      <c r="N262" s="8"/>
    </row>
    <row r="263" spans="1:14" ht="12.5" x14ac:dyDescent="0.25">
      <c r="A263" s="6" t="s">
        <v>959</v>
      </c>
      <c r="B263" s="6" t="s">
        <v>242</v>
      </c>
      <c r="C263" s="24">
        <v>2.9044329834759055</v>
      </c>
      <c r="D263" s="24">
        <v>3.558711373212641</v>
      </c>
      <c r="E263" s="25">
        <v>100000</v>
      </c>
      <c r="F263" s="25">
        <v>290443.29834759055</v>
      </c>
      <c r="G263" s="25">
        <v>355871.13732126408</v>
      </c>
      <c r="H263" s="6"/>
      <c r="I263" s="6"/>
      <c r="J263" s="6"/>
      <c r="K263" s="6"/>
      <c r="L263" s="6"/>
      <c r="M263" s="6"/>
      <c r="N263" s="8"/>
    </row>
    <row r="264" spans="1:14" ht="12.5" x14ac:dyDescent="0.25">
      <c r="A264" s="6" t="s">
        <v>990</v>
      </c>
      <c r="B264" s="6" t="s">
        <v>243</v>
      </c>
      <c r="C264" s="24">
        <v>0.71</v>
      </c>
      <c r="D264" s="24">
        <v>0.71</v>
      </c>
      <c r="E264" s="25">
        <v>1000</v>
      </c>
      <c r="F264" s="25">
        <v>710</v>
      </c>
      <c r="G264" s="25">
        <v>710</v>
      </c>
      <c r="H264" s="6"/>
      <c r="I264" s="6"/>
      <c r="J264" s="6"/>
      <c r="K264" s="6"/>
      <c r="L264" s="6"/>
      <c r="M264" s="6"/>
      <c r="N264" s="8"/>
    </row>
    <row r="265" spans="1:14" ht="12.5" x14ac:dyDescent="0.25">
      <c r="A265" s="6" t="s">
        <v>990</v>
      </c>
      <c r="B265" s="6" t="s">
        <v>244</v>
      </c>
      <c r="C265" s="24">
        <v>0.71</v>
      </c>
      <c r="D265" s="24">
        <v>0.71</v>
      </c>
      <c r="E265" s="25">
        <v>1000</v>
      </c>
      <c r="F265" s="25">
        <v>710</v>
      </c>
      <c r="G265" s="25">
        <v>710</v>
      </c>
      <c r="H265" s="6"/>
      <c r="I265" s="6"/>
      <c r="J265" s="6"/>
      <c r="K265" s="6"/>
      <c r="L265" s="6"/>
      <c r="M265" s="6"/>
      <c r="N265" s="8"/>
    </row>
    <row r="266" spans="1:14" ht="12.5" x14ac:dyDescent="0.25">
      <c r="A266" s="6" t="s">
        <v>990</v>
      </c>
      <c r="B266" s="6" t="s">
        <v>245</v>
      </c>
      <c r="C266" s="24">
        <v>0.71</v>
      </c>
      <c r="D266" s="24">
        <v>0.71</v>
      </c>
      <c r="E266" s="25">
        <v>3000</v>
      </c>
      <c r="F266" s="25">
        <v>2130</v>
      </c>
      <c r="G266" s="25">
        <v>2130</v>
      </c>
      <c r="H266" s="6"/>
      <c r="I266" s="6"/>
      <c r="J266" s="6"/>
      <c r="K266" s="6"/>
      <c r="L266" s="6"/>
      <c r="M266" s="6"/>
      <c r="N266" s="8"/>
    </row>
    <row r="267" spans="1:14" ht="12.5" x14ac:dyDescent="0.25">
      <c r="A267" s="6" t="s">
        <v>990</v>
      </c>
      <c r="B267" s="6" t="s">
        <v>246</v>
      </c>
      <c r="C267" s="24">
        <v>0.71</v>
      </c>
      <c r="D267" s="24">
        <v>0.71</v>
      </c>
      <c r="E267" s="25">
        <v>6000</v>
      </c>
      <c r="F267" s="25">
        <v>4260</v>
      </c>
      <c r="G267" s="25">
        <v>4260</v>
      </c>
      <c r="H267" s="6"/>
      <c r="I267" s="6"/>
      <c r="J267" s="6"/>
      <c r="K267" s="6"/>
      <c r="L267" s="6"/>
      <c r="M267" s="6"/>
      <c r="N267" s="8"/>
    </row>
    <row r="268" spans="1:14" ht="12.5" x14ac:dyDescent="0.25">
      <c r="A268" s="6" t="s">
        <v>990</v>
      </c>
      <c r="B268" s="6" t="s">
        <v>247</v>
      </c>
      <c r="C268" s="24">
        <v>0.71</v>
      </c>
      <c r="D268" s="24">
        <v>0.71</v>
      </c>
      <c r="E268" s="25">
        <v>1000</v>
      </c>
      <c r="F268" s="25">
        <v>710</v>
      </c>
      <c r="G268" s="25">
        <v>710</v>
      </c>
      <c r="H268" s="6"/>
      <c r="I268" s="6"/>
      <c r="J268" s="6"/>
      <c r="K268" s="6"/>
      <c r="L268" s="6"/>
      <c r="M268" s="6"/>
      <c r="N268" s="8"/>
    </row>
    <row r="269" spans="1:14" ht="12.5" x14ac:dyDescent="0.25">
      <c r="A269" s="6" t="s">
        <v>990</v>
      </c>
      <c r="B269" s="6" t="s">
        <v>248</v>
      </c>
      <c r="C269" s="24">
        <v>0.71</v>
      </c>
      <c r="D269" s="24">
        <v>0.71</v>
      </c>
      <c r="E269" s="25">
        <v>2000</v>
      </c>
      <c r="F269" s="25">
        <v>1420</v>
      </c>
      <c r="G269" s="25">
        <v>1420</v>
      </c>
      <c r="H269" s="6"/>
      <c r="I269" s="6"/>
      <c r="J269" s="6"/>
      <c r="K269" s="6"/>
      <c r="L269" s="6"/>
      <c r="M269" s="6"/>
      <c r="N269" s="8"/>
    </row>
    <row r="270" spans="1:14" ht="12.5" x14ac:dyDescent="0.25">
      <c r="A270" s="6" t="s">
        <v>990</v>
      </c>
      <c r="B270" s="6" t="s">
        <v>249</v>
      </c>
      <c r="C270" s="24">
        <v>0.71</v>
      </c>
      <c r="D270" s="24">
        <v>0.71</v>
      </c>
      <c r="E270" s="25">
        <v>50000</v>
      </c>
      <c r="F270" s="25">
        <v>35500</v>
      </c>
      <c r="G270" s="25">
        <v>35500</v>
      </c>
      <c r="H270" s="6"/>
      <c r="I270" s="6"/>
      <c r="J270" s="6"/>
      <c r="K270" s="6"/>
      <c r="L270" s="6"/>
      <c r="M270" s="6"/>
      <c r="N270" s="8"/>
    </row>
    <row r="271" spans="1:14" ht="12.5" x14ac:dyDescent="0.25">
      <c r="A271" s="6" t="s">
        <v>990</v>
      </c>
      <c r="B271" s="6" t="s">
        <v>250</v>
      </c>
      <c r="C271" s="24">
        <v>0.71</v>
      </c>
      <c r="D271" s="24">
        <v>0.71</v>
      </c>
      <c r="E271" s="25">
        <v>1000</v>
      </c>
      <c r="F271" s="25">
        <v>710</v>
      </c>
      <c r="G271" s="25">
        <v>710</v>
      </c>
      <c r="H271" s="6"/>
      <c r="I271" s="6"/>
      <c r="J271" s="6"/>
      <c r="K271" s="6"/>
      <c r="L271" s="6"/>
      <c r="M271" s="6"/>
      <c r="N271" s="8"/>
    </row>
    <row r="272" spans="1:14" ht="12.5" x14ac:dyDescent="0.25">
      <c r="A272" s="6" t="s">
        <v>990</v>
      </c>
      <c r="B272" s="6" t="s">
        <v>251</v>
      </c>
      <c r="C272" s="24">
        <v>0.71</v>
      </c>
      <c r="D272" s="24">
        <v>0.71</v>
      </c>
      <c r="E272" s="25">
        <v>1000</v>
      </c>
      <c r="F272" s="25">
        <v>710</v>
      </c>
      <c r="G272" s="25">
        <v>710</v>
      </c>
      <c r="H272" s="6"/>
      <c r="I272" s="6"/>
      <c r="J272" s="6"/>
      <c r="K272" s="6"/>
      <c r="L272" s="6"/>
      <c r="M272" s="6"/>
      <c r="N272" s="8"/>
    </row>
    <row r="273" spans="1:14" ht="12.5" x14ac:dyDescent="0.25">
      <c r="A273" s="6" t="s">
        <v>990</v>
      </c>
      <c r="B273" s="6" t="s">
        <v>252</v>
      </c>
      <c r="C273" s="24">
        <v>0.71</v>
      </c>
      <c r="D273" s="24">
        <v>0.71</v>
      </c>
      <c r="E273" s="25">
        <v>1000</v>
      </c>
      <c r="F273" s="25">
        <v>710</v>
      </c>
      <c r="G273" s="25">
        <v>710</v>
      </c>
      <c r="H273" s="6"/>
      <c r="I273" s="6"/>
      <c r="J273" s="6"/>
      <c r="K273" s="6"/>
      <c r="L273" s="6"/>
      <c r="M273" s="6"/>
      <c r="N273" s="8"/>
    </row>
    <row r="274" spans="1:14" ht="12.5" x14ac:dyDescent="0.25">
      <c r="A274" s="6" t="s">
        <v>958</v>
      </c>
      <c r="B274" s="6" t="s">
        <v>253</v>
      </c>
      <c r="C274" s="24">
        <v>1.6792459285081365</v>
      </c>
      <c r="D274" s="24">
        <v>2.369648222432978</v>
      </c>
      <c r="E274" s="25">
        <v>168000</v>
      </c>
      <c r="F274" s="25">
        <v>282113.31598936691</v>
      </c>
      <c r="G274" s="25">
        <v>398100.90136874031</v>
      </c>
      <c r="H274" s="6"/>
      <c r="I274" s="6"/>
      <c r="J274" s="6"/>
      <c r="K274" s="6"/>
      <c r="L274" s="6"/>
      <c r="M274" s="6"/>
      <c r="N274" s="8"/>
    </row>
    <row r="275" spans="1:14" ht="12.5" x14ac:dyDescent="0.25">
      <c r="A275" s="6" t="s">
        <v>958</v>
      </c>
      <c r="B275" s="6" t="s">
        <v>254</v>
      </c>
      <c r="C275" s="24">
        <v>1.5</v>
      </c>
      <c r="D275" s="24">
        <v>1.5</v>
      </c>
      <c r="E275" s="25">
        <v>1000</v>
      </c>
      <c r="F275" s="25">
        <v>1500</v>
      </c>
      <c r="G275" s="25">
        <v>1500</v>
      </c>
      <c r="H275" s="6"/>
      <c r="I275" s="6"/>
      <c r="J275" s="6"/>
      <c r="K275" s="6"/>
      <c r="L275" s="6"/>
      <c r="M275" s="6"/>
      <c r="N275" s="8"/>
    </row>
    <row r="276" spans="1:14" ht="12.5" x14ac:dyDescent="0.25">
      <c r="A276" s="6" t="s">
        <v>958</v>
      </c>
      <c r="B276" s="6" t="s">
        <v>255</v>
      </c>
      <c r="C276" s="24">
        <v>1.4921272211105052</v>
      </c>
      <c r="D276" s="24">
        <v>1.5848146767987599</v>
      </c>
      <c r="E276" s="25">
        <v>614000</v>
      </c>
      <c r="F276" s="25">
        <v>916166.11376185017</v>
      </c>
      <c r="G276" s="25">
        <v>973076.21155443857</v>
      </c>
      <c r="H276" s="6"/>
      <c r="I276" s="6"/>
      <c r="J276" s="6"/>
      <c r="K276" s="6"/>
      <c r="L276" s="6"/>
      <c r="M276" s="6"/>
      <c r="N276" s="8"/>
    </row>
    <row r="277" spans="1:14" ht="12.5" x14ac:dyDescent="0.25">
      <c r="A277" s="6" t="s">
        <v>958</v>
      </c>
      <c r="B277" s="6" t="s">
        <v>998</v>
      </c>
      <c r="C277" s="24">
        <v>1.73</v>
      </c>
      <c r="D277" s="24">
        <v>1.73</v>
      </c>
      <c r="E277" s="25">
        <v>0</v>
      </c>
      <c r="F277" s="25">
        <v>0</v>
      </c>
      <c r="G277" s="25">
        <v>0</v>
      </c>
      <c r="H277" s="6"/>
      <c r="I277" s="6"/>
      <c r="J277" s="6"/>
      <c r="K277" s="6"/>
      <c r="L277" s="6"/>
      <c r="M277" s="6"/>
      <c r="N277" s="8"/>
    </row>
    <row r="278" spans="1:14" ht="12.5" x14ac:dyDescent="0.25">
      <c r="A278" s="6" t="s">
        <v>962</v>
      </c>
      <c r="B278" s="6" t="s">
        <v>256</v>
      </c>
      <c r="C278" s="24">
        <v>0.75870539319353447</v>
      </c>
      <c r="D278" s="24">
        <v>0.75870539319353447</v>
      </c>
      <c r="E278" s="25">
        <v>188000</v>
      </c>
      <c r="F278" s="25">
        <v>142636.61392038449</v>
      </c>
      <c r="G278" s="25">
        <v>142636.61392038449</v>
      </c>
      <c r="H278" s="6"/>
      <c r="I278" s="6"/>
      <c r="J278" s="6"/>
      <c r="K278" s="6"/>
      <c r="L278" s="6"/>
      <c r="M278" s="6"/>
      <c r="N278" s="8"/>
    </row>
    <row r="279" spans="1:14" ht="12.5" x14ac:dyDescent="0.25">
      <c r="A279" s="6" t="s">
        <v>962</v>
      </c>
      <c r="B279" s="6" t="s">
        <v>257</v>
      </c>
      <c r="C279" s="24">
        <v>0.74</v>
      </c>
      <c r="D279" s="24">
        <v>0.74</v>
      </c>
      <c r="E279" s="25">
        <v>0</v>
      </c>
      <c r="F279" s="25">
        <v>0</v>
      </c>
      <c r="G279" s="25">
        <v>0</v>
      </c>
      <c r="H279" s="6"/>
      <c r="I279" s="6"/>
      <c r="J279" s="6"/>
      <c r="K279" s="6"/>
      <c r="L279" s="6"/>
      <c r="M279" s="6"/>
      <c r="N279" s="8"/>
    </row>
    <row r="280" spans="1:14" ht="12.5" x14ac:dyDescent="0.25">
      <c r="A280" s="6" t="s">
        <v>962</v>
      </c>
      <c r="B280" s="6" t="s">
        <v>258</v>
      </c>
      <c r="C280" s="24">
        <v>0.73737224376159682</v>
      </c>
      <c r="D280" s="24">
        <v>0.73737224376159682</v>
      </c>
      <c r="E280" s="25">
        <v>1136000</v>
      </c>
      <c r="F280" s="25">
        <v>837654.86891317402</v>
      </c>
      <c r="G280" s="25">
        <v>837654.86891317402</v>
      </c>
      <c r="H280" s="6"/>
      <c r="I280" s="6"/>
      <c r="J280" s="6"/>
      <c r="K280" s="6"/>
      <c r="L280" s="6"/>
      <c r="M280" s="6"/>
      <c r="N280" s="8"/>
    </row>
    <row r="281" spans="1:14" ht="12.5" x14ac:dyDescent="0.25">
      <c r="A281" s="6" t="s">
        <v>962</v>
      </c>
      <c r="B281" s="6" t="s">
        <v>259</v>
      </c>
      <c r="C281" s="24">
        <v>0.98483303181749604</v>
      </c>
      <c r="D281" s="24">
        <v>1.049223252462457</v>
      </c>
      <c r="E281" s="25">
        <v>200000</v>
      </c>
      <c r="F281" s="25">
        <v>196966.60636349922</v>
      </c>
      <c r="G281" s="25">
        <v>209844.6504924914</v>
      </c>
      <c r="H281" s="6"/>
      <c r="I281" s="6"/>
      <c r="J281" s="6"/>
      <c r="K281" s="6"/>
      <c r="L281" s="6"/>
      <c r="M281" s="6"/>
      <c r="N281" s="8"/>
    </row>
    <row r="282" spans="1:14" ht="12.5" x14ac:dyDescent="0.25">
      <c r="A282" s="6" t="s">
        <v>962</v>
      </c>
      <c r="B282" s="6" t="s">
        <v>260</v>
      </c>
      <c r="C282" s="24">
        <v>0.69</v>
      </c>
      <c r="D282" s="24">
        <v>0.69</v>
      </c>
      <c r="E282" s="25">
        <v>7000</v>
      </c>
      <c r="F282" s="25">
        <v>4830</v>
      </c>
      <c r="G282" s="25">
        <v>4830</v>
      </c>
      <c r="H282" s="6"/>
      <c r="I282" s="6"/>
      <c r="J282" s="6"/>
      <c r="K282" s="6"/>
      <c r="L282" s="6"/>
      <c r="M282" s="6"/>
      <c r="N282" s="8"/>
    </row>
    <row r="283" spans="1:14" ht="12.5" x14ac:dyDescent="0.25">
      <c r="A283" s="6" t="s">
        <v>972</v>
      </c>
      <c r="B283" s="6" t="s">
        <v>261</v>
      </c>
      <c r="C283" s="24">
        <v>2.4474489795918366</v>
      </c>
      <c r="D283" s="24">
        <v>8</v>
      </c>
      <c r="E283" s="25">
        <v>1000</v>
      </c>
      <c r="F283" s="25">
        <v>2447.4489795918366</v>
      </c>
      <c r="G283" s="25">
        <v>8000</v>
      </c>
      <c r="H283" s="6"/>
      <c r="I283" s="6"/>
      <c r="J283" s="6"/>
      <c r="K283" s="6"/>
      <c r="L283" s="6"/>
      <c r="M283" s="6"/>
      <c r="N283" s="8"/>
    </row>
    <row r="284" spans="1:14" ht="12.5" x14ac:dyDescent="0.25">
      <c r="A284" s="6" t="s">
        <v>972</v>
      </c>
      <c r="B284" s="6" t="s">
        <v>262</v>
      </c>
      <c r="C284" s="24">
        <v>4.96</v>
      </c>
      <c r="D284" s="24">
        <v>6.4432565789473681</v>
      </c>
      <c r="E284" s="25">
        <v>1000</v>
      </c>
      <c r="F284" s="25">
        <v>4960</v>
      </c>
      <c r="G284" s="25">
        <v>6443.2565789473683</v>
      </c>
      <c r="H284" s="6"/>
      <c r="I284" s="6"/>
      <c r="J284" s="6"/>
      <c r="K284" s="6"/>
      <c r="L284" s="6"/>
      <c r="M284" s="6"/>
      <c r="N284" s="8"/>
    </row>
    <row r="285" spans="1:14" ht="12.5" x14ac:dyDescent="0.25">
      <c r="A285" s="6" t="s">
        <v>972</v>
      </c>
      <c r="B285" s="6" t="s">
        <v>263</v>
      </c>
      <c r="C285" s="24">
        <v>4.96</v>
      </c>
      <c r="D285" s="24">
        <v>8</v>
      </c>
      <c r="E285" s="25">
        <v>1000</v>
      </c>
      <c r="F285" s="25">
        <v>4960</v>
      </c>
      <c r="G285" s="25">
        <v>8000</v>
      </c>
      <c r="H285" s="6"/>
      <c r="I285" s="6"/>
      <c r="J285" s="6"/>
      <c r="K285" s="6"/>
      <c r="L285" s="6"/>
      <c r="M285" s="6"/>
      <c r="N285" s="8"/>
    </row>
    <row r="286" spans="1:14" ht="12.5" x14ac:dyDescent="0.25">
      <c r="A286" s="6" t="s">
        <v>972</v>
      </c>
      <c r="B286" s="6" t="s">
        <v>264</v>
      </c>
      <c r="C286" s="24">
        <v>4.96</v>
      </c>
      <c r="D286" s="24">
        <v>4.96</v>
      </c>
      <c r="E286" s="25">
        <v>52000</v>
      </c>
      <c r="F286" s="25">
        <v>257920</v>
      </c>
      <c r="G286" s="25">
        <v>257920</v>
      </c>
      <c r="H286" s="6"/>
      <c r="I286" s="6"/>
      <c r="J286" s="6"/>
      <c r="K286" s="6"/>
      <c r="L286" s="6"/>
      <c r="M286" s="6"/>
      <c r="N286" s="8"/>
    </row>
    <row r="287" spans="1:14" ht="12.5" x14ac:dyDescent="0.25">
      <c r="A287" s="6" t="s">
        <v>972</v>
      </c>
      <c r="B287" s="6" t="s">
        <v>265</v>
      </c>
      <c r="C287" s="24">
        <v>4.5</v>
      </c>
      <c r="D287" s="24">
        <v>4.5</v>
      </c>
      <c r="E287" s="25">
        <v>25000</v>
      </c>
      <c r="F287" s="25">
        <v>112500</v>
      </c>
      <c r="G287" s="25">
        <v>112500</v>
      </c>
      <c r="H287" s="6"/>
      <c r="I287" s="6"/>
      <c r="J287" s="6"/>
      <c r="K287" s="6"/>
      <c r="L287" s="6"/>
      <c r="M287" s="6"/>
      <c r="N287" s="8"/>
    </row>
    <row r="288" spans="1:14" ht="12.5" x14ac:dyDescent="0.25">
      <c r="A288" s="6" t="s">
        <v>972</v>
      </c>
      <c r="B288" s="6" t="s">
        <v>266</v>
      </c>
      <c r="C288" s="24">
        <v>4.96</v>
      </c>
      <c r="D288" s="24">
        <v>4.96</v>
      </c>
      <c r="E288" s="25">
        <v>1000</v>
      </c>
      <c r="F288" s="25">
        <v>4960</v>
      </c>
      <c r="G288" s="25">
        <v>4960</v>
      </c>
      <c r="H288" s="6"/>
      <c r="I288" s="6"/>
      <c r="J288" s="6"/>
      <c r="K288" s="6"/>
      <c r="L288" s="6"/>
      <c r="M288" s="6"/>
      <c r="N288" s="8"/>
    </row>
    <row r="289" spans="1:14" ht="12.5" x14ac:dyDescent="0.25">
      <c r="A289" s="6" t="s">
        <v>972</v>
      </c>
      <c r="B289" s="6" t="s">
        <v>267</v>
      </c>
      <c r="C289" s="24">
        <v>3.2</v>
      </c>
      <c r="D289" s="24">
        <v>3.2545099662861539</v>
      </c>
      <c r="E289" s="25">
        <v>14000</v>
      </c>
      <c r="F289" s="25">
        <v>44800</v>
      </c>
      <c r="G289" s="25">
        <v>45563.139528006155</v>
      </c>
      <c r="H289" s="6"/>
      <c r="I289" s="6"/>
      <c r="J289" s="6"/>
      <c r="K289" s="6"/>
      <c r="L289" s="6"/>
      <c r="M289" s="6"/>
      <c r="N289" s="8"/>
    </row>
    <row r="290" spans="1:14" ht="12.5" x14ac:dyDescent="0.25">
      <c r="A290" s="6" t="s">
        <v>972</v>
      </c>
      <c r="B290" s="6" t="s">
        <v>268</v>
      </c>
      <c r="C290" s="24">
        <v>4.0006256517205427</v>
      </c>
      <c r="D290" s="24">
        <v>4.430430797433548</v>
      </c>
      <c r="E290" s="25">
        <v>23000</v>
      </c>
      <c r="F290" s="25">
        <v>92014.38998957249</v>
      </c>
      <c r="G290" s="25">
        <v>101899.9083409716</v>
      </c>
      <c r="H290" s="6"/>
      <c r="I290" s="6"/>
      <c r="J290" s="6"/>
      <c r="K290" s="6"/>
      <c r="L290" s="6"/>
      <c r="M290" s="6"/>
      <c r="N290" s="8"/>
    </row>
    <row r="291" spans="1:14" ht="12.5" x14ac:dyDescent="0.25">
      <c r="A291" s="6" t="s">
        <v>972</v>
      </c>
      <c r="B291" s="6" t="s">
        <v>269</v>
      </c>
      <c r="C291" s="24">
        <v>3.2</v>
      </c>
      <c r="D291" s="24">
        <v>3.2</v>
      </c>
      <c r="E291" s="25">
        <v>13000</v>
      </c>
      <c r="F291" s="25">
        <v>41600</v>
      </c>
      <c r="G291" s="25">
        <v>41600</v>
      </c>
      <c r="H291" s="6"/>
      <c r="I291" s="6"/>
      <c r="J291" s="6"/>
      <c r="K291" s="6"/>
      <c r="L291" s="6"/>
      <c r="M291" s="6"/>
      <c r="N291" s="8"/>
    </row>
    <row r="292" spans="1:14" ht="12.5" x14ac:dyDescent="0.25">
      <c r="A292" s="6" t="s">
        <v>972</v>
      </c>
      <c r="B292" s="6" t="s">
        <v>270</v>
      </c>
      <c r="C292" s="24">
        <v>3.2</v>
      </c>
      <c r="D292" s="24">
        <v>3.2</v>
      </c>
      <c r="E292" s="25">
        <v>5000</v>
      </c>
      <c r="F292" s="25">
        <v>16000</v>
      </c>
      <c r="G292" s="25">
        <v>16000</v>
      </c>
      <c r="H292" s="6"/>
      <c r="I292" s="6"/>
      <c r="J292" s="6"/>
      <c r="K292" s="6"/>
      <c r="L292" s="6"/>
      <c r="M292" s="6"/>
      <c r="N292" s="8"/>
    </row>
    <row r="293" spans="1:14" ht="12.5" x14ac:dyDescent="0.25">
      <c r="A293" s="6" t="s">
        <v>882</v>
      </c>
      <c r="B293" s="6" t="s">
        <v>271</v>
      </c>
      <c r="C293" s="24">
        <v>3.8383639166998598</v>
      </c>
      <c r="D293" s="24">
        <v>4.3478179484414294</v>
      </c>
      <c r="E293" s="25">
        <v>400000</v>
      </c>
      <c r="F293" s="25">
        <v>1535345.5666799438</v>
      </c>
      <c r="G293" s="25">
        <v>1739127.1793765717</v>
      </c>
      <c r="H293" s="6"/>
      <c r="I293" s="6"/>
      <c r="J293" s="6"/>
      <c r="K293" s="6"/>
      <c r="L293" s="6"/>
      <c r="M293" s="6"/>
      <c r="N293" s="8"/>
    </row>
    <row r="294" spans="1:14" ht="12.5" x14ac:dyDescent="0.25">
      <c r="A294" s="6" t="s">
        <v>882</v>
      </c>
      <c r="B294" s="6" t="s">
        <v>272</v>
      </c>
      <c r="C294" s="24">
        <v>2.54</v>
      </c>
      <c r="D294" s="24">
        <v>2.54</v>
      </c>
      <c r="E294" s="25">
        <v>10000</v>
      </c>
      <c r="F294" s="25">
        <v>25400</v>
      </c>
      <c r="G294" s="25">
        <v>25400</v>
      </c>
      <c r="H294" s="6"/>
      <c r="I294" s="6"/>
      <c r="J294" s="6"/>
      <c r="K294" s="6"/>
      <c r="L294" s="6"/>
      <c r="M294" s="6"/>
      <c r="N294" s="8"/>
    </row>
    <row r="295" spans="1:14" ht="12.5" x14ac:dyDescent="0.25">
      <c r="A295" s="6" t="s">
        <v>882</v>
      </c>
      <c r="B295" s="6" t="s">
        <v>273</v>
      </c>
      <c r="C295" s="24">
        <v>4.2192418402363705</v>
      </c>
      <c r="D295" s="24">
        <v>3.6293784628046932</v>
      </c>
      <c r="E295" s="25">
        <v>982000</v>
      </c>
      <c r="F295" s="25">
        <v>4143295.4871121156</v>
      </c>
      <c r="G295" s="25">
        <v>3564049.6504742089</v>
      </c>
      <c r="H295" s="6"/>
      <c r="I295" s="6"/>
      <c r="J295" s="6"/>
      <c r="K295" s="6"/>
      <c r="L295" s="6"/>
      <c r="M295" s="6"/>
      <c r="N295" s="8"/>
    </row>
    <row r="296" spans="1:14" ht="12.5" x14ac:dyDescent="0.25">
      <c r="A296" s="6" t="s">
        <v>882</v>
      </c>
      <c r="B296" s="6" t="s">
        <v>274</v>
      </c>
      <c r="C296" s="24">
        <v>3.1733713551209473</v>
      </c>
      <c r="D296" s="24">
        <v>3.3503923911200464</v>
      </c>
      <c r="E296" s="25">
        <v>2060000</v>
      </c>
      <c r="F296" s="25">
        <v>6537144.991549151</v>
      </c>
      <c r="G296" s="25">
        <v>6901808.3257072959</v>
      </c>
      <c r="H296" s="6"/>
      <c r="I296" s="6"/>
      <c r="J296" s="6"/>
      <c r="K296" s="6"/>
      <c r="L296" s="6"/>
      <c r="M296" s="6"/>
      <c r="N296" s="8"/>
    </row>
    <row r="297" spans="1:14" ht="12.5" x14ac:dyDescent="0.25">
      <c r="A297" s="6" t="s">
        <v>882</v>
      </c>
      <c r="B297" s="6" t="s">
        <v>275</v>
      </c>
      <c r="C297" s="24">
        <v>2.9354064072037014</v>
      </c>
      <c r="D297" s="24">
        <v>3.0750444111798343</v>
      </c>
      <c r="E297" s="25">
        <v>4200000</v>
      </c>
      <c r="F297" s="25">
        <v>12328706.910255546</v>
      </c>
      <c r="G297" s="25">
        <v>12915186.526955305</v>
      </c>
      <c r="H297" s="6"/>
      <c r="I297" s="6"/>
      <c r="J297" s="6"/>
      <c r="K297" s="6"/>
      <c r="L297" s="6"/>
      <c r="M297" s="6"/>
      <c r="N297" s="8"/>
    </row>
    <row r="298" spans="1:14" ht="12.5" x14ac:dyDescent="0.25">
      <c r="A298" s="6" t="s">
        <v>882</v>
      </c>
      <c r="B298" s="6" t="s">
        <v>276</v>
      </c>
      <c r="C298" s="24">
        <v>2.7232710325796687</v>
      </c>
      <c r="D298" s="24">
        <v>3.1861030011463773</v>
      </c>
      <c r="E298" s="25">
        <v>5208000</v>
      </c>
      <c r="F298" s="25">
        <v>14182795.537674915</v>
      </c>
      <c r="G298" s="25">
        <v>16593224.429970333</v>
      </c>
      <c r="H298" s="6"/>
      <c r="I298" s="6"/>
      <c r="J298" s="6"/>
      <c r="K298" s="6"/>
      <c r="L298" s="6"/>
      <c r="M298" s="6"/>
      <c r="N298" s="8"/>
    </row>
    <row r="299" spans="1:14" ht="12.5" x14ac:dyDescent="0.25">
      <c r="A299" s="6" t="s">
        <v>882</v>
      </c>
      <c r="B299" s="6" t="s">
        <v>277</v>
      </c>
      <c r="C299" s="24">
        <v>2.7885459008054441</v>
      </c>
      <c r="D299" s="24">
        <v>3.1784742323156698</v>
      </c>
      <c r="E299" s="25">
        <v>8505000</v>
      </c>
      <c r="F299" s="25">
        <v>23716582.8863503</v>
      </c>
      <c r="G299" s="25">
        <v>27032923.345844772</v>
      </c>
      <c r="H299" s="6"/>
      <c r="I299" s="6"/>
      <c r="J299" s="6"/>
      <c r="K299" s="6"/>
      <c r="L299" s="6"/>
      <c r="M299" s="6"/>
      <c r="N299" s="8"/>
    </row>
    <row r="300" spans="1:14" ht="12.5" x14ac:dyDescent="0.25">
      <c r="A300" s="6" t="s">
        <v>882</v>
      </c>
      <c r="B300" s="6" t="s">
        <v>278</v>
      </c>
      <c r="C300" s="24">
        <v>2.9760495274042245</v>
      </c>
      <c r="D300" s="24">
        <v>2.9929258690704481</v>
      </c>
      <c r="E300" s="25">
        <v>3387000</v>
      </c>
      <c r="F300" s="25">
        <v>10079879.749318108</v>
      </c>
      <c r="G300" s="25">
        <v>10137039.918541608</v>
      </c>
      <c r="H300" s="6"/>
      <c r="I300" s="6"/>
      <c r="J300" s="6"/>
      <c r="K300" s="6"/>
      <c r="L300" s="6"/>
      <c r="M300" s="6"/>
      <c r="N300" s="8"/>
    </row>
    <row r="301" spans="1:14" ht="12.5" x14ac:dyDescent="0.25">
      <c r="A301" s="6" t="s">
        <v>989</v>
      </c>
      <c r="B301" s="6" t="s">
        <v>279</v>
      </c>
      <c r="C301" s="24">
        <v>0.29199801533511677</v>
      </c>
      <c r="D301" s="24">
        <v>0.29199801533511677</v>
      </c>
      <c r="E301" s="25">
        <v>200000</v>
      </c>
      <c r="F301" s="25">
        <v>58399.603067023352</v>
      </c>
      <c r="G301" s="25">
        <v>58399.603067023352</v>
      </c>
      <c r="H301" s="6"/>
      <c r="I301" s="6"/>
      <c r="J301" s="6"/>
      <c r="K301" s="6"/>
      <c r="L301" s="6"/>
      <c r="M301" s="6"/>
      <c r="N301" s="8"/>
    </row>
    <row r="302" spans="1:14" ht="12.5" x14ac:dyDescent="0.25">
      <c r="A302" s="6" t="s">
        <v>979</v>
      </c>
      <c r="B302" s="6" t="s">
        <v>280</v>
      </c>
      <c r="C302" s="24">
        <v>2.04</v>
      </c>
      <c r="D302" s="24">
        <v>2.04</v>
      </c>
      <c r="E302" s="25">
        <v>1000</v>
      </c>
      <c r="F302" s="25">
        <v>2040</v>
      </c>
      <c r="G302" s="25">
        <v>2040</v>
      </c>
      <c r="H302" s="6"/>
      <c r="I302" s="6"/>
      <c r="J302" s="6"/>
      <c r="K302" s="6"/>
      <c r="L302" s="6"/>
      <c r="M302" s="6"/>
      <c r="N302" s="8"/>
    </row>
    <row r="303" spans="1:14" ht="12.5" x14ac:dyDescent="0.25">
      <c r="A303" s="6" t="s">
        <v>979</v>
      </c>
      <c r="B303" s="6" t="s">
        <v>281</v>
      </c>
      <c r="C303" s="24">
        <v>2.04</v>
      </c>
      <c r="D303" s="24">
        <v>2.04</v>
      </c>
      <c r="E303" s="25">
        <v>63000</v>
      </c>
      <c r="F303" s="25">
        <v>128520</v>
      </c>
      <c r="G303" s="25">
        <v>128520</v>
      </c>
      <c r="H303" s="6"/>
      <c r="I303" s="6"/>
      <c r="J303" s="6"/>
      <c r="K303" s="6"/>
      <c r="L303" s="6"/>
      <c r="M303" s="6"/>
      <c r="N303" s="8"/>
    </row>
    <row r="304" spans="1:14" ht="12.5" x14ac:dyDescent="0.25">
      <c r="A304" s="6" t="s">
        <v>979</v>
      </c>
      <c r="B304" s="6" t="s">
        <v>282</v>
      </c>
      <c r="C304" s="24">
        <v>2.04</v>
      </c>
      <c r="D304" s="24">
        <v>2.04</v>
      </c>
      <c r="E304" s="25">
        <v>1000</v>
      </c>
      <c r="F304" s="25">
        <v>2040</v>
      </c>
      <c r="G304" s="25">
        <v>2040</v>
      </c>
      <c r="H304" s="6"/>
      <c r="I304" s="6"/>
      <c r="J304" s="6"/>
      <c r="K304" s="6"/>
      <c r="L304" s="6"/>
      <c r="M304" s="6"/>
      <c r="N304" s="8"/>
    </row>
    <row r="305" spans="1:14" ht="12.5" x14ac:dyDescent="0.25">
      <c r="A305" s="6" t="s">
        <v>979</v>
      </c>
      <c r="B305" s="6" t="s">
        <v>283</v>
      </c>
      <c r="C305" s="24">
        <v>2.04</v>
      </c>
      <c r="D305" s="24">
        <v>2.04</v>
      </c>
      <c r="E305" s="25">
        <v>1000</v>
      </c>
      <c r="F305" s="25">
        <v>2040</v>
      </c>
      <c r="G305" s="25">
        <v>2040</v>
      </c>
      <c r="H305" s="6"/>
      <c r="I305" s="6"/>
      <c r="J305" s="6"/>
      <c r="K305" s="6"/>
      <c r="L305" s="6"/>
      <c r="M305" s="6"/>
      <c r="N305" s="8"/>
    </row>
    <row r="306" spans="1:14" ht="12.5" x14ac:dyDescent="0.25">
      <c r="A306" s="6" t="s">
        <v>979</v>
      </c>
      <c r="B306" s="6" t="s">
        <v>284</v>
      </c>
      <c r="C306" s="24">
        <v>2.04</v>
      </c>
      <c r="D306" s="24">
        <v>2.04</v>
      </c>
      <c r="E306" s="25">
        <v>14000</v>
      </c>
      <c r="F306" s="25">
        <v>28560</v>
      </c>
      <c r="G306" s="25">
        <v>28560</v>
      </c>
      <c r="H306" s="6"/>
      <c r="I306" s="6"/>
      <c r="J306" s="6"/>
      <c r="K306" s="6"/>
      <c r="L306" s="6"/>
      <c r="M306" s="6"/>
      <c r="N306" s="8"/>
    </row>
    <row r="307" spans="1:14" ht="12.5" x14ac:dyDescent="0.25">
      <c r="A307" s="6" t="s">
        <v>979</v>
      </c>
      <c r="B307" s="6" t="s">
        <v>285</v>
      </c>
      <c r="C307" s="24">
        <v>2.04</v>
      </c>
      <c r="D307" s="24">
        <v>2.04</v>
      </c>
      <c r="E307" s="25">
        <v>26000</v>
      </c>
      <c r="F307" s="25">
        <v>53040</v>
      </c>
      <c r="G307" s="25">
        <v>53040</v>
      </c>
      <c r="H307" s="6"/>
      <c r="I307" s="6"/>
      <c r="J307" s="6"/>
      <c r="K307" s="6"/>
      <c r="L307" s="6"/>
      <c r="M307" s="6"/>
      <c r="N307" s="8"/>
    </row>
    <row r="308" spans="1:14" ht="12.5" x14ac:dyDescent="0.25">
      <c r="A308" s="6" t="s">
        <v>979</v>
      </c>
      <c r="B308" s="6" t="s">
        <v>286</v>
      </c>
      <c r="C308" s="24">
        <v>2.04</v>
      </c>
      <c r="D308" s="24">
        <v>2.04</v>
      </c>
      <c r="E308" s="25">
        <v>27000</v>
      </c>
      <c r="F308" s="25">
        <v>55080</v>
      </c>
      <c r="G308" s="25">
        <v>55080</v>
      </c>
      <c r="H308" s="6"/>
      <c r="I308" s="6"/>
      <c r="J308" s="6"/>
      <c r="K308" s="6"/>
      <c r="L308" s="6"/>
      <c r="M308" s="6"/>
      <c r="N308" s="8"/>
    </row>
    <row r="309" spans="1:14" ht="12.5" x14ac:dyDescent="0.25">
      <c r="A309" s="6" t="s">
        <v>979</v>
      </c>
      <c r="B309" s="6" t="s">
        <v>287</v>
      </c>
      <c r="C309" s="24">
        <v>2.04</v>
      </c>
      <c r="D309" s="24">
        <v>2.04</v>
      </c>
      <c r="E309" s="25">
        <v>27000</v>
      </c>
      <c r="F309" s="25">
        <v>55080</v>
      </c>
      <c r="G309" s="25">
        <v>55080</v>
      </c>
      <c r="H309" s="6"/>
      <c r="I309" s="6"/>
      <c r="J309" s="6"/>
      <c r="K309" s="6"/>
      <c r="L309" s="6"/>
      <c r="M309" s="6"/>
      <c r="N309" s="8"/>
    </row>
    <row r="310" spans="1:14" ht="12.5" x14ac:dyDescent="0.25">
      <c r="A310" s="6" t="s">
        <v>966</v>
      </c>
      <c r="B310" s="6" t="s">
        <v>288</v>
      </c>
      <c r="C310" s="24">
        <v>0.83</v>
      </c>
      <c r="D310" s="24">
        <v>0.83</v>
      </c>
      <c r="E310" s="25">
        <v>2000</v>
      </c>
      <c r="F310" s="25">
        <v>1660</v>
      </c>
      <c r="G310" s="25">
        <v>1660</v>
      </c>
      <c r="H310" s="6"/>
      <c r="I310" s="6"/>
      <c r="J310" s="6"/>
      <c r="K310" s="6"/>
      <c r="L310" s="6"/>
      <c r="M310" s="6"/>
      <c r="N310" s="8"/>
    </row>
    <row r="311" spans="1:14" ht="12.5" x14ac:dyDescent="0.25">
      <c r="A311" s="6" t="s">
        <v>966</v>
      </c>
      <c r="B311" s="6" t="s">
        <v>289</v>
      </c>
      <c r="C311" s="24">
        <v>0.83</v>
      </c>
      <c r="D311" s="24">
        <v>0.83</v>
      </c>
      <c r="E311" s="25">
        <v>3000</v>
      </c>
      <c r="F311" s="25">
        <v>2490</v>
      </c>
      <c r="G311" s="25">
        <v>2490</v>
      </c>
      <c r="H311" s="6"/>
      <c r="I311" s="6"/>
      <c r="J311" s="6"/>
      <c r="K311" s="6"/>
      <c r="L311" s="6"/>
      <c r="M311" s="6"/>
      <c r="N311" s="8"/>
    </row>
    <row r="312" spans="1:14" ht="12.5" x14ac:dyDescent="0.25">
      <c r="A312" s="6" t="s">
        <v>966</v>
      </c>
      <c r="B312" s="6" t="s">
        <v>290</v>
      </c>
      <c r="C312" s="24">
        <v>3</v>
      </c>
      <c r="D312" s="24">
        <v>3</v>
      </c>
      <c r="E312" s="25">
        <v>62000</v>
      </c>
      <c r="F312" s="25">
        <v>186000</v>
      </c>
      <c r="G312" s="25">
        <v>186000</v>
      </c>
      <c r="H312" s="6"/>
      <c r="I312" s="6"/>
      <c r="J312" s="6"/>
      <c r="K312" s="6"/>
      <c r="L312" s="6"/>
      <c r="M312" s="6"/>
      <c r="N312" s="8"/>
    </row>
    <row r="313" spans="1:14" ht="12.5" x14ac:dyDescent="0.25">
      <c r="A313" s="6" t="s">
        <v>966</v>
      </c>
      <c r="B313" s="6" t="s">
        <v>291</v>
      </c>
      <c r="C313" s="24">
        <v>0.83</v>
      </c>
      <c r="D313" s="24">
        <v>0.83</v>
      </c>
      <c r="E313" s="25">
        <v>1000</v>
      </c>
      <c r="F313" s="25">
        <v>830</v>
      </c>
      <c r="G313" s="25">
        <v>830</v>
      </c>
      <c r="H313" s="6"/>
      <c r="I313" s="6"/>
      <c r="J313" s="6"/>
      <c r="K313" s="6"/>
      <c r="L313" s="6"/>
      <c r="M313" s="6"/>
      <c r="N313" s="8"/>
    </row>
    <row r="314" spans="1:14" ht="12.5" x14ac:dyDescent="0.25">
      <c r="A314" s="6" t="s">
        <v>966</v>
      </c>
      <c r="B314" s="6" t="s">
        <v>292</v>
      </c>
      <c r="C314" s="24">
        <v>0.83</v>
      </c>
      <c r="D314" s="24">
        <v>0.83</v>
      </c>
      <c r="E314" s="25">
        <v>1000</v>
      </c>
      <c r="F314" s="25">
        <v>830</v>
      </c>
      <c r="G314" s="25">
        <v>830</v>
      </c>
      <c r="H314" s="6"/>
      <c r="I314" s="6"/>
      <c r="J314" s="6"/>
      <c r="K314" s="6"/>
      <c r="L314" s="6"/>
      <c r="M314" s="6"/>
      <c r="N314" s="8"/>
    </row>
    <row r="315" spans="1:14" ht="12.5" x14ac:dyDescent="0.25">
      <c r="A315" s="6" t="s">
        <v>966</v>
      </c>
      <c r="B315" s="6" t="s">
        <v>293</v>
      </c>
      <c r="C315" s="24">
        <v>3</v>
      </c>
      <c r="D315" s="24">
        <v>3</v>
      </c>
      <c r="E315" s="25">
        <v>131000</v>
      </c>
      <c r="F315" s="25">
        <v>393000</v>
      </c>
      <c r="G315" s="25">
        <v>393000</v>
      </c>
      <c r="H315" s="6"/>
      <c r="I315" s="6"/>
      <c r="J315" s="6"/>
      <c r="K315" s="6"/>
      <c r="L315" s="6"/>
      <c r="M315" s="6"/>
      <c r="N315" s="8"/>
    </row>
    <row r="316" spans="1:14" ht="12.5" x14ac:dyDescent="0.25">
      <c r="A316" s="6" t="s">
        <v>966</v>
      </c>
      <c r="B316" s="6" t="s">
        <v>294</v>
      </c>
      <c r="C316" s="24">
        <v>2.5</v>
      </c>
      <c r="D316" s="24">
        <v>2.5</v>
      </c>
      <c r="E316" s="25">
        <v>589000</v>
      </c>
      <c r="F316" s="25">
        <v>1472500</v>
      </c>
      <c r="G316" s="25">
        <v>1472500</v>
      </c>
      <c r="H316" s="6"/>
      <c r="I316" s="6"/>
      <c r="J316" s="6"/>
      <c r="K316" s="6"/>
      <c r="L316" s="6"/>
      <c r="M316" s="6"/>
      <c r="N316" s="8"/>
    </row>
    <row r="317" spans="1:14" ht="12.5" x14ac:dyDescent="0.25">
      <c r="A317" s="6" t="s">
        <v>966</v>
      </c>
      <c r="B317" s="6" t="s">
        <v>295</v>
      </c>
      <c r="C317" s="24">
        <v>0.83</v>
      </c>
      <c r="D317" s="24">
        <v>0.83</v>
      </c>
      <c r="E317" s="25">
        <v>25000</v>
      </c>
      <c r="F317" s="25">
        <v>20750</v>
      </c>
      <c r="G317" s="25">
        <v>20750</v>
      </c>
      <c r="H317" s="6"/>
      <c r="I317" s="6"/>
      <c r="J317" s="6"/>
      <c r="K317" s="6"/>
      <c r="L317" s="6"/>
      <c r="M317" s="6"/>
      <c r="N317" s="8"/>
    </row>
    <row r="318" spans="1:14" ht="12.5" x14ac:dyDescent="0.25">
      <c r="A318" s="6" t="s">
        <v>957</v>
      </c>
      <c r="B318" s="6" t="s">
        <v>296</v>
      </c>
      <c r="C318" s="24">
        <v>2.4026921744203196</v>
      </c>
      <c r="D318" s="24">
        <v>2.3904823586755244</v>
      </c>
      <c r="E318" s="25">
        <v>402605</v>
      </c>
      <c r="F318" s="25">
        <v>967335.88288249273</v>
      </c>
      <c r="G318" s="25">
        <v>962420.15001455951</v>
      </c>
      <c r="H318" s="6"/>
      <c r="I318" s="6"/>
      <c r="J318" s="6"/>
      <c r="K318" s="6"/>
      <c r="L318" s="6"/>
      <c r="M318" s="6"/>
      <c r="N318" s="8"/>
    </row>
    <row r="319" spans="1:14" ht="12.5" x14ac:dyDescent="0.25">
      <c r="A319" s="6" t="s">
        <v>957</v>
      </c>
      <c r="B319" s="6" t="s">
        <v>297</v>
      </c>
      <c r="C319" s="24">
        <v>1.52</v>
      </c>
      <c r="D319" s="24">
        <v>1.52</v>
      </c>
      <c r="E319" s="25">
        <v>10000</v>
      </c>
      <c r="F319" s="25">
        <v>15200</v>
      </c>
      <c r="G319" s="25">
        <v>15200</v>
      </c>
      <c r="H319" s="6"/>
      <c r="I319" s="6"/>
      <c r="J319" s="6"/>
      <c r="K319" s="6"/>
      <c r="L319" s="6"/>
      <c r="M319" s="6"/>
      <c r="N319" s="8"/>
    </row>
    <row r="320" spans="1:14" ht="12.5" x14ac:dyDescent="0.25">
      <c r="A320" s="6" t="s">
        <v>957</v>
      </c>
      <c r="B320" s="6" t="s">
        <v>298</v>
      </c>
      <c r="C320" s="24">
        <v>1.9322317583674391</v>
      </c>
      <c r="D320" s="24">
        <v>2.3003311714175165</v>
      </c>
      <c r="E320" s="25">
        <v>176000</v>
      </c>
      <c r="F320" s="25">
        <v>340072.7894726693</v>
      </c>
      <c r="G320" s="25">
        <v>404858.28616948292</v>
      </c>
      <c r="H320" s="6"/>
      <c r="I320" s="6"/>
      <c r="J320" s="6"/>
      <c r="K320" s="6"/>
      <c r="L320" s="6"/>
      <c r="M320" s="6"/>
      <c r="N320" s="8"/>
    </row>
    <row r="321" spans="1:14" ht="12.5" x14ac:dyDescent="0.25">
      <c r="A321" s="6" t="s">
        <v>957</v>
      </c>
      <c r="B321" s="6" t="s">
        <v>299</v>
      </c>
      <c r="C321" s="24">
        <v>1.52</v>
      </c>
      <c r="D321" s="24">
        <v>1.52</v>
      </c>
      <c r="E321" s="25">
        <v>24545</v>
      </c>
      <c r="F321" s="25">
        <v>37308.400000000001</v>
      </c>
      <c r="G321" s="25">
        <v>37308.400000000001</v>
      </c>
      <c r="H321" s="6"/>
      <c r="I321" s="6"/>
      <c r="J321" s="6"/>
      <c r="K321" s="6"/>
      <c r="L321" s="6"/>
      <c r="M321" s="6"/>
      <c r="N321" s="8"/>
    </row>
    <row r="322" spans="1:14" ht="12.5" x14ac:dyDescent="0.25">
      <c r="A322" s="6" t="s">
        <v>957</v>
      </c>
      <c r="B322" s="6" t="s">
        <v>300</v>
      </c>
      <c r="C322" s="24">
        <v>2.1754864594018559</v>
      </c>
      <c r="D322" s="24">
        <v>2.3510235861848847</v>
      </c>
      <c r="E322" s="25">
        <v>43756</v>
      </c>
      <c r="F322" s="25">
        <v>95190.585517587606</v>
      </c>
      <c r="G322" s="25">
        <v>102871.38803710582</v>
      </c>
      <c r="H322" s="6"/>
      <c r="I322" s="6"/>
      <c r="J322" s="6"/>
      <c r="K322" s="6"/>
      <c r="L322" s="6"/>
      <c r="M322" s="6"/>
      <c r="N322" s="8"/>
    </row>
    <row r="323" spans="1:14" ht="12.5" x14ac:dyDescent="0.25">
      <c r="A323" s="6" t="s">
        <v>961</v>
      </c>
      <c r="B323" s="6" t="s">
        <v>301</v>
      </c>
      <c r="C323" s="24">
        <v>2.0349548032014151</v>
      </c>
      <c r="D323" s="24">
        <v>2.0349548032014151</v>
      </c>
      <c r="E323" s="25">
        <v>527000</v>
      </c>
      <c r="F323" s="25">
        <v>1072421.1812871457</v>
      </c>
      <c r="G323" s="25">
        <v>1072421.1812871457</v>
      </c>
      <c r="H323" s="6"/>
      <c r="I323" s="6"/>
      <c r="J323" s="6"/>
      <c r="K323" s="6"/>
      <c r="L323" s="6"/>
      <c r="M323" s="6"/>
      <c r="N323" s="8"/>
    </row>
    <row r="324" spans="1:14" ht="12.5" x14ac:dyDescent="0.25">
      <c r="A324" s="6" t="s">
        <v>995</v>
      </c>
      <c r="B324" s="6" t="s">
        <v>999</v>
      </c>
      <c r="C324" s="24">
        <v>0.67</v>
      </c>
      <c r="D324" s="24">
        <v>0.67</v>
      </c>
      <c r="E324" s="25">
        <v>0</v>
      </c>
      <c r="F324" s="25">
        <v>0</v>
      </c>
      <c r="G324" s="25">
        <v>0</v>
      </c>
      <c r="H324" s="6"/>
      <c r="I324" s="6"/>
      <c r="J324" s="6"/>
      <c r="K324" s="6"/>
      <c r="L324" s="6"/>
      <c r="M324" s="6"/>
      <c r="N324" s="8"/>
    </row>
    <row r="325" spans="1:14" ht="12.5" x14ac:dyDescent="0.25">
      <c r="A325" s="6" t="s">
        <v>995</v>
      </c>
      <c r="B325" s="6" t="s">
        <v>1000</v>
      </c>
      <c r="C325" s="24">
        <v>0.6</v>
      </c>
      <c r="D325" s="24">
        <v>0.6</v>
      </c>
      <c r="E325" s="25">
        <v>0</v>
      </c>
      <c r="F325" s="25">
        <v>0</v>
      </c>
      <c r="G325" s="25">
        <v>0</v>
      </c>
      <c r="H325" s="6"/>
      <c r="I325" s="6"/>
      <c r="J325" s="6"/>
      <c r="K325" s="6"/>
      <c r="L325" s="6"/>
      <c r="M325" s="6"/>
      <c r="N325" s="8"/>
    </row>
    <row r="326" spans="1:14" ht="12.5" x14ac:dyDescent="0.25">
      <c r="A326" s="6" t="s">
        <v>995</v>
      </c>
      <c r="B326" s="6" t="s">
        <v>1001</v>
      </c>
      <c r="C326" s="24">
        <v>0.6</v>
      </c>
      <c r="D326" s="24">
        <v>0.6</v>
      </c>
      <c r="E326" s="25">
        <v>0</v>
      </c>
      <c r="F326" s="25">
        <v>0</v>
      </c>
      <c r="G326" s="25">
        <v>0</v>
      </c>
      <c r="H326" s="6"/>
      <c r="I326" s="6"/>
      <c r="J326" s="6"/>
      <c r="K326" s="6"/>
      <c r="L326" s="6"/>
      <c r="M326" s="6"/>
      <c r="N326" s="8"/>
    </row>
    <row r="327" spans="1:14" ht="12.5" x14ac:dyDescent="0.25">
      <c r="A327" s="6" t="s">
        <v>995</v>
      </c>
      <c r="B327" s="6" t="s">
        <v>1002</v>
      </c>
      <c r="C327" s="24">
        <v>0.8</v>
      </c>
      <c r="D327" s="24">
        <v>0.8</v>
      </c>
      <c r="E327" s="25">
        <v>0</v>
      </c>
      <c r="F327" s="25">
        <v>0</v>
      </c>
      <c r="G327" s="25">
        <v>0</v>
      </c>
      <c r="H327" s="6"/>
      <c r="I327" s="6"/>
      <c r="J327" s="6"/>
      <c r="K327" s="6"/>
      <c r="L327" s="6"/>
      <c r="M327" s="6"/>
      <c r="N327" s="8"/>
    </row>
    <row r="328" spans="1:14" ht="12.5" x14ac:dyDescent="0.25">
      <c r="A328" s="6" t="s">
        <v>995</v>
      </c>
      <c r="B328" s="6" t="s">
        <v>1003</v>
      </c>
      <c r="C328" s="24">
        <v>0.8</v>
      </c>
      <c r="D328" s="24">
        <v>0.8</v>
      </c>
      <c r="E328" s="25">
        <v>0</v>
      </c>
      <c r="F328" s="25">
        <v>0</v>
      </c>
      <c r="G328" s="25">
        <v>0</v>
      </c>
      <c r="H328" s="6"/>
      <c r="I328" s="6"/>
      <c r="J328" s="6"/>
      <c r="K328" s="6"/>
      <c r="L328" s="6"/>
      <c r="M328" s="6"/>
      <c r="N328" s="8"/>
    </row>
    <row r="329" spans="1:14" ht="12.5" x14ac:dyDescent="0.25">
      <c r="A329" s="6" t="s">
        <v>995</v>
      </c>
      <c r="B329" s="6" t="s">
        <v>1004</v>
      </c>
      <c r="C329" s="24">
        <v>0.57999999999999996</v>
      </c>
      <c r="D329" s="24">
        <v>0.57999999999999996</v>
      </c>
      <c r="E329" s="25">
        <v>0</v>
      </c>
      <c r="F329" s="25">
        <v>0</v>
      </c>
      <c r="G329" s="25">
        <v>0</v>
      </c>
      <c r="H329" s="6"/>
      <c r="I329" s="6"/>
      <c r="J329" s="6"/>
      <c r="K329" s="6"/>
      <c r="L329" s="6"/>
      <c r="M329" s="6"/>
      <c r="N329" s="8"/>
    </row>
    <row r="330" spans="1:14" ht="12.5" x14ac:dyDescent="0.25">
      <c r="A330" s="6" t="s">
        <v>995</v>
      </c>
      <c r="B330" s="6" t="s">
        <v>1005</v>
      </c>
      <c r="C330" s="24">
        <v>0.6</v>
      </c>
      <c r="D330" s="24">
        <v>0.6</v>
      </c>
      <c r="E330" s="25">
        <v>0</v>
      </c>
      <c r="F330" s="25">
        <v>0</v>
      </c>
      <c r="G330" s="25">
        <v>0</v>
      </c>
      <c r="H330" s="6"/>
      <c r="I330" s="6"/>
      <c r="J330" s="6"/>
      <c r="K330" s="6"/>
      <c r="L330" s="6"/>
      <c r="M330" s="6"/>
      <c r="N330" s="8"/>
    </row>
    <row r="331" spans="1:14" ht="12.5" x14ac:dyDescent="0.25">
      <c r="A331" s="6" t="s">
        <v>89</v>
      </c>
      <c r="B331" s="6" t="s">
        <v>1006</v>
      </c>
      <c r="C331" s="24">
        <v>6.4876117020152062</v>
      </c>
      <c r="D331" s="24">
        <v>7.3117342709056459</v>
      </c>
      <c r="E331" s="25">
        <v>0</v>
      </c>
      <c r="F331" s="25">
        <v>0</v>
      </c>
      <c r="G331" s="25">
        <v>0</v>
      </c>
      <c r="H331" s="6"/>
      <c r="I331" s="6"/>
      <c r="J331" s="6"/>
      <c r="K331" s="6"/>
      <c r="L331" s="6"/>
      <c r="M331" s="6"/>
      <c r="N331" s="8"/>
    </row>
    <row r="332" spans="1:14" ht="12.5" x14ac:dyDescent="0.25">
      <c r="A332" s="6" t="s">
        <v>89</v>
      </c>
      <c r="B332" s="6" t="s">
        <v>1007</v>
      </c>
      <c r="C332" s="24">
        <v>6.4876117020152062</v>
      </c>
      <c r="D332" s="24">
        <v>7.3117342709056459</v>
      </c>
      <c r="E332" s="25">
        <v>0</v>
      </c>
      <c r="F332" s="25">
        <v>0</v>
      </c>
      <c r="G332" s="25">
        <v>0</v>
      </c>
      <c r="H332" s="6"/>
      <c r="I332" s="6"/>
      <c r="J332" s="6"/>
      <c r="K332" s="6"/>
      <c r="L332" s="6"/>
      <c r="M332" s="6"/>
      <c r="N332" s="8"/>
    </row>
    <row r="333" spans="1:14" ht="12.5" x14ac:dyDescent="0.25">
      <c r="A333" s="6" t="s">
        <v>89</v>
      </c>
      <c r="B333" s="6" t="s">
        <v>1008</v>
      </c>
      <c r="C333" s="24">
        <v>6.4876117020152062</v>
      </c>
      <c r="D333" s="24">
        <v>7.3117342709056459</v>
      </c>
      <c r="E333" s="25">
        <v>0</v>
      </c>
      <c r="F333" s="25">
        <v>0</v>
      </c>
      <c r="G333" s="25">
        <v>0</v>
      </c>
      <c r="H333" s="6"/>
      <c r="I333" s="6"/>
      <c r="J333" s="6"/>
      <c r="K333" s="6"/>
      <c r="L333" s="6"/>
      <c r="M333" s="6"/>
      <c r="N333" s="8"/>
    </row>
    <row r="334" spans="1:14" ht="12.5" x14ac:dyDescent="0.25">
      <c r="A334" s="6" t="s">
        <v>89</v>
      </c>
      <c r="B334" s="6" t="s">
        <v>1009</v>
      </c>
      <c r="C334" s="24">
        <v>6.4876117020152062</v>
      </c>
      <c r="D334" s="24">
        <v>7.3117342709056459</v>
      </c>
      <c r="E334" s="25">
        <v>0</v>
      </c>
      <c r="F334" s="25">
        <v>0</v>
      </c>
      <c r="G334" s="25">
        <v>0</v>
      </c>
      <c r="H334" s="6"/>
      <c r="I334" s="6"/>
      <c r="J334" s="6"/>
      <c r="K334" s="6"/>
      <c r="L334" s="6"/>
      <c r="M334" s="6"/>
      <c r="N334" s="8"/>
    </row>
    <row r="335" spans="1:14" ht="12.5" x14ac:dyDescent="0.25">
      <c r="A335" s="6" t="s">
        <v>89</v>
      </c>
      <c r="B335" s="6" t="s">
        <v>1010</v>
      </c>
      <c r="C335" s="24">
        <v>6.4876117020152062</v>
      </c>
      <c r="D335" s="24">
        <v>7.3117342709056459</v>
      </c>
      <c r="E335" s="25">
        <v>0</v>
      </c>
      <c r="F335" s="25">
        <v>0</v>
      </c>
      <c r="G335" s="25">
        <v>0</v>
      </c>
      <c r="H335" s="6"/>
      <c r="I335" s="6"/>
      <c r="J335" s="6"/>
      <c r="K335" s="6"/>
      <c r="L335" s="6"/>
      <c r="M335" s="6"/>
      <c r="N335" s="8"/>
    </row>
    <row r="336" spans="1:14" ht="12.5" x14ac:dyDescent="0.25">
      <c r="A336" s="6" t="s">
        <v>89</v>
      </c>
      <c r="B336" s="6" t="s">
        <v>1011</v>
      </c>
      <c r="C336" s="24">
        <v>6.4876117020152062</v>
      </c>
      <c r="D336" s="24">
        <v>7.3117342709056459</v>
      </c>
      <c r="E336" s="25">
        <v>0</v>
      </c>
      <c r="F336" s="25">
        <v>0</v>
      </c>
      <c r="G336" s="25">
        <v>0</v>
      </c>
      <c r="H336" s="6"/>
      <c r="I336" s="6"/>
      <c r="J336" s="6"/>
      <c r="K336" s="6"/>
      <c r="L336" s="6"/>
      <c r="M336" s="6"/>
      <c r="N336" s="8"/>
    </row>
    <row r="337" spans="1:14" ht="12.5" x14ac:dyDescent="0.25">
      <c r="A337" s="6" t="s">
        <v>89</v>
      </c>
      <c r="B337" s="6" t="s">
        <v>1012</v>
      </c>
      <c r="C337" s="24">
        <v>6.4876117020152062</v>
      </c>
      <c r="D337" s="24">
        <v>7.3117342709056459</v>
      </c>
      <c r="E337" s="25">
        <v>0</v>
      </c>
      <c r="F337" s="25">
        <v>0</v>
      </c>
      <c r="G337" s="25">
        <v>0</v>
      </c>
      <c r="H337" s="6"/>
      <c r="I337" s="6"/>
      <c r="J337" s="6"/>
      <c r="K337" s="6"/>
      <c r="L337" s="6"/>
      <c r="M337" s="6"/>
      <c r="N337" s="8"/>
    </row>
    <row r="338" spans="1:14" ht="12.5" x14ac:dyDescent="0.25">
      <c r="A338" s="6" t="s">
        <v>89</v>
      </c>
      <c r="B338" s="6" t="s">
        <v>1013</v>
      </c>
      <c r="C338" s="24">
        <v>6.4876117020152062</v>
      </c>
      <c r="D338" s="24">
        <v>7.3117342709056459</v>
      </c>
      <c r="E338" s="25">
        <v>0</v>
      </c>
      <c r="F338" s="25">
        <v>0</v>
      </c>
      <c r="G338" s="25">
        <v>0</v>
      </c>
      <c r="H338" s="6"/>
      <c r="I338" s="6"/>
      <c r="J338" s="6"/>
      <c r="K338" s="6"/>
      <c r="L338" s="6"/>
      <c r="M338" s="6"/>
      <c r="N338" s="8"/>
    </row>
    <row r="339" spans="1:14" ht="12.5" x14ac:dyDescent="0.25">
      <c r="A339" s="6" t="s">
        <v>89</v>
      </c>
      <c r="B339" s="6" t="s">
        <v>1014</v>
      </c>
      <c r="C339" s="24">
        <v>6.4876117020152062</v>
      </c>
      <c r="D339" s="24">
        <v>7.3117342709056459</v>
      </c>
      <c r="E339" s="25">
        <v>0</v>
      </c>
      <c r="F339" s="25">
        <v>0</v>
      </c>
      <c r="G339" s="25">
        <v>0</v>
      </c>
      <c r="H339" s="6"/>
      <c r="I339" s="6"/>
      <c r="J339" s="6"/>
      <c r="K339" s="6"/>
      <c r="L339" s="6"/>
      <c r="M339" s="6"/>
      <c r="N339" s="8"/>
    </row>
    <row r="340" spans="1:14" ht="12.5" x14ac:dyDescent="0.25">
      <c r="A340" s="6" t="s">
        <v>895</v>
      </c>
      <c r="B340" s="6" t="s">
        <v>302</v>
      </c>
      <c r="C340" s="24">
        <v>2</v>
      </c>
      <c r="D340" s="24">
        <v>0.80920249252729537</v>
      </c>
      <c r="E340" s="25">
        <v>2500000</v>
      </c>
      <c r="F340" s="25">
        <v>5000000</v>
      </c>
      <c r="G340" s="25">
        <v>2023006.2313182384</v>
      </c>
      <c r="H340" s="6"/>
      <c r="I340" s="6"/>
      <c r="J340" s="6"/>
      <c r="K340" s="6"/>
      <c r="L340" s="6"/>
      <c r="M340" s="6"/>
      <c r="N340" s="8"/>
    </row>
    <row r="341" spans="1:14" ht="12.5" x14ac:dyDescent="0.25">
      <c r="A341" s="6" t="s">
        <v>895</v>
      </c>
      <c r="B341" s="6" t="s">
        <v>303</v>
      </c>
      <c r="C341" s="24">
        <v>0.71332646213856987</v>
      </c>
      <c r="D341" s="24">
        <v>0.80920249252729537</v>
      </c>
      <c r="E341" s="25">
        <v>10000</v>
      </c>
      <c r="F341" s="25">
        <v>7133.2646213856988</v>
      </c>
      <c r="G341" s="25">
        <v>8092.0249252729536</v>
      </c>
      <c r="H341" s="6"/>
      <c r="I341" s="6"/>
      <c r="J341" s="6"/>
      <c r="K341" s="6"/>
      <c r="L341" s="6"/>
      <c r="M341" s="6"/>
      <c r="N341" s="8"/>
    </row>
    <row r="342" spans="1:14" ht="12.5" x14ac:dyDescent="0.25">
      <c r="A342" s="6" t="s">
        <v>895</v>
      </c>
      <c r="B342" s="6" t="s">
        <v>304</v>
      </c>
      <c r="C342" s="24">
        <v>0.71332646213856987</v>
      </c>
      <c r="D342" s="24">
        <v>0.80920249252729537</v>
      </c>
      <c r="E342" s="25">
        <v>3350000</v>
      </c>
      <c r="F342" s="25">
        <v>2389643.648164209</v>
      </c>
      <c r="G342" s="25">
        <v>2710828.3499664394</v>
      </c>
      <c r="H342" s="6"/>
      <c r="I342" s="6"/>
      <c r="J342" s="6"/>
      <c r="K342" s="6"/>
      <c r="L342" s="6"/>
      <c r="M342" s="6"/>
      <c r="N342" s="8"/>
    </row>
    <row r="343" spans="1:14" ht="12.5" x14ac:dyDescent="0.25">
      <c r="A343" s="6" t="s">
        <v>895</v>
      </c>
      <c r="B343" s="6" t="s">
        <v>305</v>
      </c>
      <c r="C343" s="24">
        <v>0.71332646213856987</v>
      </c>
      <c r="D343" s="24">
        <v>0.80920249252729537</v>
      </c>
      <c r="E343" s="25">
        <v>3600000</v>
      </c>
      <c r="F343" s="25">
        <v>2567975.2636988517</v>
      </c>
      <c r="G343" s="25">
        <v>2913128.9730982631</v>
      </c>
      <c r="H343" s="6"/>
      <c r="I343" s="6"/>
      <c r="J343" s="6"/>
      <c r="K343" s="6"/>
      <c r="L343" s="6"/>
      <c r="M343" s="6"/>
      <c r="N343" s="8"/>
    </row>
    <row r="344" spans="1:14" ht="12.5" x14ac:dyDescent="0.25">
      <c r="A344" s="6" t="s">
        <v>895</v>
      </c>
      <c r="B344" s="6" t="s">
        <v>306</v>
      </c>
      <c r="C344" s="24">
        <v>0.71332646213856987</v>
      </c>
      <c r="D344" s="24">
        <v>0.80920249252729537</v>
      </c>
      <c r="E344" s="25">
        <v>6000000</v>
      </c>
      <c r="F344" s="25">
        <v>4279958.7728314195</v>
      </c>
      <c r="G344" s="25">
        <v>4855214.9551637722</v>
      </c>
      <c r="H344" s="6"/>
      <c r="I344" s="6"/>
      <c r="J344" s="6"/>
      <c r="K344" s="6"/>
      <c r="L344" s="6"/>
      <c r="M344" s="6"/>
      <c r="N344" s="8"/>
    </row>
    <row r="345" spans="1:14" ht="12.5" x14ac:dyDescent="0.25">
      <c r="A345" s="6" t="s">
        <v>887</v>
      </c>
      <c r="B345" s="6" t="s">
        <v>307</v>
      </c>
      <c r="C345" s="24">
        <v>3.5931195583221576</v>
      </c>
      <c r="D345" s="24">
        <v>3.1348891181955181</v>
      </c>
      <c r="E345" s="25">
        <v>1400000</v>
      </c>
      <c r="F345" s="25">
        <v>5030367.3816510206</v>
      </c>
      <c r="G345" s="25">
        <v>4388844.7654737253</v>
      </c>
      <c r="H345" s="6"/>
      <c r="I345" s="6"/>
      <c r="J345" s="6"/>
      <c r="K345" s="6"/>
      <c r="L345" s="6"/>
      <c r="M345" s="6"/>
      <c r="N345" s="8"/>
    </row>
    <row r="346" spans="1:14" ht="12.5" x14ac:dyDescent="0.25">
      <c r="A346" s="6" t="s">
        <v>887</v>
      </c>
      <c r="B346" s="6" t="s">
        <v>308</v>
      </c>
      <c r="C346" s="24">
        <v>2.48</v>
      </c>
      <c r="D346" s="24">
        <v>2.48</v>
      </c>
      <c r="E346" s="25">
        <v>10000</v>
      </c>
      <c r="F346" s="25">
        <v>24800</v>
      </c>
      <c r="G346" s="25">
        <v>24800</v>
      </c>
      <c r="H346" s="6"/>
      <c r="I346" s="6"/>
      <c r="J346" s="6"/>
      <c r="K346" s="6"/>
      <c r="L346" s="6"/>
      <c r="M346" s="6"/>
      <c r="N346" s="8"/>
    </row>
    <row r="347" spans="1:14" ht="12.5" x14ac:dyDescent="0.25">
      <c r="A347" s="6" t="s">
        <v>887</v>
      </c>
      <c r="B347" s="6" t="s">
        <v>309</v>
      </c>
      <c r="C347" s="24">
        <v>3.9414174392267864</v>
      </c>
      <c r="D347" s="24">
        <v>4.06623991558914</v>
      </c>
      <c r="E347" s="25">
        <v>488000</v>
      </c>
      <c r="F347" s="25">
        <v>1923411.7103426717</v>
      </c>
      <c r="G347" s="25">
        <v>1984325.0788075004</v>
      </c>
      <c r="H347" s="6"/>
      <c r="I347" s="6"/>
      <c r="J347" s="6"/>
      <c r="K347" s="6"/>
      <c r="L347" s="6"/>
      <c r="M347" s="6"/>
      <c r="N347" s="8"/>
    </row>
    <row r="348" spans="1:14" ht="12.5" x14ac:dyDescent="0.25">
      <c r="A348" s="6" t="s">
        <v>887</v>
      </c>
      <c r="B348" s="6" t="s">
        <v>310</v>
      </c>
      <c r="C348" s="24">
        <v>3.4049915888775271</v>
      </c>
      <c r="D348" s="24">
        <v>3.6388037494420473</v>
      </c>
      <c r="E348" s="25">
        <v>60000</v>
      </c>
      <c r="F348" s="25">
        <v>204299.49533265163</v>
      </c>
      <c r="G348" s="25">
        <v>218328.22496652283</v>
      </c>
      <c r="H348" s="6"/>
      <c r="I348" s="6"/>
      <c r="J348" s="6"/>
      <c r="K348" s="6"/>
      <c r="L348" s="6"/>
      <c r="M348" s="6"/>
      <c r="N348" s="8"/>
    </row>
    <row r="349" spans="1:14" ht="12.5" x14ac:dyDescent="0.25">
      <c r="A349" s="6" t="s">
        <v>887</v>
      </c>
      <c r="B349" s="6" t="s">
        <v>311</v>
      </c>
      <c r="C349" s="24">
        <v>2.7534540549090885</v>
      </c>
      <c r="D349" s="24">
        <v>2.5087606622261722</v>
      </c>
      <c r="E349" s="25">
        <v>177000</v>
      </c>
      <c r="F349" s="25">
        <v>487361.36771890864</v>
      </c>
      <c r="G349" s="25">
        <v>444050.63721403247</v>
      </c>
      <c r="H349" s="6"/>
      <c r="I349" s="6"/>
      <c r="J349" s="6"/>
      <c r="K349" s="6"/>
      <c r="L349" s="6"/>
      <c r="M349" s="6"/>
      <c r="N349" s="8"/>
    </row>
    <row r="350" spans="1:14" ht="12.5" x14ac:dyDescent="0.25">
      <c r="A350" s="6" t="s">
        <v>887</v>
      </c>
      <c r="B350" s="6" t="s">
        <v>312</v>
      </c>
      <c r="C350" s="24">
        <v>2.5508423077042068</v>
      </c>
      <c r="D350" s="24">
        <v>2.5477370462567954</v>
      </c>
      <c r="E350" s="25">
        <v>4752000</v>
      </c>
      <c r="F350" s="25">
        <v>12121602.646210391</v>
      </c>
      <c r="G350" s="25">
        <v>12106846.443812292</v>
      </c>
      <c r="H350" s="6"/>
      <c r="I350" s="6"/>
      <c r="J350" s="6"/>
      <c r="K350" s="6"/>
      <c r="L350" s="6"/>
      <c r="M350" s="6"/>
      <c r="N350" s="8"/>
    </row>
    <row r="351" spans="1:14" ht="12.5" x14ac:dyDescent="0.25">
      <c r="A351" s="6" t="s">
        <v>887</v>
      </c>
      <c r="B351" s="6" t="s">
        <v>313</v>
      </c>
      <c r="C351" s="24">
        <v>2.6936539808235453</v>
      </c>
      <c r="D351" s="24">
        <v>2.5825422968535459</v>
      </c>
      <c r="E351" s="25">
        <v>885000</v>
      </c>
      <c r="F351" s="25">
        <v>2383883.7730288375</v>
      </c>
      <c r="G351" s="25">
        <v>2285549.932715388</v>
      </c>
      <c r="H351" s="6"/>
      <c r="I351" s="6"/>
      <c r="J351" s="6"/>
      <c r="K351" s="6"/>
      <c r="L351" s="6"/>
      <c r="M351" s="6"/>
      <c r="N351" s="8"/>
    </row>
    <row r="352" spans="1:14" ht="12.5" x14ac:dyDescent="0.25">
      <c r="A352" s="6" t="s">
        <v>887</v>
      </c>
      <c r="B352" s="6" t="s">
        <v>314</v>
      </c>
      <c r="C352" s="24">
        <v>1.66</v>
      </c>
      <c r="D352" s="24">
        <v>1.66</v>
      </c>
      <c r="E352" s="25">
        <v>1000</v>
      </c>
      <c r="F352" s="25">
        <v>1660</v>
      </c>
      <c r="G352" s="25">
        <v>1660</v>
      </c>
      <c r="H352" s="6"/>
      <c r="I352" s="6"/>
      <c r="J352" s="6"/>
      <c r="K352" s="6"/>
      <c r="L352" s="6"/>
      <c r="M352" s="6"/>
      <c r="N352" s="8"/>
    </row>
    <row r="353" spans="1:14" ht="12.5" x14ac:dyDescent="0.25">
      <c r="A353" s="6" t="s">
        <v>937</v>
      </c>
      <c r="B353" s="6" t="s">
        <v>315</v>
      </c>
      <c r="C353" s="24">
        <v>4.8099999999999996</v>
      </c>
      <c r="D353" s="24">
        <v>4.8099999999999996</v>
      </c>
      <c r="E353" s="25">
        <v>1000</v>
      </c>
      <c r="F353" s="25">
        <v>4810</v>
      </c>
      <c r="G353" s="25">
        <v>4810</v>
      </c>
      <c r="H353" s="6"/>
      <c r="I353" s="6"/>
      <c r="J353" s="6"/>
      <c r="K353" s="6"/>
      <c r="L353" s="6"/>
      <c r="M353" s="6"/>
      <c r="N353" s="8"/>
    </row>
    <row r="354" spans="1:14" ht="12.5" x14ac:dyDescent="0.25">
      <c r="A354" s="6" t="s">
        <v>937</v>
      </c>
      <c r="B354" s="6" t="s">
        <v>316</v>
      </c>
      <c r="C354" s="24">
        <v>4.8099999999999996</v>
      </c>
      <c r="D354" s="24">
        <v>4.8099999999999996</v>
      </c>
      <c r="E354" s="25">
        <v>1000</v>
      </c>
      <c r="F354" s="25">
        <v>4810</v>
      </c>
      <c r="G354" s="25">
        <v>4810</v>
      </c>
      <c r="H354" s="6"/>
      <c r="I354" s="6"/>
      <c r="J354" s="6"/>
      <c r="K354" s="6"/>
      <c r="L354" s="6"/>
      <c r="M354" s="6"/>
      <c r="N354" s="8"/>
    </row>
    <row r="355" spans="1:14" ht="12.5" x14ac:dyDescent="0.25">
      <c r="A355" s="6" t="s">
        <v>937</v>
      </c>
      <c r="B355" s="6" t="s">
        <v>317</v>
      </c>
      <c r="C355" s="24">
        <v>4.8099999999999996</v>
      </c>
      <c r="D355" s="24">
        <v>4.8099999999999996</v>
      </c>
      <c r="E355" s="25">
        <v>2000</v>
      </c>
      <c r="F355" s="25">
        <v>9620</v>
      </c>
      <c r="G355" s="25">
        <v>9620</v>
      </c>
      <c r="H355" s="6"/>
      <c r="I355" s="6"/>
      <c r="J355" s="6"/>
      <c r="K355" s="6"/>
      <c r="L355" s="6"/>
      <c r="M355" s="6"/>
      <c r="N355" s="8"/>
    </row>
    <row r="356" spans="1:14" ht="12.5" x14ac:dyDescent="0.25">
      <c r="A356" s="6" t="s">
        <v>937</v>
      </c>
      <c r="B356" s="6" t="s">
        <v>318</v>
      </c>
      <c r="C356" s="24">
        <v>4.8099999999999996</v>
      </c>
      <c r="D356" s="24">
        <v>4.8099999999999996</v>
      </c>
      <c r="E356" s="25">
        <v>43500</v>
      </c>
      <c r="F356" s="25">
        <v>209234.99999999997</v>
      </c>
      <c r="G356" s="25">
        <v>209234.99999999997</v>
      </c>
      <c r="H356" s="6"/>
      <c r="I356" s="6"/>
      <c r="J356" s="6"/>
      <c r="K356" s="6"/>
      <c r="L356" s="6"/>
      <c r="M356" s="6"/>
      <c r="N356" s="8"/>
    </row>
    <row r="357" spans="1:14" ht="12.5" x14ac:dyDescent="0.25">
      <c r="A357" s="6" t="s">
        <v>937</v>
      </c>
      <c r="B357" s="6" t="s">
        <v>319</v>
      </c>
      <c r="C357" s="24">
        <v>4.8099999999999996</v>
      </c>
      <c r="D357" s="24">
        <v>4.8099999999999996</v>
      </c>
      <c r="E357" s="25">
        <v>3000</v>
      </c>
      <c r="F357" s="25">
        <v>14429.999999999998</v>
      </c>
      <c r="G357" s="25">
        <v>14429.999999999998</v>
      </c>
      <c r="H357" s="6"/>
      <c r="I357" s="6"/>
      <c r="J357" s="6"/>
      <c r="K357" s="6"/>
      <c r="L357" s="6"/>
      <c r="M357" s="6"/>
      <c r="N357" s="8"/>
    </row>
    <row r="358" spans="1:14" ht="12.5" x14ac:dyDescent="0.25">
      <c r="A358" s="6" t="s">
        <v>937</v>
      </c>
      <c r="B358" s="6" t="s">
        <v>320</v>
      </c>
      <c r="C358" s="24">
        <v>4.41</v>
      </c>
      <c r="D358" s="24">
        <v>4.41</v>
      </c>
      <c r="E358" s="25">
        <v>505000</v>
      </c>
      <c r="F358" s="25">
        <v>2227050</v>
      </c>
      <c r="G358" s="25">
        <v>2227050</v>
      </c>
      <c r="H358" s="6"/>
      <c r="I358" s="6"/>
      <c r="J358" s="6"/>
      <c r="K358" s="6"/>
      <c r="L358" s="6"/>
      <c r="M358" s="6"/>
      <c r="N358" s="8"/>
    </row>
    <row r="359" spans="1:14" ht="12.5" x14ac:dyDescent="0.25">
      <c r="A359" s="6" t="s">
        <v>937</v>
      </c>
      <c r="B359" s="6" t="s">
        <v>321</v>
      </c>
      <c r="C359" s="24">
        <v>4.8099999999999996</v>
      </c>
      <c r="D359" s="24">
        <v>4.8099999999999996</v>
      </c>
      <c r="E359" s="25">
        <v>1000</v>
      </c>
      <c r="F359" s="25">
        <v>4810</v>
      </c>
      <c r="G359" s="25">
        <v>4810</v>
      </c>
      <c r="H359" s="6"/>
      <c r="I359" s="6"/>
      <c r="J359" s="6"/>
      <c r="K359" s="6"/>
      <c r="L359" s="6"/>
      <c r="M359" s="6"/>
      <c r="N359" s="8"/>
    </row>
    <row r="360" spans="1:14" ht="12.5" x14ac:dyDescent="0.25">
      <c r="A360" s="6" t="s">
        <v>937</v>
      </c>
      <c r="B360" s="6" t="s">
        <v>322</v>
      </c>
      <c r="C360" s="24">
        <v>4.8099999999999996</v>
      </c>
      <c r="D360" s="24">
        <v>4.8099999999999996</v>
      </c>
      <c r="E360" s="25">
        <v>1000</v>
      </c>
      <c r="F360" s="25">
        <v>4810</v>
      </c>
      <c r="G360" s="25">
        <v>4810</v>
      </c>
      <c r="H360" s="6"/>
      <c r="I360" s="6"/>
      <c r="J360" s="6"/>
      <c r="K360" s="6"/>
      <c r="L360" s="6"/>
      <c r="M360" s="6"/>
      <c r="N360" s="8"/>
    </row>
    <row r="361" spans="1:14" ht="12.5" x14ac:dyDescent="0.25">
      <c r="A361" s="6" t="s">
        <v>937</v>
      </c>
      <c r="B361" s="6" t="s">
        <v>323</v>
      </c>
      <c r="C361" s="24">
        <v>4.8099999999999996</v>
      </c>
      <c r="D361" s="24">
        <v>4.8099999999999996</v>
      </c>
      <c r="E361" s="25">
        <v>63000</v>
      </c>
      <c r="F361" s="25">
        <v>303030</v>
      </c>
      <c r="G361" s="25">
        <v>303030</v>
      </c>
      <c r="H361" s="6"/>
      <c r="I361" s="6"/>
      <c r="J361" s="6"/>
      <c r="K361" s="6"/>
      <c r="L361" s="6"/>
      <c r="M361" s="6"/>
      <c r="N361" s="8"/>
    </row>
    <row r="362" spans="1:14" ht="12.5" x14ac:dyDescent="0.25">
      <c r="A362" s="6" t="s">
        <v>937</v>
      </c>
      <c r="B362" s="6" t="s">
        <v>324</v>
      </c>
      <c r="C362" s="24">
        <v>4.8099999999999996</v>
      </c>
      <c r="D362" s="24">
        <v>4.8099999999999996</v>
      </c>
      <c r="E362" s="25">
        <v>1000</v>
      </c>
      <c r="F362" s="25">
        <v>4810</v>
      </c>
      <c r="G362" s="25">
        <v>4810</v>
      </c>
      <c r="H362" s="6"/>
      <c r="I362" s="6"/>
      <c r="J362" s="6"/>
      <c r="K362" s="6"/>
      <c r="L362" s="6"/>
      <c r="M362" s="6"/>
      <c r="N362" s="8"/>
    </row>
    <row r="363" spans="1:14" ht="12.5" x14ac:dyDescent="0.25">
      <c r="A363" s="6" t="s">
        <v>937</v>
      </c>
      <c r="B363" s="6" t="s">
        <v>325</v>
      </c>
      <c r="C363" s="24">
        <v>4.8099999999999996</v>
      </c>
      <c r="D363" s="24">
        <v>4.8099999999999996</v>
      </c>
      <c r="E363" s="25">
        <v>1000</v>
      </c>
      <c r="F363" s="25">
        <v>4810</v>
      </c>
      <c r="G363" s="25">
        <v>4810</v>
      </c>
      <c r="H363" s="6"/>
      <c r="I363" s="6"/>
      <c r="J363" s="6"/>
      <c r="K363" s="6"/>
      <c r="L363" s="6"/>
      <c r="M363" s="6"/>
      <c r="N363" s="8"/>
    </row>
    <row r="364" spans="1:14" ht="12.5" x14ac:dyDescent="0.25">
      <c r="A364" s="6" t="s">
        <v>880</v>
      </c>
      <c r="B364" s="6" t="s">
        <v>326</v>
      </c>
      <c r="C364" s="24">
        <v>0.42142289744129274</v>
      </c>
      <c r="D364" s="24">
        <v>0.42142289744129274</v>
      </c>
      <c r="E364" s="25">
        <v>14950000</v>
      </c>
      <c r="F364" s="25">
        <v>6300272.3167473264</v>
      </c>
      <c r="G364" s="25">
        <v>6300272.3167473264</v>
      </c>
      <c r="H364" s="6"/>
      <c r="I364" s="6"/>
      <c r="J364" s="6"/>
      <c r="K364" s="6"/>
      <c r="L364" s="6"/>
      <c r="M364" s="6"/>
      <c r="N364" s="8"/>
    </row>
    <row r="365" spans="1:14" ht="12.5" x14ac:dyDescent="0.25">
      <c r="A365" s="6" t="s">
        <v>922</v>
      </c>
      <c r="B365" s="6" t="s">
        <v>327</v>
      </c>
      <c r="C365" s="24">
        <v>4.96</v>
      </c>
      <c r="D365" s="24">
        <v>4.96</v>
      </c>
      <c r="E365" s="25">
        <v>220000</v>
      </c>
      <c r="F365" s="25">
        <v>1091200</v>
      </c>
      <c r="G365" s="25">
        <v>1091200</v>
      </c>
      <c r="H365" s="6"/>
      <c r="I365" s="6"/>
      <c r="J365" s="6"/>
      <c r="K365" s="6"/>
      <c r="L365" s="6"/>
      <c r="M365" s="6"/>
      <c r="N365" s="8"/>
    </row>
    <row r="366" spans="1:14" ht="12.5" x14ac:dyDescent="0.25">
      <c r="A366" s="6" t="s">
        <v>922</v>
      </c>
      <c r="B366" s="6" t="s">
        <v>328</v>
      </c>
      <c r="C366" s="24">
        <v>4.96</v>
      </c>
      <c r="D366" s="24">
        <v>4.96</v>
      </c>
      <c r="E366" s="25">
        <v>0</v>
      </c>
      <c r="F366" s="25">
        <v>0</v>
      </c>
      <c r="G366" s="25">
        <v>0</v>
      </c>
      <c r="H366" s="6"/>
      <c r="I366" s="6"/>
      <c r="J366" s="6"/>
      <c r="K366" s="6"/>
      <c r="L366" s="6"/>
      <c r="M366" s="6"/>
      <c r="N366" s="8"/>
    </row>
    <row r="367" spans="1:14" ht="12.5" x14ac:dyDescent="0.25">
      <c r="A367" s="6" t="s">
        <v>922</v>
      </c>
      <c r="B367" s="6" t="s">
        <v>329</v>
      </c>
      <c r="C367" s="24">
        <v>9.9</v>
      </c>
      <c r="D367" s="24">
        <v>9.9</v>
      </c>
      <c r="E367" s="25">
        <v>110000</v>
      </c>
      <c r="F367" s="25">
        <v>1089000</v>
      </c>
      <c r="G367" s="25">
        <v>1089000</v>
      </c>
      <c r="H367" s="6"/>
      <c r="I367" s="6"/>
      <c r="J367" s="6"/>
      <c r="K367" s="6"/>
      <c r="L367" s="6"/>
      <c r="M367" s="6"/>
      <c r="N367" s="8"/>
    </row>
    <row r="368" spans="1:14" ht="12.5" x14ac:dyDescent="0.25">
      <c r="A368" s="6" t="s">
        <v>922</v>
      </c>
      <c r="B368" s="6" t="s">
        <v>330</v>
      </c>
      <c r="C368" s="24">
        <v>4.96</v>
      </c>
      <c r="D368" s="24">
        <v>4.96</v>
      </c>
      <c r="E368" s="25">
        <v>100000</v>
      </c>
      <c r="F368" s="25">
        <v>496000</v>
      </c>
      <c r="G368" s="25">
        <v>496000</v>
      </c>
      <c r="H368" s="6"/>
      <c r="I368" s="6"/>
      <c r="J368" s="6"/>
      <c r="K368" s="6"/>
      <c r="L368" s="6"/>
      <c r="M368" s="6"/>
      <c r="N368" s="8"/>
    </row>
    <row r="369" spans="1:14" ht="12.5" x14ac:dyDescent="0.25">
      <c r="A369" s="6" t="s">
        <v>922</v>
      </c>
      <c r="B369" s="6" t="s">
        <v>331</v>
      </c>
      <c r="C369" s="24">
        <v>4.96</v>
      </c>
      <c r="D369" s="24">
        <v>4.96</v>
      </c>
      <c r="E369" s="25">
        <v>25000</v>
      </c>
      <c r="F369" s="25">
        <v>124000</v>
      </c>
      <c r="G369" s="25">
        <v>124000</v>
      </c>
      <c r="H369" s="6"/>
      <c r="I369" s="6"/>
      <c r="J369" s="6"/>
      <c r="K369" s="6"/>
      <c r="L369" s="6"/>
      <c r="M369" s="6"/>
      <c r="N369" s="8"/>
    </row>
    <row r="370" spans="1:14" ht="12.5" x14ac:dyDescent="0.25">
      <c r="A370" s="6" t="s">
        <v>922</v>
      </c>
      <c r="B370" s="6" t="s">
        <v>332</v>
      </c>
      <c r="C370" s="24">
        <v>3.48</v>
      </c>
      <c r="D370" s="24">
        <v>3.48</v>
      </c>
      <c r="E370" s="25">
        <v>50000</v>
      </c>
      <c r="F370" s="25">
        <v>174000</v>
      </c>
      <c r="G370" s="25">
        <v>174000</v>
      </c>
      <c r="H370" s="6"/>
      <c r="I370" s="6"/>
      <c r="J370" s="6"/>
      <c r="K370" s="6"/>
      <c r="L370" s="6"/>
      <c r="M370" s="6"/>
      <c r="N370" s="8"/>
    </row>
    <row r="371" spans="1:14" ht="12.5" x14ac:dyDescent="0.25">
      <c r="A371" s="6" t="s">
        <v>922</v>
      </c>
      <c r="B371" s="6" t="s">
        <v>333</v>
      </c>
      <c r="C371" s="24">
        <v>4.96</v>
      </c>
      <c r="D371" s="24">
        <v>4.96</v>
      </c>
      <c r="E371" s="25">
        <v>0</v>
      </c>
      <c r="F371" s="25">
        <v>0</v>
      </c>
      <c r="G371" s="25">
        <v>0</v>
      </c>
      <c r="H371" s="6"/>
      <c r="I371" s="6"/>
      <c r="J371" s="6"/>
      <c r="K371" s="6"/>
      <c r="L371" s="6"/>
      <c r="M371" s="6"/>
      <c r="N371" s="8"/>
    </row>
    <row r="372" spans="1:14" ht="12.5" x14ac:dyDescent="0.25">
      <c r="A372" s="6" t="s">
        <v>922</v>
      </c>
      <c r="B372" s="6" t="s">
        <v>334</v>
      </c>
      <c r="C372" s="24">
        <v>7.97</v>
      </c>
      <c r="D372" s="24">
        <v>7.97</v>
      </c>
      <c r="E372" s="25">
        <v>100000</v>
      </c>
      <c r="F372" s="25">
        <v>797000</v>
      </c>
      <c r="G372" s="25">
        <v>797000</v>
      </c>
      <c r="H372" s="6"/>
      <c r="I372" s="6"/>
      <c r="J372" s="6"/>
      <c r="K372" s="6"/>
      <c r="L372" s="6"/>
      <c r="M372" s="6"/>
      <c r="N372" s="8"/>
    </row>
    <row r="373" spans="1:14" ht="12.5" x14ac:dyDescent="0.25">
      <c r="A373" s="6" t="s">
        <v>922</v>
      </c>
      <c r="B373" s="6" t="s">
        <v>335</v>
      </c>
      <c r="C373" s="24">
        <v>4.96</v>
      </c>
      <c r="D373" s="24">
        <v>4.96</v>
      </c>
      <c r="E373" s="25">
        <v>60000</v>
      </c>
      <c r="F373" s="25">
        <v>297600</v>
      </c>
      <c r="G373" s="25">
        <v>297600</v>
      </c>
      <c r="H373" s="6"/>
      <c r="I373" s="6"/>
      <c r="J373" s="6"/>
      <c r="K373" s="6"/>
      <c r="L373" s="6"/>
      <c r="M373" s="6"/>
      <c r="N373" s="8"/>
    </row>
    <row r="374" spans="1:14" ht="12.5" x14ac:dyDescent="0.25">
      <c r="A374" s="6" t="s">
        <v>922</v>
      </c>
      <c r="B374" s="6" t="s">
        <v>336</v>
      </c>
      <c r="C374" s="24">
        <v>4.96</v>
      </c>
      <c r="D374" s="24">
        <v>4.96</v>
      </c>
      <c r="E374" s="25">
        <v>100000</v>
      </c>
      <c r="F374" s="25">
        <v>496000</v>
      </c>
      <c r="G374" s="25">
        <v>496000</v>
      </c>
      <c r="H374" s="6"/>
      <c r="I374" s="6"/>
      <c r="J374" s="6"/>
      <c r="K374" s="6"/>
      <c r="L374" s="6"/>
      <c r="M374" s="6"/>
      <c r="N374" s="8"/>
    </row>
    <row r="375" spans="1:14" ht="12.5" x14ac:dyDescent="0.25">
      <c r="A375" s="6" t="s">
        <v>983</v>
      </c>
      <c r="B375" s="6" t="s">
        <v>337</v>
      </c>
      <c r="C375" s="24">
        <v>2.1486928120332913</v>
      </c>
      <c r="D375" s="24">
        <v>2.6734469802892438</v>
      </c>
      <c r="E375" s="25">
        <v>61000</v>
      </c>
      <c r="F375" s="25">
        <v>131070.26153403077</v>
      </c>
      <c r="G375" s="25">
        <v>163080.26579764386</v>
      </c>
      <c r="H375" s="6"/>
      <c r="I375" s="6"/>
      <c r="J375" s="6"/>
      <c r="K375" s="6"/>
      <c r="L375" s="6"/>
      <c r="M375" s="6"/>
      <c r="N375" s="8"/>
    </row>
    <row r="376" spans="1:14" ht="12.5" x14ac:dyDescent="0.25">
      <c r="A376" s="6" t="s">
        <v>983</v>
      </c>
      <c r="B376" s="6" t="s">
        <v>338</v>
      </c>
      <c r="C376" s="24">
        <v>2.0099999999999998</v>
      </c>
      <c r="D376" s="24">
        <v>2.0099999999999998</v>
      </c>
      <c r="E376" s="25">
        <v>0</v>
      </c>
      <c r="F376" s="25">
        <v>0</v>
      </c>
      <c r="G376" s="25">
        <v>0</v>
      </c>
      <c r="H376" s="6"/>
      <c r="I376" s="6"/>
      <c r="J376" s="6"/>
      <c r="K376" s="6"/>
      <c r="L376" s="6"/>
      <c r="M376" s="6"/>
      <c r="N376" s="8"/>
    </row>
    <row r="377" spans="1:14" ht="12.5" x14ac:dyDescent="0.25">
      <c r="A377" s="6" t="s">
        <v>983</v>
      </c>
      <c r="B377" s="6" t="s">
        <v>339</v>
      </c>
      <c r="C377" s="24">
        <v>2.4906172595484835</v>
      </c>
      <c r="D377" s="24">
        <v>2.4906172595484835</v>
      </c>
      <c r="E377" s="25">
        <v>2000</v>
      </c>
      <c r="F377" s="25">
        <v>4981.2345190969672</v>
      </c>
      <c r="G377" s="25">
        <v>4981.2345190969672</v>
      </c>
      <c r="H377" s="6"/>
      <c r="I377" s="6"/>
      <c r="J377" s="6"/>
      <c r="K377" s="6"/>
      <c r="L377" s="6"/>
      <c r="M377" s="6"/>
      <c r="N377" s="8"/>
    </row>
    <row r="378" spans="1:14" ht="12.5" x14ac:dyDescent="0.25">
      <c r="A378" s="6" t="s">
        <v>983</v>
      </c>
      <c r="B378" s="6" t="s">
        <v>1015</v>
      </c>
      <c r="C378" s="24">
        <v>2.2599999999999998</v>
      </c>
      <c r="D378" s="24">
        <v>2.2599999999999998</v>
      </c>
      <c r="E378" s="25">
        <v>0</v>
      </c>
      <c r="F378" s="25">
        <v>0</v>
      </c>
      <c r="G378" s="25">
        <v>0</v>
      </c>
      <c r="H378" s="6"/>
      <c r="I378" s="6"/>
      <c r="J378" s="6"/>
      <c r="K378" s="6"/>
      <c r="L378" s="6"/>
      <c r="M378" s="6"/>
      <c r="N378" s="8"/>
    </row>
    <row r="379" spans="1:14" ht="12.5" x14ac:dyDescent="0.25">
      <c r="A379" s="6" t="s">
        <v>983</v>
      </c>
      <c r="B379" s="6" t="s">
        <v>340</v>
      </c>
      <c r="C379" s="24">
        <v>1.9912200503235757</v>
      </c>
      <c r="D379" s="24">
        <v>2.6228010299143509</v>
      </c>
      <c r="E379" s="25">
        <v>21000</v>
      </c>
      <c r="F379" s="25">
        <v>41815.621056795091</v>
      </c>
      <c r="G379" s="25">
        <v>55078.821628201367</v>
      </c>
      <c r="H379" s="6"/>
      <c r="I379" s="6"/>
      <c r="J379" s="6"/>
      <c r="K379" s="6"/>
      <c r="L379" s="6"/>
      <c r="M379" s="6"/>
      <c r="N379" s="8"/>
    </row>
    <row r="380" spans="1:14" ht="12.5" x14ac:dyDescent="0.25">
      <c r="A380" s="6" t="s">
        <v>884</v>
      </c>
      <c r="B380" s="6" t="s">
        <v>341</v>
      </c>
      <c r="C380" s="24">
        <v>32.086792560702385</v>
      </c>
      <c r="D380" s="24">
        <v>26.773090150891051</v>
      </c>
      <c r="E380" s="25">
        <v>1930</v>
      </c>
      <c r="F380" s="25">
        <v>61927.509642155601</v>
      </c>
      <c r="G380" s="25">
        <v>51672.063991219729</v>
      </c>
      <c r="H380" s="6"/>
      <c r="I380" s="6"/>
      <c r="J380" s="6"/>
      <c r="K380" s="6"/>
      <c r="L380" s="6"/>
      <c r="M380" s="6"/>
      <c r="N380" s="8"/>
    </row>
    <row r="381" spans="1:14" ht="12.5" x14ac:dyDescent="0.25">
      <c r="A381" s="6" t="s">
        <v>884</v>
      </c>
      <c r="B381" s="6" t="s">
        <v>342</v>
      </c>
      <c r="C381" s="24">
        <v>32.086792560702385</v>
      </c>
      <c r="D381" s="24">
        <v>26.773090150891051</v>
      </c>
      <c r="E381" s="25">
        <v>1000</v>
      </c>
      <c r="F381" s="25">
        <v>32086.792560702386</v>
      </c>
      <c r="G381" s="25">
        <v>26773.09015089105</v>
      </c>
      <c r="H381" s="6"/>
      <c r="I381" s="6"/>
      <c r="J381" s="6"/>
      <c r="K381" s="6"/>
      <c r="L381" s="6"/>
      <c r="M381" s="6"/>
      <c r="N381" s="8"/>
    </row>
    <row r="382" spans="1:14" ht="12.5" x14ac:dyDescent="0.25">
      <c r="A382" s="6" t="s">
        <v>884</v>
      </c>
      <c r="B382" s="6" t="s">
        <v>343</v>
      </c>
      <c r="C382" s="24">
        <v>32.086792560702385</v>
      </c>
      <c r="D382" s="24">
        <v>26.773090150891051</v>
      </c>
      <c r="E382" s="25">
        <v>121188</v>
      </c>
      <c r="F382" s="25">
        <v>3888534.2168464004</v>
      </c>
      <c r="G382" s="25">
        <v>3244577.2492061844</v>
      </c>
      <c r="H382" s="6"/>
      <c r="I382" s="6"/>
      <c r="J382" s="6"/>
      <c r="K382" s="6"/>
      <c r="L382" s="6"/>
      <c r="M382" s="6"/>
      <c r="N382" s="8"/>
    </row>
    <row r="383" spans="1:14" ht="12.5" x14ac:dyDescent="0.25">
      <c r="A383" s="6" t="s">
        <v>884</v>
      </c>
      <c r="B383" s="6" t="s">
        <v>344</v>
      </c>
      <c r="C383" s="24">
        <v>32.086792560702385</v>
      </c>
      <c r="D383" s="24">
        <v>26.773090150891051</v>
      </c>
      <c r="E383" s="25">
        <v>0</v>
      </c>
      <c r="F383" s="25">
        <v>0</v>
      </c>
      <c r="G383" s="25">
        <v>0</v>
      </c>
      <c r="H383" s="6"/>
      <c r="I383" s="6"/>
      <c r="J383" s="6"/>
      <c r="K383" s="6"/>
      <c r="L383" s="6"/>
      <c r="M383" s="6"/>
      <c r="N383" s="8"/>
    </row>
    <row r="384" spans="1:14" ht="12.5" x14ac:dyDescent="0.25">
      <c r="A384" s="6" t="s">
        <v>884</v>
      </c>
      <c r="B384" s="6" t="s">
        <v>1062</v>
      </c>
      <c r="C384" s="24">
        <v>32.086792560702385</v>
      </c>
      <c r="D384" s="24">
        <v>26.773090150891051</v>
      </c>
      <c r="E384" s="25">
        <v>46000</v>
      </c>
      <c r="F384" s="25">
        <v>1475992.4577923098</v>
      </c>
      <c r="G384" s="25">
        <v>1231562.1469409883</v>
      </c>
      <c r="H384" s="6"/>
      <c r="I384" s="6"/>
      <c r="J384" s="6"/>
      <c r="K384" s="6"/>
      <c r="L384" s="6"/>
      <c r="M384" s="6"/>
      <c r="N384" s="8"/>
    </row>
    <row r="385" spans="1:14" ht="12.5" x14ac:dyDescent="0.25">
      <c r="A385" s="6" t="s">
        <v>884</v>
      </c>
      <c r="B385" s="6" t="s">
        <v>1063</v>
      </c>
      <c r="C385" s="24">
        <v>32.086792560702385</v>
      </c>
      <c r="D385" s="24">
        <v>26.773090150891051</v>
      </c>
      <c r="E385" s="25">
        <v>46000</v>
      </c>
      <c r="F385" s="25">
        <v>1475992.4577923098</v>
      </c>
      <c r="G385" s="25">
        <v>1231562.1469409883</v>
      </c>
      <c r="H385" s="6"/>
      <c r="I385" s="6"/>
      <c r="J385" s="6"/>
      <c r="K385" s="6"/>
      <c r="L385" s="6"/>
      <c r="M385" s="6"/>
      <c r="N385" s="8"/>
    </row>
    <row r="386" spans="1:14" ht="12.5" x14ac:dyDescent="0.25">
      <c r="A386" s="6" t="s">
        <v>884</v>
      </c>
      <c r="B386" s="6" t="s">
        <v>345</v>
      </c>
      <c r="C386" s="24">
        <v>32.086792560702385</v>
      </c>
      <c r="D386" s="24">
        <v>26.773090150891051</v>
      </c>
      <c r="E386" s="25">
        <v>326543</v>
      </c>
      <c r="F386" s="25">
        <v>10477717.503149439</v>
      </c>
      <c r="G386" s="25">
        <v>8742565.1771424171</v>
      </c>
      <c r="H386" s="6"/>
      <c r="I386" s="6"/>
      <c r="J386" s="6"/>
      <c r="K386" s="6"/>
      <c r="L386" s="6"/>
      <c r="M386" s="6"/>
      <c r="N386" s="8"/>
    </row>
    <row r="387" spans="1:14" ht="12.5" x14ac:dyDescent="0.25">
      <c r="A387" s="6" t="s">
        <v>884</v>
      </c>
      <c r="B387" s="6" t="s">
        <v>346</v>
      </c>
      <c r="C387" s="24">
        <v>32.086792560702385</v>
      </c>
      <c r="D387" s="24">
        <v>26.773090150891051</v>
      </c>
      <c r="E387" s="25">
        <v>148983</v>
      </c>
      <c r="F387" s="25">
        <v>4780386.6160711236</v>
      </c>
      <c r="G387" s="25">
        <v>3988735.2899502013</v>
      </c>
      <c r="H387" s="6"/>
      <c r="I387" s="6"/>
      <c r="J387" s="6"/>
      <c r="K387" s="6"/>
      <c r="L387" s="6"/>
      <c r="M387" s="6"/>
      <c r="N387" s="8"/>
    </row>
    <row r="388" spans="1:14" ht="12.5" x14ac:dyDescent="0.25">
      <c r="A388" s="6" t="s">
        <v>884</v>
      </c>
      <c r="B388" s="6" t="s">
        <v>347</v>
      </c>
      <c r="C388" s="24">
        <v>32.086792560702385</v>
      </c>
      <c r="D388" s="24">
        <v>26.773090150891051</v>
      </c>
      <c r="E388" s="25">
        <v>107000</v>
      </c>
      <c r="F388" s="25">
        <v>3433286.8039951553</v>
      </c>
      <c r="G388" s="25">
        <v>2864720.6461453424</v>
      </c>
      <c r="H388" s="6"/>
      <c r="I388" s="6"/>
      <c r="J388" s="6"/>
      <c r="K388" s="6"/>
      <c r="L388" s="6"/>
      <c r="M388" s="6"/>
      <c r="N388" s="8"/>
    </row>
    <row r="389" spans="1:14" ht="12.5" x14ac:dyDescent="0.25">
      <c r="A389" s="6" t="s">
        <v>884</v>
      </c>
      <c r="B389" s="6" t="s">
        <v>348</v>
      </c>
      <c r="C389" s="24">
        <v>32.086792560702385</v>
      </c>
      <c r="D389" s="24">
        <v>26.773090150891051</v>
      </c>
      <c r="E389" s="25">
        <v>89000</v>
      </c>
      <c r="F389" s="25">
        <v>2855724.5379025121</v>
      </c>
      <c r="G389" s="25">
        <v>2382805.0234293034</v>
      </c>
      <c r="H389" s="6"/>
      <c r="I389" s="6"/>
      <c r="J389" s="6"/>
      <c r="K389" s="6"/>
      <c r="L389" s="6"/>
      <c r="M389" s="6"/>
      <c r="N389" s="8"/>
    </row>
    <row r="390" spans="1:14" ht="12.5" x14ac:dyDescent="0.25">
      <c r="A390" s="6" t="s">
        <v>884</v>
      </c>
      <c r="B390" s="6" t="s">
        <v>349</v>
      </c>
      <c r="C390" s="24">
        <v>32.086792560702385</v>
      </c>
      <c r="D390" s="24">
        <v>26.773090150891051</v>
      </c>
      <c r="E390" s="25">
        <v>1000</v>
      </c>
      <c r="F390" s="25">
        <v>32086.792560702386</v>
      </c>
      <c r="G390" s="25">
        <v>26773.09015089105</v>
      </c>
      <c r="H390" s="6"/>
      <c r="I390" s="6"/>
      <c r="J390" s="6"/>
      <c r="K390" s="6"/>
      <c r="L390" s="6"/>
      <c r="M390" s="6"/>
      <c r="N390" s="8"/>
    </row>
    <row r="391" spans="1:14" ht="12.5" x14ac:dyDescent="0.25">
      <c r="A391" s="6" t="s">
        <v>884</v>
      </c>
      <c r="B391" s="6" t="s">
        <v>1016</v>
      </c>
      <c r="C391" s="24">
        <v>32.086792560702385</v>
      </c>
      <c r="D391" s="24">
        <v>26.773090150891051</v>
      </c>
      <c r="E391" s="25">
        <v>0</v>
      </c>
      <c r="F391" s="25">
        <v>0</v>
      </c>
      <c r="G391" s="25">
        <v>0</v>
      </c>
      <c r="H391" s="6"/>
      <c r="I391" s="6"/>
      <c r="J391" s="6"/>
      <c r="K391" s="6"/>
      <c r="L391" s="6"/>
      <c r="M391" s="6"/>
      <c r="N391" s="8"/>
    </row>
    <row r="392" spans="1:14" ht="12.5" x14ac:dyDescent="0.25">
      <c r="A392" s="6" t="s">
        <v>884</v>
      </c>
      <c r="B392" s="6" t="s">
        <v>350</v>
      </c>
      <c r="C392" s="24">
        <v>32.086792560702385</v>
      </c>
      <c r="D392" s="24">
        <v>26.773090150891051</v>
      </c>
      <c r="E392" s="25">
        <v>93620</v>
      </c>
      <c r="F392" s="25">
        <v>3003965.5195329571</v>
      </c>
      <c r="G392" s="25">
        <v>2506496.6999264201</v>
      </c>
      <c r="H392" s="6"/>
      <c r="I392" s="6"/>
      <c r="J392" s="6"/>
      <c r="K392" s="6"/>
      <c r="L392" s="6"/>
      <c r="M392" s="6"/>
      <c r="N392" s="8"/>
    </row>
    <row r="393" spans="1:14" ht="12.5" x14ac:dyDescent="0.25">
      <c r="A393" s="6" t="s">
        <v>965</v>
      </c>
      <c r="B393" s="6" t="s">
        <v>351</v>
      </c>
      <c r="C393" s="24">
        <v>0.83</v>
      </c>
      <c r="D393" s="24">
        <v>0.83</v>
      </c>
      <c r="E393" s="25">
        <v>1000</v>
      </c>
      <c r="F393" s="25">
        <v>830</v>
      </c>
      <c r="G393" s="25">
        <v>830</v>
      </c>
      <c r="H393" s="6"/>
      <c r="I393" s="6"/>
      <c r="J393" s="6"/>
      <c r="K393" s="6"/>
      <c r="L393" s="6"/>
      <c r="M393" s="6"/>
      <c r="N393" s="8"/>
    </row>
    <row r="394" spans="1:14" ht="12.5" x14ac:dyDescent="0.25">
      <c r="A394" s="6" t="s">
        <v>965</v>
      </c>
      <c r="B394" s="6" t="s">
        <v>352</v>
      </c>
      <c r="C394" s="24">
        <v>0.83</v>
      </c>
      <c r="D394" s="24">
        <v>0.83</v>
      </c>
      <c r="E394" s="25">
        <v>466000</v>
      </c>
      <c r="F394" s="25">
        <v>386780</v>
      </c>
      <c r="G394" s="25">
        <v>386780</v>
      </c>
      <c r="H394" s="6"/>
      <c r="I394" s="6"/>
      <c r="J394" s="6"/>
      <c r="K394" s="6"/>
      <c r="L394" s="6"/>
      <c r="M394" s="6"/>
      <c r="N394" s="8"/>
    </row>
    <row r="395" spans="1:14" ht="12.5" x14ac:dyDescent="0.25">
      <c r="A395" s="6" t="s">
        <v>965</v>
      </c>
      <c r="B395" s="6" t="s">
        <v>353</v>
      </c>
      <c r="C395" s="24">
        <v>2.5</v>
      </c>
      <c r="D395" s="24">
        <v>2.5</v>
      </c>
      <c r="E395" s="25">
        <v>108000</v>
      </c>
      <c r="F395" s="25">
        <v>270000</v>
      </c>
      <c r="G395" s="25">
        <v>270000</v>
      </c>
      <c r="H395" s="6"/>
      <c r="I395" s="6"/>
      <c r="J395" s="6"/>
      <c r="K395" s="6"/>
      <c r="L395" s="6"/>
      <c r="M395" s="6"/>
      <c r="N395" s="8"/>
    </row>
    <row r="396" spans="1:14" ht="12.5" x14ac:dyDescent="0.25">
      <c r="A396" s="6" t="s">
        <v>965</v>
      </c>
      <c r="B396" s="6" t="s">
        <v>354</v>
      </c>
      <c r="C396" s="24">
        <v>0.83</v>
      </c>
      <c r="D396" s="24">
        <v>0.83</v>
      </c>
      <c r="E396" s="25">
        <v>1000</v>
      </c>
      <c r="F396" s="25">
        <v>830</v>
      </c>
      <c r="G396" s="25">
        <v>830</v>
      </c>
      <c r="H396" s="6"/>
      <c r="I396" s="6"/>
      <c r="J396" s="6"/>
      <c r="K396" s="6"/>
      <c r="L396" s="6"/>
      <c r="M396" s="6"/>
      <c r="N396" s="8"/>
    </row>
    <row r="397" spans="1:14" ht="12.5" x14ac:dyDescent="0.25">
      <c r="A397" s="6" t="s">
        <v>965</v>
      </c>
      <c r="B397" s="6" t="s">
        <v>355</v>
      </c>
      <c r="C397" s="24">
        <v>0.83</v>
      </c>
      <c r="D397" s="24">
        <v>0.83</v>
      </c>
      <c r="E397" s="25">
        <v>1000</v>
      </c>
      <c r="F397" s="25">
        <v>830</v>
      </c>
      <c r="G397" s="25">
        <v>830</v>
      </c>
      <c r="H397" s="6"/>
      <c r="I397" s="6"/>
      <c r="J397" s="6"/>
      <c r="K397" s="6"/>
      <c r="L397" s="6"/>
      <c r="M397" s="6"/>
      <c r="N397" s="8"/>
    </row>
    <row r="398" spans="1:14" ht="12.5" x14ac:dyDescent="0.25">
      <c r="A398" s="6" t="s">
        <v>965</v>
      </c>
      <c r="B398" s="6" t="s">
        <v>356</v>
      </c>
      <c r="C398" s="24">
        <v>2.5</v>
      </c>
      <c r="D398" s="24">
        <v>2.5</v>
      </c>
      <c r="E398" s="25">
        <v>184000</v>
      </c>
      <c r="F398" s="25">
        <v>460000</v>
      </c>
      <c r="G398" s="25">
        <v>460000</v>
      </c>
      <c r="H398" s="6"/>
      <c r="I398" s="6"/>
      <c r="J398" s="6"/>
      <c r="K398" s="6"/>
      <c r="L398" s="6"/>
      <c r="M398" s="6"/>
      <c r="N398" s="8"/>
    </row>
    <row r="399" spans="1:14" ht="12.5" x14ac:dyDescent="0.25">
      <c r="A399" s="6" t="s">
        <v>965</v>
      </c>
      <c r="B399" s="6" t="s">
        <v>357</v>
      </c>
      <c r="C399" s="24">
        <v>2.5</v>
      </c>
      <c r="D399" s="24">
        <v>2.5</v>
      </c>
      <c r="E399" s="25">
        <v>262000</v>
      </c>
      <c r="F399" s="25">
        <v>655000</v>
      </c>
      <c r="G399" s="25">
        <v>655000</v>
      </c>
      <c r="H399" s="6"/>
      <c r="I399" s="6"/>
      <c r="J399" s="6"/>
      <c r="K399" s="6"/>
      <c r="L399" s="6"/>
      <c r="M399" s="6"/>
      <c r="N399" s="8"/>
    </row>
    <row r="400" spans="1:14" ht="12.5" x14ac:dyDescent="0.25">
      <c r="A400" s="6" t="s">
        <v>965</v>
      </c>
      <c r="B400" s="6" t="s">
        <v>358</v>
      </c>
      <c r="C400" s="24">
        <v>0.83</v>
      </c>
      <c r="D400" s="24">
        <v>0.83</v>
      </c>
      <c r="E400" s="25">
        <v>1000</v>
      </c>
      <c r="F400" s="25">
        <v>830</v>
      </c>
      <c r="G400" s="25">
        <v>830</v>
      </c>
      <c r="H400" s="6"/>
      <c r="I400" s="6"/>
      <c r="J400" s="6"/>
      <c r="K400" s="6"/>
      <c r="L400" s="6"/>
      <c r="M400" s="6"/>
      <c r="N400" s="8"/>
    </row>
    <row r="401" spans="1:14" ht="12.5" x14ac:dyDescent="0.25">
      <c r="A401" s="6" t="s">
        <v>940</v>
      </c>
      <c r="B401" s="6" t="s">
        <v>359</v>
      </c>
      <c r="C401" s="24">
        <v>64.522680842925041</v>
      </c>
      <c r="D401" s="24">
        <v>69.48</v>
      </c>
      <c r="E401" s="25">
        <v>49300</v>
      </c>
      <c r="F401" s="25">
        <v>3180968.1655562045</v>
      </c>
      <c r="G401" s="25">
        <v>3425364</v>
      </c>
      <c r="H401" s="6"/>
      <c r="I401" s="6"/>
      <c r="J401" s="6"/>
      <c r="K401" s="6"/>
      <c r="L401" s="6"/>
      <c r="M401" s="6"/>
      <c r="N401" s="8"/>
    </row>
    <row r="402" spans="1:14" ht="12.5" x14ac:dyDescent="0.25">
      <c r="A402" s="6" t="s">
        <v>933</v>
      </c>
      <c r="B402" s="6" t="s">
        <v>360</v>
      </c>
      <c r="C402" s="24">
        <v>1.3</v>
      </c>
      <c r="D402" s="24">
        <v>1.3</v>
      </c>
      <c r="E402" s="25">
        <v>2000000</v>
      </c>
      <c r="F402" s="25">
        <v>2600000</v>
      </c>
      <c r="G402" s="25">
        <v>2600000</v>
      </c>
      <c r="H402" s="6"/>
      <c r="I402" s="6"/>
      <c r="J402" s="6"/>
      <c r="K402" s="6"/>
      <c r="L402" s="6"/>
      <c r="M402" s="6"/>
      <c r="N402" s="8"/>
    </row>
    <row r="403" spans="1:14" ht="12.5" x14ac:dyDescent="0.25">
      <c r="A403" s="6" t="s">
        <v>933</v>
      </c>
      <c r="B403" s="6" t="s">
        <v>361</v>
      </c>
      <c r="C403" s="24">
        <v>0.83</v>
      </c>
      <c r="D403" s="24">
        <v>0.83</v>
      </c>
      <c r="E403" s="25">
        <v>0</v>
      </c>
      <c r="F403" s="25">
        <v>0</v>
      </c>
      <c r="G403" s="25">
        <v>0</v>
      </c>
      <c r="H403" s="6"/>
      <c r="I403" s="6"/>
      <c r="J403" s="6"/>
      <c r="K403" s="6"/>
      <c r="L403" s="6"/>
      <c r="M403" s="6"/>
      <c r="N403" s="8"/>
    </row>
    <row r="404" spans="1:14" ht="12.5" x14ac:dyDescent="0.25">
      <c r="A404" s="6" t="s">
        <v>933</v>
      </c>
      <c r="B404" s="6" t="s">
        <v>362</v>
      </c>
      <c r="C404" s="24">
        <v>0.83</v>
      </c>
      <c r="D404" s="24">
        <v>0.83</v>
      </c>
      <c r="E404" s="25">
        <v>200000</v>
      </c>
      <c r="F404" s="25">
        <v>166000</v>
      </c>
      <c r="G404" s="25">
        <v>166000</v>
      </c>
      <c r="H404" s="6"/>
      <c r="I404" s="6"/>
      <c r="J404" s="6"/>
      <c r="K404" s="6"/>
      <c r="L404" s="6"/>
      <c r="M404" s="6"/>
      <c r="N404" s="8"/>
    </row>
    <row r="405" spans="1:14" ht="12.5" x14ac:dyDescent="0.25">
      <c r="A405" s="6" t="s">
        <v>933</v>
      </c>
      <c r="B405" s="6" t="s">
        <v>363</v>
      </c>
      <c r="C405" s="24">
        <v>0.83</v>
      </c>
      <c r="D405" s="24">
        <v>0.83</v>
      </c>
      <c r="E405" s="25">
        <v>60000</v>
      </c>
      <c r="F405" s="25">
        <v>49800</v>
      </c>
      <c r="G405" s="25">
        <v>49800</v>
      </c>
      <c r="H405" s="6"/>
      <c r="I405" s="6"/>
      <c r="J405" s="6"/>
      <c r="K405" s="6"/>
      <c r="L405" s="6"/>
      <c r="M405" s="6"/>
      <c r="N405" s="8"/>
    </row>
    <row r="406" spans="1:14" ht="12.5" x14ac:dyDescent="0.25">
      <c r="A406" s="6" t="s">
        <v>933</v>
      </c>
      <c r="B406" s="6" t="s">
        <v>364</v>
      </c>
      <c r="C406" s="24">
        <v>0.83</v>
      </c>
      <c r="D406" s="24">
        <v>0.83</v>
      </c>
      <c r="E406" s="25">
        <v>10000</v>
      </c>
      <c r="F406" s="25">
        <v>8300</v>
      </c>
      <c r="G406" s="25">
        <v>8300</v>
      </c>
      <c r="H406" s="6"/>
      <c r="I406" s="6"/>
      <c r="J406" s="6"/>
      <c r="K406" s="6"/>
      <c r="L406" s="6"/>
      <c r="M406" s="6"/>
      <c r="N406" s="8"/>
    </row>
    <row r="407" spans="1:14" ht="12.5" x14ac:dyDescent="0.25">
      <c r="A407" s="6" t="s">
        <v>933</v>
      </c>
      <c r="B407" s="6" t="s">
        <v>365</v>
      </c>
      <c r="C407" s="24">
        <v>0.69431311282936692</v>
      </c>
      <c r="D407" s="24">
        <v>0.69431311282936692</v>
      </c>
      <c r="E407" s="25">
        <v>115000</v>
      </c>
      <c r="F407" s="25">
        <v>79846.007975377201</v>
      </c>
      <c r="G407" s="25">
        <v>79846.007975377201</v>
      </c>
      <c r="H407" s="6"/>
      <c r="I407" s="6"/>
      <c r="J407" s="6"/>
      <c r="K407" s="6"/>
      <c r="L407" s="6"/>
      <c r="M407" s="6"/>
      <c r="N407" s="8"/>
    </row>
    <row r="408" spans="1:14" ht="12.5" x14ac:dyDescent="0.25">
      <c r="A408" s="6" t="s">
        <v>933</v>
      </c>
      <c r="B408" s="6" t="s">
        <v>366</v>
      </c>
      <c r="C408" s="24">
        <v>0.58838378373761047</v>
      </c>
      <c r="D408" s="24">
        <v>0.36921215802716978</v>
      </c>
      <c r="E408" s="25">
        <v>135000</v>
      </c>
      <c r="F408" s="25">
        <v>79431.810804577413</v>
      </c>
      <c r="G408" s="25">
        <v>49843.641333667918</v>
      </c>
      <c r="H408" s="6"/>
      <c r="I408" s="6"/>
      <c r="J408" s="6"/>
      <c r="K408" s="6"/>
      <c r="L408" s="6"/>
      <c r="M408" s="6"/>
      <c r="N408" s="8"/>
    </row>
    <row r="409" spans="1:14" ht="12.5" x14ac:dyDescent="0.25">
      <c r="A409" s="6" t="s">
        <v>980</v>
      </c>
      <c r="B409" s="6" t="s">
        <v>367</v>
      </c>
      <c r="C409" s="24">
        <v>3.8311983432874914</v>
      </c>
      <c r="D409" s="24">
        <v>4.255200840303532</v>
      </c>
      <c r="E409" s="25">
        <v>68000</v>
      </c>
      <c r="F409" s="25">
        <v>260521.48734354941</v>
      </c>
      <c r="G409" s="25">
        <v>289353.65714064019</v>
      </c>
      <c r="H409" s="6"/>
      <c r="I409" s="6"/>
      <c r="J409" s="6"/>
      <c r="K409" s="6"/>
      <c r="L409" s="6"/>
      <c r="M409" s="6"/>
      <c r="N409" s="8"/>
    </row>
    <row r="410" spans="1:14" ht="12.5" x14ac:dyDescent="0.25">
      <c r="A410" s="6" t="s">
        <v>980</v>
      </c>
      <c r="B410" s="6" t="s">
        <v>368</v>
      </c>
      <c r="C410" s="24">
        <v>2.2799999999999998</v>
      </c>
      <c r="D410" s="24">
        <v>2.2799999999999998</v>
      </c>
      <c r="E410" s="25">
        <v>1000</v>
      </c>
      <c r="F410" s="25">
        <v>2280</v>
      </c>
      <c r="G410" s="25">
        <v>2280</v>
      </c>
      <c r="H410" s="6"/>
      <c r="I410" s="6"/>
      <c r="J410" s="6"/>
      <c r="K410" s="6"/>
      <c r="L410" s="6"/>
      <c r="M410" s="6"/>
      <c r="N410" s="8"/>
    </row>
    <row r="411" spans="1:14" ht="12.5" x14ac:dyDescent="0.25">
      <c r="A411" s="6" t="s">
        <v>980</v>
      </c>
      <c r="B411" s="6" t="s">
        <v>369</v>
      </c>
      <c r="C411" s="24">
        <v>3.078387857873071</v>
      </c>
      <c r="D411" s="24">
        <v>3.742962070413864</v>
      </c>
      <c r="E411" s="25">
        <v>18000</v>
      </c>
      <c r="F411" s="25">
        <v>55410.981441715281</v>
      </c>
      <c r="G411" s="25">
        <v>67373.317267449558</v>
      </c>
      <c r="H411" s="6"/>
      <c r="I411" s="6"/>
      <c r="J411" s="6"/>
      <c r="K411" s="6"/>
      <c r="L411" s="6"/>
      <c r="M411" s="6"/>
      <c r="N411" s="8"/>
    </row>
    <row r="412" spans="1:14" ht="12.5" x14ac:dyDescent="0.25">
      <c r="A412" s="6" t="s">
        <v>980</v>
      </c>
      <c r="B412" s="6" t="s">
        <v>370</v>
      </c>
      <c r="C412" s="24">
        <v>2.2799999999999998</v>
      </c>
      <c r="D412" s="24">
        <v>2.2799999999999998</v>
      </c>
      <c r="E412" s="25">
        <v>2000</v>
      </c>
      <c r="F412" s="25">
        <v>4560</v>
      </c>
      <c r="G412" s="25">
        <v>4560</v>
      </c>
      <c r="H412" s="6"/>
      <c r="I412" s="6"/>
      <c r="J412" s="6"/>
      <c r="K412" s="6"/>
      <c r="L412" s="6"/>
      <c r="M412" s="6"/>
      <c r="N412" s="8"/>
    </row>
    <row r="413" spans="1:14" ht="12.5" x14ac:dyDescent="0.25">
      <c r="A413" s="6" t="s">
        <v>991</v>
      </c>
      <c r="B413" s="6" t="s">
        <v>371</v>
      </c>
      <c r="C413" s="24">
        <v>0.40698698251298948</v>
      </c>
      <c r="D413" s="24">
        <v>0.40698698251298948</v>
      </c>
      <c r="E413" s="25">
        <v>110000</v>
      </c>
      <c r="F413" s="25">
        <v>44768.568076428841</v>
      </c>
      <c r="G413" s="25">
        <v>44768.568076428841</v>
      </c>
      <c r="H413" s="6"/>
      <c r="I413" s="6"/>
      <c r="J413" s="6"/>
      <c r="K413" s="6"/>
      <c r="L413" s="6"/>
      <c r="M413" s="6"/>
      <c r="N413" s="8"/>
    </row>
    <row r="414" spans="1:14" ht="12.5" x14ac:dyDescent="0.25">
      <c r="A414" s="6" t="s">
        <v>984</v>
      </c>
      <c r="B414" s="6" t="s">
        <v>372</v>
      </c>
      <c r="C414" s="24">
        <v>0.92</v>
      </c>
      <c r="D414" s="24">
        <v>0.92</v>
      </c>
      <c r="E414" s="25">
        <v>200000</v>
      </c>
      <c r="F414" s="25">
        <v>184000</v>
      </c>
      <c r="G414" s="25">
        <v>184000</v>
      </c>
      <c r="H414" s="6"/>
      <c r="I414" s="6"/>
      <c r="J414" s="6"/>
      <c r="K414" s="6"/>
      <c r="L414" s="6"/>
      <c r="M414" s="6"/>
      <c r="N414" s="8"/>
    </row>
    <row r="415" spans="1:14" ht="12.5" x14ac:dyDescent="0.25">
      <c r="A415" s="6" t="s">
        <v>984</v>
      </c>
      <c r="B415" s="6" t="s">
        <v>373</v>
      </c>
      <c r="C415" s="24">
        <v>0.92</v>
      </c>
      <c r="D415" s="24">
        <v>0.92</v>
      </c>
      <c r="E415" s="25">
        <v>0</v>
      </c>
      <c r="F415" s="25">
        <v>0</v>
      </c>
      <c r="G415" s="25">
        <v>0</v>
      </c>
      <c r="H415" s="6"/>
      <c r="I415" s="6"/>
      <c r="J415" s="6"/>
      <c r="K415" s="6"/>
      <c r="L415" s="6"/>
      <c r="M415" s="6"/>
      <c r="N415" s="8"/>
    </row>
    <row r="416" spans="1:14" ht="12.5" x14ac:dyDescent="0.25">
      <c r="A416" s="6" t="s">
        <v>984</v>
      </c>
      <c r="B416" s="6" t="s">
        <v>374</v>
      </c>
      <c r="C416" s="24">
        <v>0.92</v>
      </c>
      <c r="D416" s="24">
        <v>0.92</v>
      </c>
      <c r="E416" s="25">
        <v>3000</v>
      </c>
      <c r="F416" s="25">
        <v>2760</v>
      </c>
      <c r="G416" s="25">
        <v>2760</v>
      </c>
      <c r="H416" s="6"/>
      <c r="I416" s="6"/>
      <c r="J416" s="6"/>
      <c r="K416" s="6"/>
      <c r="L416" s="6"/>
      <c r="M416" s="6"/>
      <c r="N416" s="8"/>
    </row>
    <row r="417" spans="1:14" ht="12.5" x14ac:dyDescent="0.25">
      <c r="A417" s="6" t="s">
        <v>984</v>
      </c>
      <c r="B417" s="6" t="s">
        <v>375</v>
      </c>
      <c r="C417" s="24">
        <v>0.92</v>
      </c>
      <c r="D417" s="24">
        <v>0.92</v>
      </c>
      <c r="E417" s="25">
        <v>0</v>
      </c>
      <c r="F417" s="25">
        <v>0</v>
      </c>
      <c r="G417" s="25">
        <v>0</v>
      </c>
      <c r="H417" s="6"/>
      <c r="I417" s="6"/>
      <c r="J417" s="6"/>
      <c r="K417" s="6"/>
      <c r="L417" s="6"/>
      <c r="M417" s="6"/>
      <c r="N417" s="8"/>
    </row>
    <row r="418" spans="1:14" ht="12.5" x14ac:dyDescent="0.25">
      <c r="A418" s="6" t="s">
        <v>984</v>
      </c>
      <c r="B418" s="6" t="s">
        <v>376</v>
      </c>
      <c r="C418" s="24">
        <v>0.92</v>
      </c>
      <c r="D418" s="24">
        <v>0.92</v>
      </c>
      <c r="E418" s="25">
        <v>0</v>
      </c>
      <c r="F418" s="25">
        <v>0</v>
      </c>
      <c r="G418" s="25">
        <v>0</v>
      </c>
      <c r="H418" s="6"/>
      <c r="I418" s="6"/>
      <c r="J418" s="6"/>
      <c r="K418" s="6"/>
      <c r="L418" s="6"/>
      <c r="M418" s="6"/>
      <c r="N418" s="8"/>
    </row>
    <row r="419" spans="1:14" ht="12.5" x14ac:dyDescent="0.25">
      <c r="A419" s="6" t="s">
        <v>984</v>
      </c>
      <c r="B419" s="6" t="s">
        <v>377</v>
      </c>
      <c r="C419" s="24">
        <v>0.92</v>
      </c>
      <c r="D419" s="24">
        <v>0.92</v>
      </c>
      <c r="E419" s="25">
        <v>0</v>
      </c>
      <c r="F419" s="25">
        <v>0</v>
      </c>
      <c r="G419" s="25">
        <v>0</v>
      </c>
      <c r="H419" s="6"/>
      <c r="I419" s="6"/>
      <c r="J419" s="6"/>
      <c r="K419" s="6"/>
      <c r="L419" s="6"/>
      <c r="M419" s="6"/>
      <c r="N419" s="8"/>
    </row>
    <row r="420" spans="1:14" ht="12.5" x14ac:dyDescent="0.25">
      <c r="A420" s="6" t="s">
        <v>984</v>
      </c>
      <c r="B420" s="6" t="s">
        <v>378</v>
      </c>
      <c r="C420" s="24">
        <v>0.92</v>
      </c>
      <c r="D420" s="24">
        <v>0.92</v>
      </c>
      <c r="E420" s="25">
        <v>0</v>
      </c>
      <c r="F420" s="25">
        <v>0</v>
      </c>
      <c r="G420" s="25">
        <v>0</v>
      </c>
      <c r="H420" s="6"/>
      <c r="I420" s="6"/>
      <c r="J420" s="6"/>
      <c r="K420" s="6"/>
      <c r="L420" s="6"/>
      <c r="M420" s="6"/>
      <c r="N420" s="8"/>
    </row>
    <row r="421" spans="1:14" ht="12.5" x14ac:dyDescent="0.25">
      <c r="A421" s="6" t="s">
        <v>984</v>
      </c>
      <c r="B421" s="6" t="s">
        <v>379</v>
      </c>
      <c r="C421" s="24">
        <v>0.92</v>
      </c>
      <c r="D421" s="24">
        <v>0.92</v>
      </c>
      <c r="E421" s="25">
        <v>1000</v>
      </c>
      <c r="F421" s="25">
        <v>920</v>
      </c>
      <c r="G421" s="25">
        <v>920</v>
      </c>
      <c r="H421" s="6"/>
      <c r="I421" s="6"/>
      <c r="J421" s="6"/>
      <c r="K421" s="6"/>
      <c r="L421" s="6"/>
      <c r="M421" s="6"/>
      <c r="N421" s="8"/>
    </row>
    <row r="422" spans="1:14" ht="12.5" x14ac:dyDescent="0.25">
      <c r="A422" s="6" t="s">
        <v>984</v>
      </c>
      <c r="B422" s="6" t="s">
        <v>380</v>
      </c>
      <c r="C422" s="24">
        <v>0.92</v>
      </c>
      <c r="D422" s="24">
        <v>0.92</v>
      </c>
      <c r="E422" s="25">
        <v>0</v>
      </c>
      <c r="F422" s="25">
        <v>0</v>
      </c>
      <c r="G422" s="25">
        <v>0</v>
      </c>
      <c r="H422" s="6"/>
      <c r="I422" s="6"/>
      <c r="J422" s="6"/>
      <c r="K422" s="6"/>
      <c r="L422" s="6"/>
      <c r="M422" s="6"/>
      <c r="N422" s="8"/>
    </row>
    <row r="423" spans="1:14" ht="12.5" x14ac:dyDescent="0.25">
      <c r="A423" s="6" t="s">
        <v>984</v>
      </c>
      <c r="B423" s="6" t="s">
        <v>381</v>
      </c>
      <c r="C423" s="24">
        <v>0.92</v>
      </c>
      <c r="D423" s="24">
        <v>0.92</v>
      </c>
      <c r="E423" s="25">
        <v>0</v>
      </c>
      <c r="F423" s="25">
        <v>0</v>
      </c>
      <c r="G423" s="25">
        <v>0</v>
      </c>
      <c r="H423" s="6"/>
      <c r="I423" s="6"/>
      <c r="J423" s="6"/>
      <c r="K423" s="6"/>
      <c r="L423" s="6"/>
      <c r="M423" s="6"/>
      <c r="N423" s="8"/>
    </row>
    <row r="424" spans="1:14" ht="12.5" x14ac:dyDescent="0.25">
      <c r="A424" s="6" t="s">
        <v>986</v>
      </c>
      <c r="B424" s="6" t="s">
        <v>382</v>
      </c>
      <c r="C424" s="24">
        <v>3.42</v>
      </c>
      <c r="D424" s="24">
        <v>3.42</v>
      </c>
      <c r="E424" s="25">
        <v>24500</v>
      </c>
      <c r="F424" s="25">
        <v>83790</v>
      </c>
      <c r="G424" s="25">
        <v>83790</v>
      </c>
      <c r="H424" s="6"/>
      <c r="I424" s="6"/>
      <c r="J424" s="6"/>
      <c r="K424" s="6"/>
      <c r="L424" s="6"/>
      <c r="M424" s="6"/>
      <c r="N424" s="8"/>
    </row>
    <row r="425" spans="1:14" ht="12.5" x14ac:dyDescent="0.25">
      <c r="A425" s="6" t="s">
        <v>986</v>
      </c>
      <c r="B425" s="6" t="s">
        <v>383</v>
      </c>
      <c r="C425" s="24">
        <v>3.42</v>
      </c>
      <c r="D425" s="24">
        <v>3.42</v>
      </c>
      <c r="E425" s="25">
        <v>0</v>
      </c>
      <c r="F425" s="25">
        <v>0</v>
      </c>
      <c r="G425" s="25">
        <v>0</v>
      </c>
      <c r="H425" s="6"/>
      <c r="I425" s="6"/>
      <c r="J425" s="6"/>
      <c r="K425" s="6"/>
      <c r="L425" s="6"/>
      <c r="M425" s="6"/>
      <c r="N425" s="8"/>
    </row>
    <row r="426" spans="1:14" ht="12.5" x14ac:dyDescent="0.25">
      <c r="A426" s="6" t="s">
        <v>986</v>
      </c>
      <c r="B426" s="6" t="s">
        <v>384</v>
      </c>
      <c r="C426" s="24">
        <v>3.42</v>
      </c>
      <c r="D426" s="24">
        <v>3.42</v>
      </c>
      <c r="E426" s="25">
        <v>3500</v>
      </c>
      <c r="F426" s="25">
        <v>11970</v>
      </c>
      <c r="G426" s="25">
        <v>11970</v>
      </c>
      <c r="H426" s="6"/>
      <c r="I426" s="6"/>
      <c r="J426" s="6"/>
      <c r="K426" s="6"/>
      <c r="L426" s="6"/>
      <c r="M426" s="6"/>
      <c r="N426" s="8"/>
    </row>
    <row r="427" spans="1:14" ht="12.5" x14ac:dyDescent="0.25">
      <c r="A427" s="6" t="s">
        <v>986</v>
      </c>
      <c r="B427" s="6" t="s">
        <v>385</v>
      </c>
      <c r="C427" s="24">
        <v>3.42</v>
      </c>
      <c r="D427" s="24">
        <v>3.42</v>
      </c>
      <c r="E427" s="25">
        <v>1000</v>
      </c>
      <c r="F427" s="25">
        <v>3420</v>
      </c>
      <c r="G427" s="25">
        <v>3420</v>
      </c>
      <c r="H427" s="6"/>
      <c r="I427" s="6"/>
      <c r="J427" s="6"/>
      <c r="K427" s="6"/>
      <c r="L427" s="6"/>
      <c r="M427" s="6"/>
      <c r="N427" s="8"/>
    </row>
    <row r="428" spans="1:14" ht="12.5" x14ac:dyDescent="0.25">
      <c r="A428" s="6" t="s">
        <v>986</v>
      </c>
      <c r="B428" s="6" t="s">
        <v>386</v>
      </c>
      <c r="C428" s="24">
        <v>3.42</v>
      </c>
      <c r="D428" s="24">
        <v>3.42</v>
      </c>
      <c r="E428" s="25">
        <v>1000</v>
      </c>
      <c r="F428" s="25">
        <v>3420</v>
      </c>
      <c r="G428" s="25">
        <v>3420</v>
      </c>
      <c r="H428" s="6"/>
      <c r="I428" s="6"/>
      <c r="J428" s="6"/>
      <c r="K428" s="6"/>
      <c r="L428" s="6"/>
      <c r="M428" s="6"/>
      <c r="N428" s="8"/>
    </row>
    <row r="429" spans="1:14" ht="12.5" x14ac:dyDescent="0.25">
      <c r="A429" s="6" t="s">
        <v>986</v>
      </c>
      <c r="B429" s="6" t="s">
        <v>387</v>
      </c>
      <c r="C429" s="24">
        <v>3.42</v>
      </c>
      <c r="D429" s="24">
        <v>3.42</v>
      </c>
      <c r="E429" s="25">
        <v>1000</v>
      </c>
      <c r="F429" s="25">
        <v>3420</v>
      </c>
      <c r="G429" s="25">
        <v>3420</v>
      </c>
      <c r="H429" s="6"/>
      <c r="I429" s="6"/>
      <c r="J429" s="6"/>
      <c r="K429" s="6"/>
      <c r="L429" s="6"/>
      <c r="M429" s="6"/>
      <c r="N429" s="8"/>
    </row>
    <row r="430" spans="1:14" ht="12.5" x14ac:dyDescent="0.25">
      <c r="A430" s="6" t="s">
        <v>986</v>
      </c>
      <c r="B430" s="6" t="s">
        <v>388</v>
      </c>
      <c r="C430" s="24">
        <v>3.42</v>
      </c>
      <c r="D430" s="24">
        <v>3.42</v>
      </c>
      <c r="E430" s="25">
        <v>1000</v>
      </c>
      <c r="F430" s="25">
        <v>3420</v>
      </c>
      <c r="G430" s="25">
        <v>3420</v>
      </c>
      <c r="H430" s="6"/>
      <c r="I430" s="6"/>
      <c r="J430" s="6"/>
      <c r="K430" s="6"/>
      <c r="L430" s="6"/>
      <c r="M430" s="6"/>
      <c r="N430" s="8"/>
    </row>
    <row r="431" spans="1:14" ht="12.5" x14ac:dyDescent="0.25">
      <c r="A431" s="6" t="s">
        <v>986</v>
      </c>
      <c r="B431" s="6" t="s">
        <v>389</v>
      </c>
      <c r="C431" s="24">
        <v>3.42</v>
      </c>
      <c r="D431" s="24">
        <v>3.42</v>
      </c>
      <c r="E431" s="25">
        <v>1000</v>
      </c>
      <c r="F431" s="25">
        <v>3420</v>
      </c>
      <c r="G431" s="25">
        <v>3420</v>
      </c>
      <c r="H431" s="6"/>
      <c r="I431" s="6"/>
      <c r="J431" s="6"/>
      <c r="K431" s="6"/>
      <c r="L431" s="6"/>
      <c r="M431" s="6"/>
      <c r="N431" s="8"/>
    </row>
    <row r="432" spans="1:14" ht="12.5" x14ac:dyDescent="0.25">
      <c r="A432" s="6" t="s">
        <v>986</v>
      </c>
      <c r="B432" s="6" t="s">
        <v>390</v>
      </c>
      <c r="C432" s="24">
        <v>0.53994345290687407</v>
      </c>
      <c r="D432" s="24">
        <v>0.53994345290687407</v>
      </c>
      <c r="E432" s="25">
        <v>1000</v>
      </c>
      <c r="F432" s="25">
        <v>539.94345290687409</v>
      </c>
      <c r="G432" s="25">
        <v>539.94345290687409</v>
      </c>
      <c r="H432" s="6"/>
      <c r="I432" s="6"/>
      <c r="J432" s="6"/>
      <c r="K432" s="6"/>
      <c r="L432" s="6"/>
      <c r="M432" s="6"/>
      <c r="N432" s="8"/>
    </row>
    <row r="433" spans="1:14" ht="12.5" x14ac:dyDescent="0.25">
      <c r="A433" s="6" t="s">
        <v>986</v>
      </c>
      <c r="B433" s="6" t="s">
        <v>391</v>
      </c>
      <c r="C433" s="24">
        <v>3.42</v>
      </c>
      <c r="D433" s="24">
        <v>3.42</v>
      </c>
      <c r="E433" s="25">
        <v>1000</v>
      </c>
      <c r="F433" s="25">
        <v>3420</v>
      </c>
      <c r="G433" s="25">
        <v>3420</v>
      </c>
      <c r="H433" s="6"/>
      <c r="I433" s="6"/>
      <c r="J433" s="6"/>
      <c r="K433" s="6"/>
      <c r="L433" s="6"/>
      <c r="M433" s="6"/>
      <c r="N433" s="8"/>
    </row>
    <row r="434" spans="1:14" ht="12.5" x14ac:dyDescent="0.25">
      <c r="A434" s="6" t="s">
        <v>986</v>
      </c>
      <c r="B434" s="6" t="s">
        <v>392</v>
      </c>
      <c r="C434" s="24">
        <v>3.42</v>
      </c>
      <c r="D434" s="24">
        <v>3.42</v>
      </c>
      <c r="E434" s="25">
        <v>1000</v>
      </c>
      <c r="F434" s="25">
        <v>3420</v>
      </c>
      <c r="G434" s="25">
        <v>3420</v>
      </c>
      <c r="H434" s="6"/>
      <c r="I434" s="6"/>
      <c r="J434" s="6"/>
      <c r="K434" s="6"/>
      <c r="L434" s="6"/>
      <c r="M434" s="6"/>
      <c r="N434" s="8"/>
    </row>
    <row r="435" spans="1:14" ht="12.5" x14ac:dyDescent="0.25">
      <c r="A435" s="6" t="s">
        <v>974</v>
      </c>
      <c r="B435" s="6" t="s">
        <v>393</v>
      </c>
      <c r="C435" s="24">
        <v>10</v>
      </c>
      <c r="D435" s="24">
        <v>10</v>
      </c>
      <c r="E435" s="25">
        <v>49500</v>
      </c>
      <c r="F435" s="25">
        <v>495000</v>
      </c>
      <c r="G435" s="25">
        <v>495000</v>
      </c>
      <c r="H435" s="6"/>
      <c r="I435" s="6"/>
      <c r="J435" s="6"/>
      <c r="K435" s="6"/>
      <c r="L435" s="6"/>
      <c r="M435" s="6"/>
      <c r="N435" s="8"/>
    </row>
    <row r="436" spans="1:14" ht="12.5" x14ac:dyDescent="0.25">
      <c r="A436" s="6" t="s">
        <v>971</v>
      </c>
      <c r="B436" s="6" t="s">
        <v>394</v>
      </c>
      <c r="C436" s="24">
        <v>24.02</v>
      </c>
      <c r="D436" s="24">
        <v>24.02</v>
      </c>
      <c r="E436" s="25">
        <v>1200</v>
      </c>
      <c r="F436" s="25">
        <v>28824</v>
      </c>
      <c r="G436" s="25">
        <v>28824</v>
      </c>
      <c r="H436" s="6"/>
      <c r="I436" s="6"/>
      <c r="J436" s="6"/>
      <c r="K436" s="6"/>
      <c r="L436" s="6"/>
      <c r="M436" s="6"/>
      <c r="N436" s="8"/>
    </row>
    <row r="437" spans="1:14" ht="12.5" x14ac:dyDescent="0.25">
      <c r="A437" s="6" t="s">
        <v>971</v>
      </c>
      <c r="B437" s="6" t="s">
        <v>395</v>
      </c>
      <c r="C437" s="24">
        <v>24.02</v>
      </c>
      <c r="D437" s="24">
        <v>24.02</v>
      </c>
      <c r="E437" s="25">
        <v>1200</v>
      </c>
      <c r="F437" s="25">
        <v>28824</v>
      </c>
      <c r="G437" s="25">
        <v>28824</v>
      </c>
      <c r="H437" s="6"/>
      <c r="I437" s="6"/>
      <c r="J437" s="6"/>
      <c r="K437" s="6"/>
      <c r="L437" s="6"/>
      <c r="M437" s="6"/>
      <c r="N437" s="8"/>
    </row>
    <row r="438" spans="1:14" ht="12.5" x14ac:dyDescent="0.25">
      <c r="A438" s="6" t="s">
        <v>971</v>
      </c>
      <c r="B438" s="6" t="s">
        <v>396</v>
      </c>
      <c r="C438" s="24">
        <v>24.02</v>
      </c>
      <c r="D438" s="24">
        <v>24.02</v>
      </c>
      <c r="E438" s="25">
        <v>1200</v>
      </c>
      <c r="F438" s="25">
        <v>28824</v>
      </c>
      <c r="G438" s="25">
        <v>28824</v>
      </c>
      <c r="H438" s="6"/>
      <c r="I438" s="6"/>
      <c r="J438" s="6"/>
      <c r="K438" s="6"/>
      <c r="L438" s="6"/>
      <c r="M438" s="6"/>
      <c r="N438" s="8"/>
    </row>
    <row r="439" spans="1:14" ht="12.5" x14ac:dyDescent="0.25">
      <c r="A439" s="6" t="s">
        <v>971</v>
      </c>
      <c r="B439" s="6" t="s">
        <v>397</v>
      </c>
      <c r="C439" s="24">
        <v>24.02</v>
      </c>
      <c r="D439" s="24">
        <v>24.02</v>
      </c>
      <c r="E439" s="25">
        <v>1200</v>
      </c>
      <c r="F439" s="25">
        <v>28824</v>
      </c>
      <c r="G439" s="25">
        <v>28824</v>
      </c>
      <c r="H439" s="6"/>
      <c r="I439" s="6"/>
      <c r="J439" s="6"/>
      <c r="K439" s="6"/>
      <c r="L439" s="6"/>
      <c r="M439" s="6"/>
      <c r="N439" s="8"/>
    </row>
    <row r="440" spans="1:14" ht="12.5" x14ac:dyDescent="0.25">
      <c r="A440" s="6" t="s">
        <v>971</v>
      </c>
      <c r="B440" s="6" t="s">
        <v>398</v>
      </c>
      <c r="C440" s="24">
        <v>24.02</v>
      </c>
      <c r="D440" s="24">
        <v>24.02</v>
      </c>
      <c r="E440" s="25">
        <v>1200</v>
      </c>
      <c r="F440" s="25">
        <v>28824</v>
      </c>
      <c r="G440" s="25">
        <v>28824</v>
      </c>
      <c r="H440" s="6"/>
      <c r="I440" s="6"/>
      <c r="J440" s="6"/>
      <c r="K440" s="6"/>
      <c r="L440" s="6"/>
      <c r="M440" s="6"/>
      <c r="N440" s="8"/>
    </row>
    <row r="441" spans="1:14" ht="12.5" x14ac:dyDescent="0.25">
      <c r="A441" s="6" t="s">
        <v>971</v>
      </c>
      <c r="B441" s="6" t="s">
        <v>399</v>
      </c>
      <c r="C441" s="24">
        <v>19.120030899043318</v>
      </c>
      <c r="D441" s="24">
        <v>19.120030899043318</v>
      </c>
      <c r="E441" s="25">
        <v>80000</v>
      </c>
      <c r="F441" s="25">
        <v>1529602.4719234654</v>
      </c>
      <c r="G441" s="25">
        <v>1529602.4719234654</v>
      </c>
      <c r="H441" s="6"/>
      <c r="I441" s="6"/>
      <c r="J441" s="6"/>
      <c r="K441" s="6"/>
      <c r="L441" s="6"/>
      <c r="M441" s="6"/>
      <c r="N441" s="8"/>
    </row>
    <row r="442" spans="1:14" ht="12.5" x14ac:dyDescent="0.25">
      <c r="A442" s="6" t="s">
        <v>971</v>
      </c>
      <c r="B442" s="6" t="s">
        <v>400</v>
      </c>
      <c r="C442" s="24">
        <v>24.02</v>
      </c>
      <c r="D442" s="24">
        <v>24.02</v>
      </c>
      <c r="E442" s="25">
        <v>1200</v>
      </c>
      <c r="F442" s="25">
        <v>28824</v>
      </c>
      <c r="G442" s="25">
        <v>28824</v>
      </c>
      <c r="H442" s="6"/>
      <c r="I442" s="6"/>
      <c r="J442" s="6"/>
      <c r="K442" s="6"/>
      <c r="L442" s="6"/>
      <c r="M442" s="6"/>
      <c r="N442" s="8"/>
    </row>
    <row r="443" spans="1:14" ht="12.5" x14ac:dyDescent="0.25">
      <c r="A443" s="6" t="s">
        <v>971</v>
      </c>
      <c r="B443" s="6" t="s">
        <v>401</v>
      </c>
      <c r="C443" s="24">
        <v>24.02</v>
      </c>
      <c r="D443" s="24">
        <v>24.02</v>
      </c>
      <c r="E443" s="25">
        <v>1200</v>
      </c>
      <c r="F443" s="25">
        <v>28824</v>
      </c>
      <c r="G443" s="25">
        <v>28824</v>
      </c>
      <c r="H443" s="6"/>
      <c r="I443" s="6"/>
      <c r="J443" s="6"/>
      <c r="K443" s="6"/>
      <c r="L443" s="6"/>
      <c r="M443" s="6"/>
      <c r="N443" s="8"/>
    </row>
    <row r="444" spans="1:14" ht="12.5" x14ac:dyDescent="0.25">
      <c r="A444" s="6" t="s">
        <v>967</v>
      </c>
      <c r="B444" s="6" t="s">
        <v>402</v>
      </c>
      <c r="C444" s="24">
        <v>4</v>
      </c>
      <c r="D444" s="24">
        <v>4</v>
      </c>
      <c r="E444" s="25">
        <v>380000</v>
      </c>
      <c r="F444" s="25">
        <v>1520000</v>
      </c>
      <c r="G444" s="25">
        <v>1520000</v>
      </c>
      <c r="H444" s="6"/>
      <c r="I444" s="6"/>
      <c r="J444" s="6"/>
      <c r="K444" s="6"/>
      <c r="L444" s="6"/>
      <c r="M444" s="6"/>
      <c r="N444" s="8"/>
    </row>
    <row r="445" spans="1:14" ht="12.5" x14ac:dyDescent="0.25">
      <c r="A445" s="6" t="s">
        <v>970</v>
      </c>
      <c r="B445" s="6" t="s">
        <v>403</v>
      </c>
      <c r="C445" s="24">
        <v>0.55208404054746385</v>
      </c>
      <c r="D445" s="24">
        <v>0.55208404054746385</v>
      </c>
      <c r="E445" s="25">
        <v>980000</v>
      </c>
      <c r="F445" s="25">
        <v>541042.35973651463</v>
      </c>
      <c r="G445" s="25">
        <v>541042.35973651463</v>
      </c>
      <c r="H445" s="6"/>
      <c r="I445" s="6"/>
      <c r="J445" s="6"/>
      <c r="K445" s="6"/>
      <c r="L445" s="6"/>
      <c r="M445" s="6"/>
      <c r="N445" s="8"/>
    </row>
    <row r="446" spans="1:14" ht="12.5" x14ac:dyDescent="0.25">
      <c r="A446" s="6" t="s">
        <v>970</v>
      </c>
      <c r="B446" s="6" t="s">
        <v>1017</v>
      </c>
      <c r="C446" s="24">
        <v>0.77</v>
      </c>
      <c r="D446" s="24">
        <v>0.77</v>
      </c>
      <c r="E446" s="25">
        <v>0</v>
      </c>
      <c r="F446" s="25">
        <v>0</v>
      </c>
      <c r="G446" s="25">
        <v>0</v>
      </c>
      <c r="H446" s="6"/>
      <c r="I446" s="6"/>
      <c r="J446" s="6"/>
      <c r="K446" s="6"/>
      <c r="L446" s="6"/>
      <c r="M446" s="6"/>
      <c r="N446" s="8"/>
    </row>
    <row r="447" spans="1:14" ht="12.5" x14ac:dyDescent="0.25">
      <c r="A447" s="6" t="s">
        <v>951</v>
      </c>
      <c r="B447" s="6" t="s">
        <v>404</v>
      </c>
      <c r="C447" s="24">
        <v>0.39</v>
      </c>
      <c r="D447" s="24">
        <v>0.39</v>
      </c>
      <c r="E447" s="25">
        <v>19000</v>
      </c>
      <c r="F447" s="25">
        <v>7410</v>
      </c>
      <c r="G447" s="25">
        <v>7410</v>
      </c>
      <c r="H447" s="6"/>
      <c r="I447" s="6"/>
      <c r="J447" s="6"/>
      <c r="K447" s="6"/>
      <c r="L447" s="6"/>
      <c r="M447" s="6"/>
      <c r="N447" s="8"/>
    </row>
    <row r="448" spans="1:14" ht="12.5" x14ac:dyDescent="0.25">
      <c r="A448" s="6" t="s">
        <v>951</v>
      </c>
      <c r="B448" s="6" t="s">
        <v>405</v>
      </c>
      <c r="C448" s="24">
        <v>0.39</v>
      </c>
      <c r="D448" s="24">
        <v>0.39</v>
      </c>
      <c r="E448" s="25">
        <v>0</v>
      </c>
      <c r="F448" s="25">
        <v>0</v>
      </c>
      <c r="G448" s="25">
        <v>0</v>
      </c>
      <c r="H448" s="6"/>
      <c r="I448" s="6"/>
      <c r="J448" s="6"/>
      <c r="K448" s="6"/>
      <c r="L448" s="6"/>
      <c r="M448" s="6"/>
      <c r="N448" s="8"/>
    </row>
    <row r="449" spans="1:14" ht="12.5" x14ac:dyDescent="0.25">
      <c r="A449" s="6" t="s">
        <v>951</v>
      </c>
      <c r="B449" s="6" t="s">
        <v>406</v>
      </c>
      <c r="C449" s="24">
        <v>0.99410396570764936</v>
      </c>
      <c r="D449" s="24">
        <v>0.98629751641198571</v>
      </c>
      <c r="E449" s="25">
        <v>2190000</v>
      </c>
      <c r="F449" s="25">
        <v>2177087.684899752</v>
      </c>
      <c r="G449" s="25">
        <v>2159991.5609422489</v>
      </c>
      <c r="H449" s="6"/>
      <c r="I449" s="6"/>
      <c r="J449" s="6"/>
      <c r="K449" s="6"/>
      <c r="L449" s="6"/>
      <c r="M449" s="6"/>
      <c r="N449" s="8"/>
    </row>
    <row r="450" spans="1:14" ht="12.5" x14ac:dyDescent="0.25">
      <c r="A450" s="6" t="s">
        <v>951</v>
      </c>
      <c r="B450" s="6" t="s">
        <v>407</v>
      </c>
      <c r="C450" s="24">
        <v>0.89294765206902205</v>
      </c>
      <c r="D450" s="24">
        <v>0.89294765206902205</v>
      </c>
      <c r="E450" s="25">
        <v>400000</v>
      </c>
      <c r="F450" s="25">
        <v>357179.0608276088</v>
      </c>
      <c r="G450" s="25">
        <v>357179.0608276088</v>
      </c>
      <c r="H450" s="6"/>
      <c r="I450" s="6"/>
      <c r="J450" s="6"/>
      <c r="K450" s="6"/>
      <c r="L450" s="6"/>
      <c r="M450" s="6"/>
      <c r="N450" s="8"/>
    </row>
    <row r="451" spans="1:14" ht="12.5" x14ac:dyDescent="0.25">
      <c r="A451" s="6" t="s">
        <v>969</v>
      </c>
      <c r="B451" s="6" t="s">
        <v>408</v>
      </c>
      <c r="C451" s="24">
        <v>1.5496657911657006</v>
      </c>
      <c r="D451" s="24">
        <v>1.4217812432401256</v>
      </c>
      <c r="E451" s="25">
        <v>300000</v>
      </c>
      <c r="F451" s="25">
        <v>464899.73734971019</v>
      </c>
      <c r="G451" s="25">
        <v>426534.37297203764</v>
      </c>
      <c r="H451" s="6"/>
      <c r="I451" s="6"/>
      <c r="J451" s="6"/>
      <c r="K451" s="6"/>
      <c r="L451" s="6"/>
      <c r="M451" s="6"/>
      <c r="N451" s="8"/>
    </row>
    <row r="452" spans="1:14" ht="12.5" x14ac:dyDescent="0.25">
      <c r="A452" s="6" t="s">
        <v>969</v>
      </c>
      <c r="B452" s="6" t="s">
        <v>409</v>
      </c>
      <c r="C452" s="24">
        <v>1.1399999999999999</v>
      </c>
      <c r="D452" s="24">
        <v>1.1399999999999999</v>
      </c>
      <c r="E452" s="25">
        <v>0</v>
      </c>
      <c r="F452" s="25">
        <v>0</v>
      </c>
      <c r="G452" s="25">
        <v>0</v>
      </c>
      <c r="H452" s="6"/>
      <c r="I452" s="6"/>
      <c r="J452" s="6"/>
      <c r="K452" s="6"/>
      <c r="L452" s="6"/>
      <c r="M452" s="6"/>
      <c r="N452" s="8"/>
    </row>
    <row r="453" spans="1:14" ht="12.5" x14ac:dyDescent="0.25">
      <c r="A453" s="6" t="s">
        <v>969</v>
      </c>
      <c r="B453" s="6" t="s">
        <v>410</v>
      </c>
      <c r="C453" s="24">
        <v>0.6054349696256377</v>
      </c>
      <c r="D453" s="24">
        <v>0.2806179190145911</v>
      </c>
      <c r="E453" s="25">
        <v>433000</v>
      </c>
      <c r="F453" s="25">
        <v>262153.34184790112</v>
      </c>
      <c r="G453" s="25">
        <v>121507.55893331795</v>
      </c>
      <c r="H453" s="6"/>
      <c r="I453" s="6"/>
      <c r="J453" s="6"/>
      <c r="K453" s="6"/>
      <c r="L453" s="6"/>
      <c r="M453" s="6"/>
      <c r="N453" s="8"/>
    </row>
    <row r="454" spans="1:14" ht="12.5" x14ac:dyDescent="0.25">
      <c r="A454" s="6" t="s">
        <v>969</v>
      </c>
      <c r="B454" s="6" t="s">
        <v>411</v>
      </c>
      <c r="C454" s="24">
        <v>0.3</v>
      </c>
      <c r="D454" s="24">
        <v>0.70192752767378475</v>
      </c>
      <c r="E454" s="25">
        <v>30000</v>
      </c>
      <c r="F454" s="25">
        <v>9000</v>
      </c>
      <c r="G454" s="25">
        <v>21057.825830213544</v>
      </c>
      <c r="H454" s="6"/>
      <c r="I454" s="6"/>
      <c r="J454" s="6"/>
      <c r="K454" s="6"/>
      <c r="L454" s="6"/>
      <c r="M454" s="6"/>
      <c r="N454" s="8"/>
    </row>
    <row r="455" spans="1:14" ht="12.5" x14ac:dyDescent="0.25">
      <c r="A455" s="6" t="s">
        <v>969</v>
      </c>
      <c r="B455" s="6" t="s">
        <v>412</v>
      </c>
      <c r="C455" s="24">
        <v>1.0636122079315966</v>
      </c>
      <c r="D455" s="24">
        <v>0.70192752767378475</v>
      </c>
      <c r="E455" s="25">
        <v>24000</v>
      </c>
      <c r="F455" s="25">
        <v>25526.692990358319</v>
      </c>
      <c r="G455" s="25">
        <v>16846.260664170833</v>
      </c>
      <c r="H455" s="6"/>
      <c r="I455" s="6"/>
      <c r="J455" s="6"/>
      <c r="K455" s="6"/>
      <c r="L455" s="6"/>
      <c r="M455" s="6"/>
      <c r="N455" s="8"/>
    </row>
    <row r="456" spans="1:14" ht="12.5" x14ac:dyDescent="0.25">
      <c r="A456" s="6" t="s">
        <v>969</v>
      </c>
      <c r="B456" s="6" t="s">
        <v>413</v>
      </c>
      <c r="C456" s="24">
        <v>0.3</v>
      </c>
      <c r="D456" s="24">
        <v>0.3</v>
      </c>
      <c r="E456" s="25">
        <v>2000</v>
      </c>
      <c r="F456" s="25">
        <v>600</v>
      </c>
      <c r="G456" s="25">
        <v>600</v>
      </c>
      <c r="H456" s="6"/>
      <c r="I456" s="6"/>
      <c r="J456" s="6"/>
      <c r="K456" s="6"/>
      <c r="L456" s="6"/>
      <c r="M456" s="6"/>
      <c r="N456" s="8"/>
    </row>
    <row r="457" spans="1:14" ht="12.5" x14ac:dyDescent="0.25">
      <c r="A457" s="6" t="s">
        <v>969</v>
      </c>
      <c r="B457" s="6" t="s">
        <v>414</v>
      </c>
      <c r="C457" s="24">
        <v>1.54</v>
      </c>
      <c r="D457" s="24">
        <v>1.54</v>
      </c>
      <c r="E457" s="25">
        <v>1000</v>
      </c>
      <c r="F457" s="25">
        <v>1540</v>
      </c>
      <c r="G457" s="25">
        <v>1540</v>
      </c>
      <c r="H457" s="6"/>
      <c r="I457" s="6"/>
      <c r="J457" s="6"/>
      <c r="K457" s="6"/>
      <c r="L457" s="6"/>
      <c r="M457" s="6"/>
      <c r="N457" s="8"/>
    </row>
    <row r="458" spans="1:14" ht="12.5" x14ac:dyDescent="0.25">
      <c r="A458" s="6" t="s">
        <v>969</v>
      </c>
      <c r="B458" s="6" t="s">
        <v>415</v>
      </c>
      <c r="C458" s="24">
        <v>0.21</v>
      </c>
      <c r="D458" s="24">
        <v>0.21</v>
      </c>
      <c r="E458" s="25">
        <v>33000</v>
      </c>
      <c r="F458" s="25">
        <v>6930</v>
      </c>
      <c r="G458" s="25">
        <v>6930</v>
      </c>
      <c r="H458" s="6"/>
      <c r="I458" s="6"/>
      <c r="J458" s="6"/>
      <c r="K458" s="6"/>
      <c r="L458" s="6"/>
      <c r="M458" s="6"/>
      <c r="N458" s="8"/>
    </row>
    <row r="459" spans="1:14" ht="12.5" x14ac:dyDescent="0.25">
      <c r="A459" s="6" t="s">
        <v>969</v>
      </c>
      <c r="B459" s="6" t="s">
        <v>416</v>
      </c>
      <c r="C459" s="24">
        <v>1.1399999999999999</v>
      </c>
      <c r="D459" s="24">
        <v>1.1399999999999999</v>
      </c>
      <c r="E459" s="25">
        <v>6000</v>
      </c>
      <c r="F459" s="25">
        <v>6839.9999999999991</v>
      </c>
      <c r="G459" s="25">
        <v>6839.9999999999991</v>
      </c>
      <c r="H459" s="6"/>
      <c r="I459" s="6"/>
      <c r="J459" s="6"/>
      <c r="K459" s="6"/>
      <c r="L459" s="6"/>
      <c r="M459" s="6"/>
      <c r="N459" s="8"/>
    </row>
    <row r="460" spans="1:14" ht="12.5" x14ac:dyDescent="0.25">
      <c r="A460" s="6" t="s">
        <v>969</v>
      </c>
      <c r="B460" s="6" t="s">
        <v>417</v>
      </c>
      <c r="C460" s="24">
        <v>1.0636122079315966</v>
      </c>
      <c r="D460" s="24">
        <v>1.0636122079315966</v>
      </c>
      <c r="E460" s="25">
        <v>19000</v>
      </c>
      <c r="F460" s="25">
        <v>20208.631950700335</v>
      </c>
      <c r="G460" s="25">
        <v>20208.631950700335</v>
      </c>
      <c r="H460" s="6"/>
      <c r="I460" s="6"/>
      <c r="J460" s="6"/>
      <c r="K460" s="6"/>
      <c r="L460" s="6"/>
      <c r="M460" s="6"/>
      <c r="N460" s="8"/>
    </row>
    <row r="461" spans="1:14" ht="12.5" x14ac:dyDescent="0.25">
      <c r="A461" s="6" t="s">
        <v>912</v>
      </c>
      <c r="B461" s="6" t="s">
        <v>418</v>
      </c>
      <c r="C461" s="24">
        <v>0.8</v>
      </c>
      <c r="D461" s="24">
        <v>0.8</v>
      </c>
      <c r="E461" s="25">
        <v>42292</v>
      </c>
      <c r="F461" s="25">
        <v>33833.599999999999</v>
      </c>
      <c r="G461" s="25">
        <v>33833.599999999999</v>
      </c>
      <c r="H461" s="6"/>
      <c r="I461" s="6"/>
      <c r="J461" s="6"/>
      <c r="K461" s="6"/>
      <c r="L461" s="6"/>
      <c r="M461" s="6"/>
      <c r="N461" s="8"/>
    </row>
    <row r="462" spans="1:14" ht="12.5" x14ac:dyDescent="0.25">
      <c r="A462" s="6" t="s">
        <v>912</v>
      </c>
      <c r="B462" s="6" t="s">
        <v>419</v>
      </c>
      <c r="C462" s="24">
        <v>0.62</v>
      </c>
      <c r="D462" s="24">
        <v>0.62</v>
      </c>
      <c r="E462" s="25">
        <v>10000</v>
      </c>
      <c r="F462" s="25">
        <v>6200</v>
      </c>
      <c r="G462" s="25">
        <v>6200</v>
      </c>
      <c r="H462" s="6"/>
      <c r="I462" s="6"/>
      <c r="J462" s="6"/>
      <c r="K462" s="6"/>
      <c r="L462" s="6"/>
      <c r="M462" s="6"/>
      <c r="N462" s="8"/>
    </row>
    <row r="463" spans="1:14" ht="12.5" x14ac:dyDescent="0.25">
      <c r="A463" s="6" t="s">
        <v>912</v>
      </c>
      <c r="B463" s="6" t="s">
        <v>420</v>
      </c>
      <c r="C463" s="24">
        <v>0.7014566872629614</v>
      </c>
      <c r="D463" s="24">
        <v>0.7014566872629614</v>
      </c>
      <c r="E463" s="25">
        <v>500000</v>
      </c>
      <c r="F463" s="25">
        <v>350728.3436314807</v>
      </c>
      <c r="G463" s="25">
        <v>350728.3436314807</v>
      </c>
      <c r="H463" s="6"/>
      <c r="I463" s="6"/>
      <c r="J463" s="6"/>
      <c r="K463" s="6"/>
      <c r="L463" s="6"/>
      <c r="M463" s="6"/>
      <c r="N463" s="8"/>
    </row>
    <row r="464" spans="1:14" ht="12.5" x14ac:dyDescent="0.25">
      <c r="A464" s="6" t="s">
        <v>912</v>
      </c>
      <c r="B464" s="6" t="s">
        <v>421</v>
      </c>
      <c r="C464" s="24">
        <v>0.82853749972456903</v>
      </c>
      <c r="D464" s="24">
        <v>0.82853749972456903</v>
      </c>
      <c r="E464" s="25">
        <v>4600000</v>
      </c>
      <c r="F464" s="25">
        <v>3811272.4987330176</v>
      </c>
      <c r="G464" s="25">
        <v>3811272.4987330176</v>
      </c>
      <c r="H464" s="6"/>
      <c r="I464" s="6"/>
      <c r="J464" s="6"/>
      <c r="K464" s="6"/>
      <c r="L464" s="6"/>
      <c r="M464" s="6"/>
      <c r="N464" s="8"/>
    </row>
    <row r="465" spans="1:14" ht="12.5" x14ac:dyDescent="0.25">
      <c r="A465" s="6" t="s">
        <v>912</v>
      </c>
      <c r="B465" s="6" t="s">
        <v>422</v>
      </c>
      <c r="C465" s="24">
        <v>0.61429328756494406</v>
      </c>
      <c r="D465" s="24">
        <v>0.61429328756494406</v>
      </c>
      <c r="E465" s="25">
        <v>3126075</v>
      </c>
      <c r="F465" s="25">
        <v>1920326.8889245824</v>
      </c>
      <c r="G465" s="25">
        <v>1920326.8889245824</v>
      </c>
      <c r="H465" s="6"/>
      <c r="I465" s="6"/>
      <c r="J465" s="6"/>
      <c r="K465" s="6"/>
      <c r="L465" s="6"/>
      <c r="M465" s="6"/>
      <c r="N465" s="8"/>
    </row>
    <row r="466" spans="1:14" ht="12.5" x14ac:dyDescent="0.25">
      <c r="A466" s="6" t="s">
        <v>953</v>
      </c>
      <c r="B466" s="6" t="s">
        <v>423</v>
      </c>
      <c r="C466" s="24">
        <v>0.79198764498306906</v>
      </c>
      <c r="D466" s="24">
        <v>0.79198764498306906</v>
      </c>
      <c r="E466" s="25">
        <v>121000</v>
      </c>
      <c r="F466" s="25">
        <v>95830.50504295135</v>
      </c>
      <c r="G466" s="25">
        <v>95830.50504295135</v>
      </c>
      <c r="H466" s="6"/>
      <c r="I466" s="6"/>
      <c r="J466" s="6"/>
      <c r="K466" s="6"/>
      <c r="L466" s="6"/>
      <c r="M466" s="6"/>
      <c r="N466" s="8"/>
    </row>
    <row r="467" spans="1:14" ht="12.5" x14ac:dyDescent="0.25">
      <c r="A467" s="6" t="s">
        <v>953</v>
      </c>
      <c r="B467" s="6" t="s">
        <v>424</v>
      </c>
      <c r="C467" s="24">
        <v>0.77</v>
      </c>
      <c r="D467" s="24">
        <v>0.77</v>
      </c>
      <c r="E467" s="25">
        <v>0</v>
      </c>
      <c r="F467" s="25">
        <v>0</v>
      </c>
      <c r="G467" s="25">
        <v>0</v>
      </c>
      <c r="H467" s="6"/>
      <c r="I467" s="6"/>
      <c r="J467" s="6"/>
      <c r="K467" s="6"/>
      <c r="L467" s="6"/>
      <c r="M467" s="6"/>
      <c r="N467" s="8"/>
    </row>
    <row r="468" spans="1:14" ht="12.5" x14ac:dyDescent="0.25">
      <c r="A468" s="6" t="s">
        <v>953</v>
      </c>
      <c r="B468" s="6" t="s">
        <v>425</v>
      </c>
      <c r="C468" s="24">
        <v>0.79198764498306906</v>
      </c>
      <c r="D468" s="24">
        <v>0.79198764498306906</v>
      </c>
      <c r="E468" s="25">
        <v>176000</v>
      </c>
      <c r="F468" s="25">
        <v>139389.82551702016</v>
      </c>
      <c r="G468" s="25">
        <v>139389.82551702016</v>
      </c>
      <c r="H468" s="6"/>
      <c r="I468" s="6"/>
      <c r="J468" s="6"/>
      <c r="K468" s="6"/>
      <c r="L468" s="6"/>
      <c r="M468" s="6"/>
      <c r="N468" s="8"/>
    </row>
    <row r="469" spans="1:14" ht="12.5" x14ac:dyDescent="0.25">
      <c r="A469" s="6" t="s">
        <v>953</v>
      </c>
      <c r="B469" s="6" t="s">
        <v>426</v>
      </c>
      <c r="C469" s="24">
        <v>0.87663076421859343</v>
      </c>
      <c r="D469" s="24">
        <v>0.84170840660842416</v>
      </c>
      <c r="E469" s="25">
        <v>394000</v>
      </c>
      <c r="F469" s="25">
        <v>345392.52110212581</v>
      </c>
      <c r="G469" s="25">
        <v>331633.11220371909</v>
      </c>
      <c r="H469" s="6"/>
      <c r="I469" s="6"/>
      <c r="J469" s="6"/>
      <c r="K469" s="6"/>
      <c r="L469" s="6"/>
      <c r="M469" s="6"/>
      <c r="N469" s="8"/>
    </row>
    <row r="470" spans="1:14" ht="12.5" x14ac:dyDescent="0.25">
      <c r="A470" s="6" t="s">
        <v>953</v>
      </c>
      <c r="B470" s="6" t="s">
        <v>427</v>
      </c>
      <c r="C470" s="24">
        <v>0.77102803166945222</v>
      </c>
      <c r="D470" s="24">
        <v>0.76204760252463233</v>
      </c>
      <c r="E470" s="25">
        <v>357000</v>
      </c>
      <c r="F470" s="25">
        <v>275257.00730599446</v>
      </c>
      <c r="G470" s="25">
        <v>272050.99410129373</v>
      </c>
      <c r="H470" s="6"/>
      <c r="I470" s="6"/>
      <c r="J470" s="6"/>
      <c r="K470" s="6"/>
      <c r="L470" s="6"/>
      <c r="M470" s="6"/>
      <c r="N470" s="8"/>
    </row>
    <row r="471" spans="1:14" ht="12.5" x14ac:dyDescent="0.25">
      <c r="A471" s="6" t="s">
        <v>953</v>
      </c>
      <c r="B471" s="6" t="s">
        <v>428</v>
      </c>
      <c r="C471" s="24">
        <v>0.70744310008981337</v>
      </c>
      <c r="D471" s="24">
        <v>0.96335766985857596</v>
      </c>
      <c r="E471" s="25">
        <v>52000</v>
      </c>
      <c r="F471" s="25">
        <v>36787.041204670299</v>
      </c>
      <c r="G471" s="25">
        <v>50094.598832645948</v>
      </c>
      <c r="H471" s="6"/>
      <c r="I471" s="6"/>
      <c r="J471" s="6"/>
      <c r="K471" s="6"/>
      <c r="L471" s="6"/>
      <c r="M471" s="6"/>
      <c r="N471" s="8"/>
    </row>
    <row r="472" spans="1:14" ht="12.5" x14ac:dyDescent="0.25">
      <c r="A472" s="6" t="s">
        <v>953</v>
      </c>
      <c r="B472" s="6" t="s">
        <v>429</v>
      </c>
      <c r="C472" s="24">
        <v>0.78315314244061862</v>
      </c>
      <c r="D472" s="24">
        <v>0.78315314244061862</v>
      </c>
      <c r="E472" s="25">
        <v>231000</v>
      </c>
      <c r="F472" s="25">
        <v>180908.3759037829</v>
      </c>
      <c r="G472" s="25">
        <v>180908.3759037829</v>
      </c>
      <c r="H472" s="6"/>
      <c r="I472" s="6"/>
      <c r="J472" s="6"/>
      <c r="K472" s="6"/>
      <c r="L472" s="6"/>
      <c r="M472" s="6"/>
      <c r="N472" s="8"/>
    </row>
    <row r="473" spans="1:14" ht="12.5" x14ac:dyDescent="0.25">
      <c r="A473" s="6" t="s">
        <v>953</v>
      </c>
      <c r="B473" s="6" t="s">
        <v>430</v>
      </c>
      <c r="C473" s="24">
        <v>0.76362214407506301</v>
      </c>
      <c r="D473" s="24">
        <v>1.2431434530294372</v>
      </c>
      <c r="E473" s="25">
        <v>330000</v>
      </c>
      <c r="F473" s="25">
        <v>251995.3075447708</v>
      </c>
      <c r="G473" s="25">
        <v>410237.33949971426</v>
      </c>
      <c r="H473" s="6"/>
      <c r="I473" s="6"/>
      <c r="J473" s="6"/>
      <c r="K473" s="6"/>
      <c r="L473" s="6"/>
      <c r="M473" s="6"/>
      <c r="N473" s="8"/>
    </row>
    <row r="474" spans="1:14" ht="12.5" x14ac:dyDescent="0.25">
      <c r="A474" s="6" t="s">
        <v>953</v>
      </c>
      <c r="B474" s="6" t="s">
        <v>431</v>
      </c>
      <c r="C474" s="24">
        <v>0.8</v>
      </c>
      <c r="D474" s="24">
        <v>0.77</v>
      </c>
      <c r="E474" s="25">
        <v>1000</v>
      </c>
      <c r="F474" s="25">
        <v>800</v>
      </c>
      <c r="G474" s="25">
        <v>770</v>
      </c>
      <c r="H474" s="6"/>
      <c r="I474" s="6"/>
      <c r="J474" s="6"/>
      <c r="K474" s="6"/>
      <c r="L474" s="6"/>
      <c r="M474" s="6"/>
      <c r="N474" s="8"/>
    </row>
    <row r="475" spans="1:14" ht="12.5" x14ac:dyDescent="0.25">
      <c r="A475" s="6" t="s">
        <v>953</v>
      </c>
      <c r="B475" s="6" t="s">
        <v>432</v>
      </c>
      <c r="C475" s="24">
        <v>0.79198764498306906</v>
      </c>
      <c r="D475" s="24">
        <v>1.8211212120555866</v>
      </c>
      <c r="E475" s="25">
        <v>21000</v>
      </c>
      <c r="F475" s="25">
        <v>16631.74054464445</v>
      </c>
      <c r="G475" s="25">
        <v>38243.545453167317</v>
      </c>
      <c r="H475" s="6"/>
      <c r="I475" s="6"/>
      <c r="J475" s="6"/>
      <c r="K475" s="6"/>
      <c r="L475" s="6"/>
      <c r="M475" s="6"/>
      <c r="N475" s="8"/>
    </row>
    <row r="476" spans="1:14" ht="12.5" x14ac:dyDescent="0.25">
      <c r="A476" s="6" t="s">
        <v>964</v>
      </c>
      <c r="B476" s="6" t="s">
        <v>433</v>
      </c>
      <c r="C476" s="24">
        <v>0.4834088024447758</v>
      </c>
      <c r="D476" s="24">
        <v>0.49362597886640291</v>
      </c>
      <c r="E476" s="25">
        <v>111000</v>
      </c>
      <c r="F476" s="25">
        <v>53658.377071370116</v>
      </c>
      <c r="G476" s="25">
        <v>54792.483654170726</v>
      </c>
      <c r="H476" s="6"/>
      <c r="I476" s="6"/>
      <c r="J476" s="6"/>
      <c r="K476" s="6"/>
      <c r="L476" s="6"/>
      <c r="M476" s="6"/>
      <c r="N476" s="8"/>
    </row>
    <row r="477" spans="1:14" ht="12.5" x14ac:dyDescent="0.25">
      <c r="A477" s="6" t="s">
        <v>964</v>
      </c>
      <c r="B477" s="6" t="s">
        <v>434</v>
      </c>
      <c r="C477" s="24">
        <v>0.63</v>
      </c>
      <c r="D477" s="24">
        <v>0.63</v>
      </c>
      <c r="E477" s="25">
        <v>0</v>
      </c>
      <c r="F477" s="25">
        <v>0</v>
      </c>
      <c r="G477" s="25">
        <v>0</v>
      </c>
      <c r="H477" s="6"/>
      <c r="I477" s="6"/>
      <c r="J477" s="6"/>
      <c r="K477" s="6"/>
      <c r="L477" s="6"/>
      <c r="M477" s="6"/>
      <c r="N477" s="8"/>
    </row>
    <row r="478" spans="1:14" ht="12.5" x14ac:dyDescent="0.25">
      <c r="A478" s="6" t="s">
        <v>964</v>
      </c>
      <c r="B478" s="6" t="s">
        <v>435</v>
      </c>
      <c r="C478" s="24">
        <v>0.50064431168963486</v>
      </c>
      <c r="D478" s="24">
        <v>0.50923372104309494</v>
      </c>
      <c r="E478" s="25">
        <v>1653000</v>
      </c>
      <c r="F478" s="25">
        <v>827565.04722296644</v>
      </c>
      <c r="G478" s="25">
        <v>841763.34088423592</v>
      </c>
      <c r="H478" s="6"/>
      <c r="I478" s="6"/>
      <c r="J478" s="6"/>
      <c r="K478" s="6"/>
      <c r="L478" s="6"/>
      <c r="M478" s="6"/>
      <c r="N478" s="8"/>
    </row>
    <row r="479" spans="1:14" ht="12.5" x14ac:dyDescent="0.25">
      <c r="A479" s="6" t="s">
        <v>964</v>
      </c>
      <c r="B479" s="6" t="s">
        <v>436</v>
      </c>
      <c r="C479" s="24">
        <v>0.41065608694561984</v>
      </c>
      <c r="D479" s="24">
        <v>0.44918783460471101</v>
      </c>
      <c r="E479" s="25">
        <v>201000</v>
      </c>
      <c r="F479" s="25">
        <v>82541.873476069581</v>
      </c>
      <c r="G479" s="25">
        <v>90286.754755546906</v>
      </c>
      <c r="H479" s="6"/>
      <c r="I479" s="6"/>
      <c r="J479" s="6"/>
      <c r="K479" s="6"/>
      <c r="L479" s="6"/>
      <c r="M479" s="6"/>
      <c r="N479" s="8"/>
    </row>
    <row r="480" spans="1:14" ht="12.5" x14ac:dyDescent="0.25">
      <c r="A480" s="6" t="s">
        <v>964</v>
      </c>
      <c r="B480" s="6" t="s">
        <v>437</v>
      </c>
      <c r="C480" s="24">
        <v>0.36731373552298024</v>
      </c>
      <c r="D480" s="24">
        <v>0.41249635527008571</v>
      </c>
      <c r="E480" s="25">
        <v>37000</v>
      </c>
      <c r="F480" s="25">
        <v>13590.60821435027</v>
      </c>
      <c r="G480" s="25">
        <v>15262.365144993171</v>
      </c>
      <c r="H480" s="6"/>
      <c r="I480" s="6"/>
      <c r="J480" s="6"/>
      <c r="K480" s="6"/>
      <c r="L480" s="6"/>
      <c r="M480" s="6"/>
      <c r="N480" s="8"/>
    </row>
    <row r="481" spans="1:14" ht="12.5" x14ac:dyDescent="0.25">
      <c r="A481" s="6" t="s">
        <v>963</v>
      </c>
      <c r="B481" s="6" t="s">
        <v>438</v>
      </c>
      <c r="C481" s="24">
        <v>8.5179439433371069</v>
      </c>
      <c r="D481" s="24">
        <v>9.0269525724487973</v>
      </c>
      <c r="E481" s="25">
        <v>64000</v>
      </c>
      <c r="F481" s="25">
        <v>545148.4123735748</v>
      </c>
      <c r="G481" s="25">
        <v>577724.96463672305</v>
      </c>
      <c r="H481" s="6"/>
      <c r="I481" s="6"/>
      <c r="J481" s="6"/>
      <c r="K481" s="6"/>
      <c r="L481" s="6"/>
      <c r="M481" s="6"/>
      <c r="N481" s="8"/>
    </row>
    <row r="482" spans="1:14" ht="12.5" x14ac:dyDescent="0.25">
      <c r="A482" s="6" t="s">
        <v>963</v>
      </c>
      <c r="B482" s="6" t="s">
        <v>439</v>
      </c>
      <c r="C482" s="24">
        <v>7.34</v>
      </c>
      <c r="D482" s="24">
        <v>7.34</v>
      </c>
      <c r="E482" s="25">
        <v>1000</v>
      </c>
      <c r="F482" s="25">
        <v>7340</v>
      </c>
      <c r="G482" s="25">
        <v>7340</v>
      </c>
      <c r="H482" s="6"/>
      <c r="I482" s="6"/>
      <c r="J482" s="6"/>
      <c r="K482" s="6"/>
      <c r="L482" s="6"/>
      <c r="M482" s="6"/>
      <c r="N482" s="8"/>
    </row>
    <row r="483" spans="1:14" ht="12.5" x14ac:dyDescent="0.25">
      <c r="A483" s="6" t="s">
        <v>963</v>
      </c>
      <c r="B483" s="6" t="s">
        <v>440</v>
      </c>
      <c r="C483" s="24">
        <v>5.4021941201492423</v>
      </c>
      <c r="D483" s="24">
        <v>6.5097036183153794</v>
      </c>
      <c r="E483" s="25">
        <v>81000</v>
      </c>
      <c r="F483" s="25">
        <v>437577.72373208863</v>
      </c>
      <c r="G483" s="25">
        <v>527285.99308354571</v>
      </c>
      <c r="H483" s="6"/>
      <c r="I483" s="6"/>
      <c r="J483" s="6"/>
      <c r="K483" s="6"/>
      <c r="L483" s="6"/>
      <c r="M483" s="6"/>
      <c r="N483" s="8"/>
    </row>
    <row r="484" spans="1:14" ht="12.5" x14ac:dyDescent="0.25">
      <c r="A484" s="6" t="s">
        <v>943</v>
      </c>
      <c r="B484" s="6" t="s">
        <v>441</v>
      </c>
      <c r="C484" s="24">
        <v>0.83</v>
      </c>
      <c r="D484" s="24">
        <v>0.83</v>
      </c>
      <c r="E484" s="25">
        <v>9000</v>
      </c>
      <c r="F484" s="25">
        <v>7470</v>
      </c>
      <c r="G484" s="25">
        <v>7470</v>
      </c>
      <c r="H484" s="6"/>
      <c r="I484" s="6"/>
      <c r="J484" s="6"/>
      <c r="K484" s="6"/>
      <c r="L484" s="6"/>
      <c r="M484" s="6"/>
      <c r="N484" s="8"/>
    </row>
    <row r="485" spans="1:14" ht="12.5" x14ac:dyDescent="0.25">
      <c r="A485" s="6" t="s">
        <v>943</v>
      </c>
      <c r="B485" s="6" t="s">
        <v>442</v>
      </c>
      <c r="C485" s="24">
        <v>0.83</v>
      </c>
      <c r="D485" s="24">
        <v>0.83</v>
      </c>
      <c r="E485" s="25">
        <v>125000</v>
      </c>
      <c r="F485" s="25">
        <v>103750</v>
      </c>
      <c r="G485" s="25">
        <v>103750</v>
      </c>
      <c r="H485" s="6"/>
      <c r="I485" s="6"/>
      <c r="J485" s="6"/>
      <c r="K485" s="6"/>
      <c r="L485" s="6"/>
      <c r="M485" s="6"/>
      <c r="N485" s="8"/>
    </row>
    <row r="486" spans="1:14" ht="12.5" x14ac:dyDescent="0.25">
      <c r="A486" s="6" t="s">
        <v>943</v>
      </c>
      <c r="B486" s="6" t="s">
        <v>443</v>
      </c>
      <c r="C486" s="24">
        <v>2.5</v>
      </c>
      <c r="D486" s="24">
        <v>2.5</v>
      </c>
      <c r="E486" s="25">
        <v>459000</v>
      </c>
      <c r="F486" s="25">
        <v>1147500</v>
      </c>
      <c r="G486" s="25">
        <v>1147500</v>
      </c>
      <c r="H486" s="6"/>
      <c r="I486" s="6"/>
      <c r="J486" s="6"/>
      <c r="K486" s="6"/>
      <c r="L486" s="6"/>
      <c r="M486" s="6"/>
      <c r="N486" s="8"/>
    </row>
    <row r="487" spans="1:14" ht="12.5" x14ac:dyDescent="0.25">
      <c r="A487" s="6" t="s">
        <v>943</v>
      </c>
      <c r="B487" s="6" t="s">
        <v>444</v>
      </c>
      <c r="C487" s="24">
        <v>0.83</v>
      </c>
      <c r="D487" s="24">
        <v>0.83</v>
      </c>
      <c r="E487" s="25">
        <v>1000</v>
      </c>
      <c r="F487" s="25">
        <v>830</v>
      </c>
      <c r="G487" s="25">
        <v>830</v>
      </c>
      <c r="H487" s="6"/>
      <c r="I487" s="6"/>
      <c r="J487" s="6"/>
      <c r="K487" s="6"/>
      <c r="L487" s="6"/>
      <c r="M487" s="6"/>
      <c r="N487" s="8"/>
    </row>
    <row r="488" spans="1:14" ht="12.5" x14ac:dyDescent="0.25">
      <c r="A488" s="6" t="s">
        <v>943</v>
      </c>
      <c r="B488" s="6" t="s">
        <v>445</v>
      </c>
      <c r="C488" s="24">
        <v>0.83</v>
      </c>
      <c r="D488" s="24">
        <v>0.83</v>
      </c>
      <c r="E488" s="25">
        <v>3000</v>
      </c>
      <c r="F488" s="25">
        <v>2490</v>
      </c>
      <c r="G488" s="25">
        <v>2490</v>
      </c>
      <c r="H488" s="6"/>
      <c r="I488" s="6"/>
      <c r="J488" s="6"/>
      <c r="K488" s="6"/>
      <c r="L488" s="6"/>
      <c r="M488" s="6"/>
      <c r="N488" s="8"/>
    </row>
    <row r="489" spans="1:14" ht="12.5" x14ac:dyDescent="0.25">
      <c r="A489" s="6" t="s">
        <v>943</v>
      </c>
      <c r="B489" s="6" t="s">
        <v>446</v>
      </c>
      <c r="C489" s="24">
        <v>2.5</v>
      </c>
      <c r="D489" s="24">
        <v>2.5</v>
      </c>
      <c r="E489" s="25">
        <v>217000</v>
      </c>
      <c r="F489" s="25">
        <v>542500</v>
      </c>
      <c r="G489" s="25">
        <v>542500</v>
      </c>
      <c r="H489" s="6"/>
      <c r="I489" s="6"/>
      <c r="J489" s="6"/>
      <c r="K489" s="6"/>
      <c r="L489" s="6"/>
      <c r="M489" s="6"/>
      <c r="N489" s="8"/>
    </row>
    <row r="490" spans="1:14" ht="12.5" x14ac:dyDescent="0.25">
      <c r="A490" s="6" t="s">
        <v>943</v>
      </c>
      <c r="B490" s="6" t="s">
        <v>447</v>
      </c>
      <c r="C490" s="24">
        <v>2.5</v>
      </c>
      <c r="D490" s="24">
        <v>2.5</v>
      </c>
      <c r="E490" s="25">
        <v>1720000</v>
      </c>
      <c r="F490" s="25">
        <v>4300000</v>
      </c>
      <c r="G490" s="25">
        <v>4300000</v>
      </c>
      <c r="H490" s="6"/>
      <c r="I490" s="6"/>
      <c r="J490" s="6"/>
      <c r="K490" s="6"/>
      <c r="L490" s="6"/>
      <c r="M490" s="6"/>
      <c r="N490" s="8"/>
    </row>
    <row r="491" spans="1:14" ht="12.5" x14ac:dyDescent="0.25">
      <c r="A491" s="6" t="s">
        <v>943</v>
      </c>
      <c r="B491" s="6" t="s">
        <v>448</v>
      </c>
      <c r="C491" s="24">
        <v>0.83</v>
      </c>
      <c r="D491" s="24">
        <v>0.83</v>
      </c>
      <c r="E491" s="25">
        <v>8000</v>
      </c>
      <c r="F491" s="25">
        <v>6640</v>
      </c>
      <c r="G491" s="25">
        <v>6640</v>
      </c>
      <c r="H491" s="6"/>
      <c r="I491" s="6"/>
      <c r="J491" s="6"/>
      <c r="K491" s="6"/>
      <c r="L491" s="6"/>
      <c r="M491" s="6"/>
      <c r="N491" s="8"/>
    </row>
    <row r="492" spans="1:14" ht="12.5" x14ac:dyDescent="0.25">
      <c r="A492" s="6" t="s">
        <v>885</v>
      </c>
      <c r="B492" s="6" t="s">
        <v>449</v>
      </c>
      <c r="C492" s="24">
        <v>0.3</v>
      </c>
      <c r="D492" s="24">
        <v>0.3</v>
      </c>
      <c r="E492" s="25">
        <v>98000</v>
      </c>
      <c r="F492" s="25">
        <v>29400</v>
      </c>
      <c r="G492" s="25">
        <v>29400</v>
      </c>
      <c r="H492" s="6"/>
      <c r="I492" s="6"/>
      <c r="J492" s="6"/>
      <c r="K492" s="6"/>
      <c r="L492" s="6"/>
      <c r="M492" s="6"/>
      <c r="N492" s="8"/>
    </row>
    <row r="493" spans="1:14" ht="12.5" x14ac:dyDescent="0.25">
      <c r="A493" s="6" t="s">
        <v>885</v>
      </c>
      <c r="B493" s="6" t="s">
        <v>450</v>
      </c>
      <c r="C493" s="24">
        <v>0.42</v>
      </c>
      <c r="D493" s="24">
        <v>0.42</v>
      </c>
      <c r="E493" s="25">
        <v>1640000</v>
      </c>
      <c r="F493" s="25">
        <v>688800</v>
      </c>
      <c r="G493" s="25">
        <v>688800</v>
      </c>
      <c r="H493" s="6"/>
      <c r="I493" s="6"/>
      <c r="J493" s="6"/>
      <c r="K493" s="6"/>
      <c r="L493" s="6"/>
      <c r="M493" s="6"/>
      <c r="N493" s="8"/>
    </row>
    <row r="494" spans="1:14" ht="12.5" x14ac:dyDescent="0.25">
      <c r="A494" s="6" t="s">
        <v>885</v>
      </c>
      <c r="B494" s="6" t="s">
        <v>451</v>
      </c>
      <c r="C494" s="24">
        <v>0.54054054054054057</v>
      </c>
      <c r="D494" s="24">
        <v>0.54054054054054057</v>
      </c>
      <c r="E494" s="25">
        <v>4888000</v>
      </c>
      <c r="F494" s="25">
        <v>2642162.1621621624</v>
      </c>
      <c r="G494" s="25">
        <v>2642162.1621621624</v>
      </c>
      <c r="H494" s="6"/>
      <c r="I494" s="6"/>
      <c r="J494" s="6"/>
      <c r="K494" s="6"/>
      <c r="L494" s="6"/>
      <c r="M494" s="6"/>
      <c r="N494" s="8"/>
    </row>
    <row r="495" spans="1:14" ht="12.5" x14ac:dyDescent="0.25">
      <c r="A495" s="6" t="s">
        <v>885</v>
      </c>
      <c r="B495" s="6" t="s">
        <v>452</v>
      </c>
      <c r="C495" s="24">
        <v>0.33238760203360318</v>
      </c>
      <c r="D495" s="24">
        <v>0.33238760203360318</v>
      </c>
      <c r="E495" s="25">
        <v>39200000</v>
      </c>
      <c r="F495" s="25">
        <v>13029593.999717245</v>
      </c>
      <c r="G495" s="25">
        <v>13029593.999717245</v>
      </c>
      <c r="H495" s="6"/>
      <c r="I495" s="6"/>
      <c r="J495" s="6"/>
      <c r="K495" s="6"/>
      <c r="L495" s="6"/>
      <c r="M495" s="6"/>
      <c r="N495" s="8"/>
    </row>
    <row r="496" spans="1:14" ht="12.5" x14ac:dyDescent="0.25">
      <c r="A496" s="6" t="s">
        <v>885</v>
      </c>
      <c r="B496" s="6" t="s">
        <v>453</v>
      </c>
      <c r="C496" s="24">
        <v>0.56000000000000005</v>
      </c>
      <c r="D496" s="24">
        <v>0.56000000000000005</v>
      </c>
      <c r="E496" s="25">
        <v>5500000</v>
      </c>
      <c r="F496" s="25">
        <v>3080000.0000000005</v>
      </c>
      <c r="G496" s="25">
        <v>3080000.0000000005</v>
      </c>
      <c r="H496" s="6"/>
      <c r="I496" s="6"/>
      <c r="J496" s="6"/>
      <c r="K496" s="6"/>
      <c r="L496" s="6"/>
      <c r="M496" s="6"/>
      <c r="N496" s="8"/>
    </row>
    <row r="497" spans="1:14" ht="12.5" x14ac:dyDescent="0.25">
      <c r="A497" s="6" t="s">
        <v>897</v>
      </c>
      <c r="B497" s="6" t="s">
        <v>454</v>
      </c>
      <c r="C497" s="24">
        <v>15.9</v>
      </c>
      <c r="D497" s="24">
        <v>15.9</v>
      </c>
      <c r="E497" s="25">
        <v>0</v>
      </c>
      <c r="F497" s="25">
        <v>0</v>
      </c>
      <c r="G497" s="25">
        <v>0</v>
      </c>
      <c r="H497" s="6"/>
      <c r="I497" s="6"/>
      <c r="J497" s="6"/>
      <c r="K497" s="6"/>
      <c r="L497" s="6"/>
      <c r="M497" s="6"/>
      <c r="N497" s="8"/>
    </row>
    <row r="498" spans="1:14" ht="12.5" x14ac:dyDescent="0.25">
      <c r="A498" s="6" t="s">
        <v>897</v>
      </c>
      <c r="B498" s="6" t="s">
        <v>455</v>
      </c>
      <c r="C498" s="24">
        <v>15.9</v>
      </c>
      <c r="D498" s="24">
        <v>15.9</v>
      </c>
      <c r="E498" s="25">
        <v>1000</v>
      </c>
      <c r="F498" s="25">
        <v>15900</v>
      </c>
      <c r="G498" s="25">
        <v>15900</v>
      </c>
      <c r="H498" s="6"/>
      <c r="I498" s="6"/>
      <c r="J498" s="6"/>
      <c r="K498" s="6"/>
      <c r="L498" s="6"/>
      <c r="M498" s="6"/>
      <c r="N498" s="8"/>
    </row>
    <row r="499" spans="1:14" ht="12.5" x14ac:dyDescent="0.25">
      <c r="A499" s="6" t="s">
        <v>897</v>
      </c>
      <c r="B499" s="6" t="s">
        <v>456</v>
      </c>
      <c r="C499" s="24">
        <v>15.9</v>
      </c>
      <c r="D499" s="24">
        <v>15.9</v>
      </c>
      <c r="E499" s="25">
        <v>1000</v>
      </c>
      <c r="F499" s="25">
        <v>15900</v>
      </c>
      <c r="G499" s="25">
        <v>15900</v>
      </c>
      <c r="H499" s="6"/>
      <c r="I499" s="6"/>
      <c r="J499" s="6"/>
      <c r="K499" s="6"/>
      <c r="L499" s="6"/>
      <c r="M499" s="6"/>
      <c r="N499" s="8"/>
    </row>
    <row r="500" spans="1:14" ht="12.5" x14ac:dyDescent="0.25">
      <c r="A500" s="6" t="s">
        <v>897</v>
      </c>
      <c r="B500" s="6" t="s">
        <v>457</v>
      </c>
      <c r="C500" s="24">
        <v>15.9</v>
      </c>
      <c r="D500" s="24">
        <v>15.9</v>
      </c>
      <c r="E500" s="25">
        <v>1000</v>
      </c>
      <c r="F500" s="25">
        <v>15900</v>
      </c>
      <c r="G500" s="25">
        <v>15900</v>
      </c>
      <c r="H500" s="6"/>
      <c r="I500" s="6"/>
      <c r="J500" s="6"/>
      <c r="K500" s="6"/>
      <c r="L500" s="6"/>
      <c r="M500" s="6"/>
      <c r="N500" s="8"/>
    </row>
    <row r="501" spans="1:14" ht="12.5" x14ac:dyDescent="0.25">
      <c r="A501" s="6" t="s">
        <v>897</v>
      </c>
      <c r="B501" s="6" t="s">
        <v>458</v>
      </c>
      <c r="C501" s="24">
        <v>15.9</v>
      </c>
      <c r="D501" s="24">
        <v>15.9</v>
      </c>
      <c r="E501" s="25">
        <v>23000</v>
      </c>
      <c r="F501" s="25">
        <v>365700</v>
      </c>
      <c r="G501" s="25">
        <v>365700</v>
      </c>
      <c r="H501" s="6"/>
      <c r="I501" s="6"/>
      <c r="J501" s="6"/>
      <c r="K501" s="6"/>
      <c r="L501" s="6"/>
      <c r="M501" s="6"/>
      <c r="N501" s="8"/>
    </row>
    <row r="502" spans="1:14" ht="12.5" x14ac:dyDescent="0.25">
      <c r="A502" s="6" t="s">
        <v>897</v>
      </c>
      <c r="B502" s="6" t="s">
        <v>459</v>
      </c>
      <c r="C502" s="24">
        <v>15.9</v>
      </c>
      <c r="D502" s="24">
        <v>15.9</v>
      </c>
      <c r="E502" s="25">
        <v>1000</v>
      </c>
      <c r="F502" s="25">
        <v>15900</v>
      </c>
      <c r="G502" s="25">
        <v>15900</v>
      </c>
      <c r="H502" s="6"/>
      <c r="I502" s="6"/>
      <c r="J502" s="6"/>
      <c r="K502" s="6"/>
      <c r="L502" s="6"/>
      <c r="M502" s="6"/>
      <c r="N502" s="8"/>
    </row>
    <row r="503" spans="1:14" ht="12.5" x14ac:dyDescent="0.25">
      <c r="A503" s="6" t="s">
        <v>897</v>
      </c>
      <c r="B503" s="6" t="s">
        <v>460</v>
      </c>
      <c r="C503" s="24">
        <v>0</v>
      </c>
      <c r="D503" s="24">
        <v>0</v>
      </c>
      <c r="E503" s="25">
        <v>400000</v>
      </c>
      <c r="F503" s="25">
        <v>0</v>
      </c>
      <c r="G503" s="25">
        <v>0</v>
      </c>
      <c r="H503" s="6"/>
      <c r="I503" s="6"/>
      <c r="J503" s="6"/>
      <c r="K503" s="6"/>
      <c r="L503" s="6"/>
      <c r="M503" s="6"/>
      <c r="N503" s="8"/>
    </row>
    <row r="504" spans="1:14" ht="12.5" x14ac:dyDescent="0.25">
      <c r="A504" s="6" t="s">
        <v>897</v>
      </c>
      <c r="B504" s="6" t="s">
        <v>461</v>
      </c>
      <c r="C504" s="24">
        <v>15.9</v>
      </c>
      <c r="D504" s="24">
        <v>15.9</v>
      </c>
      <c r="E504" s="25">
        <v>1000</v>
      </c>
      <c r="F504" s="25">
        <v>15900</v>
      </c>
      <c r="G504" s="25">
        <v>15900</v>
      </c>
      <c r="H504" s="6"/>
      <c r="I504" s="6"/>
      <c r="J504" s="6"/>
      <c r="K504" s="6"/>
      <c r="L504" s="6"/>
      <c r="M504" s="6"/>
      <c r="N504" s="8"/>
    </row>
    <row r="505" spans="1:14" ht="12.5" x14ac:dyDescent="0.25">
      <c r="A505" s="6" t="s">
        <v>897</v>
      </c>
      <c r="B505" s="6" t="s">
        <v>462</v>
      </c>
      <c r="C505" s="24">
        <v>15.9</v>
      </c>
      <c r="D505" s="24">
        <v>15.9</v>
      </c>
      <c r="E505" s="25">
        <v>1000</v>
      </c>
      <c r="F505" s="25">
        <v>15900</v>
      </c>
      <c r="G505" s="25">
        <v>15900</v>
      </c>
      <c r="H505" s="6"/>
      <c r="I505" s="6"/>
      <c r="J505" s="6"/>
      <c r="K505" s="6"/>
      <c r="L505" s="6"/>
      <c r="M505" s="6"/>
      <c r="N505" s="8"/>
    </row>
    <row r="506" spans="1:14" ht="12.5" x14ac:dyDescent="0.25">
      <c r="A506" s="6" t="s">
        <v>897</v>
      </c>
      <c r="B506" s="6" t="s">
        <v>463</v>
      </c>
      <c r="C506" s="24">
        <v>15.9</v>
      </c>
      <c r="D506" s="24">
        <v>15.9</v>
      </c>
      <c r="E506" s="25">
        <v>1000</v>
      </c>
      <c r="F506" s="25">
        <v>15900</v>
      </c>
      <c r="G506" s="25">
        <v>15900</v>
      </c>
      <c r="H506" s="6"/>
      <c r="I506" s="6"/>
      <c r="J506" s="6"/>
      <c r="K506" s="6"/>
      <c r="L506" s="6"/>
      <c r="M506" s="6"/>
      <c r="N506" s="8"/>
    </row>
    <row r="507" spans="1:14" ht="12.5" x14ac:dyDescent="0.25">
      <c r="A507" s="6" t="s">
        <v>897</v>
      </c>
      <c r="B507" s="6" t="s">
        <v>464</v>
      </c>
      <c r="C507" s="24">
        <v>15.9</v>
      </c>
      <c r="D507" s="24">
        <v>15.9</v>
      </c>
      <c r="E507" s="25">
        <v>1000</v>
      </c>
      <c r="F507" s="25">
        <v>15900</v>
      </c>
      <c r="G507" s="25">
        <v>15900</v>
      </c>
      <c r="H507" s="6"/>
      <c r="I507" s="6"/>
      <c r="J507" s="6"/>
      <c r="K507" s="6"/>
      <c r="L507" s="6"/>
      <c r="M507" s="6"/>
      <c r="N507" s="8"/>
    </row>
    <row r="508" spans="1:14" ht="12.5" x14ac:dyDescent="0.25">
      <c r="A508" s="6" t="s">
        <v>897</v>
      </c>
      <c r="B508" s="6" t="s">
        <v>465</v>
      </c>
      <c r="C508" s="24">
        <v>15.9</v>
      </c>
      <c r="D508" s="24">
        <v>15.9</v>
      </c>
      <c r="E508" s="25">
        <v>1000</v>
      </c>
      <c r="F508" s="25">
        <v>15900</v>
      </c>
      <c r="G508" s="25">
        <v>15900</v>
      </c>
      <c r="H508" s="6"/>
      <c r="I508" s="6"/>
      <c r="J508" s="6"/>
      <c r="K508" s="6"/>
      <c r="L508" s="6"/>
      <c r="M508" s="6"/>
      <c r="N508" s="8"/>
    </row>
    <row r="509" spans="1:14" ht="12.5" x14ac:dyDescent="0.25">
      <c r="A509" s="6" t="s">
        <v>897</v>
      </c>
      <c r="B509" s="6" t="s">
        <v>466</v>
      </c>
      <c r="C509" s="24">
        <v>15.9</v>
      </c>
      <c r="D509" s="24">
        <v>15.9</v>
      </c>
      <c r="E509" s="25">
        <v>0</v>
      </c>
      <c r="F509" s="25">
        <v>0</v>
      </c>
      <c r="G509" s="25">
        <v>0</v>
      </c>
      <c r="H509" s="6"/>
      <c r="I509" s="6"/>
      <c r="J509" s="6"/>
      <c r="K509" s="6"/>
      <c r="L509" s="6"/>
      <c r="M509" s="6"/>
      <c r="N509" s="8"/>
    </row>
    <row r="510" spans="1:14" ht="12.5" x14ac:dyDescent="0.25">
      <c r="A510" s="6" t="s">
        <v>985</v>
      </c>
      <c r="B510" s="6" t="s">
        <v>467</v>
      </c>
      <c r="C510" s="24">
        <v>1.2</v>
      </c>
      <c r="D510" s="24">
        <v>1.2</v>
      </c>
      <c r="E510" s="25">
        <v>0</v>
      </c>
      <c r="F510" s="25">
        <v>0</v>
      </c>
      <c r="G510" s="25">
        <v>0</v>
      </c>
      <c r="H510" s="6"/>
      <c r="I510" s="6"/>
      <c r="J510" s="6"/>
      <c r="K510" s="6"/>
      <c r="L510" s="6"/>
      <c r="M510" s="6"/>
      <c r="N510" s="8"/>
    </row>
    <row r="511" spans="1:14" ht="12.5" x14ac:dyDescent="0.25">
      <c r="A511" s="6" t="s">
        <v>985</v>
      </c>
      <c r="B511" s="6" t="s">
        <v>468</v>
      </c>
      <c r="C511" s="24">
        <v>1.2</v>
      </c>
      <c r="D511" s="24">
        <v>1.2</v>
      </c>
      <c r="E511" s="25">
        <v>2000</v>
      </c>
      <c r="F511" s="25">
        <v>2400</v>
      </c>
      <c r="G511" s="25">
        <v>2400</v>
      </c>
      <c r="H511" s="6"/>
      <c r="I511" s="6"/>
      <c r="J511" s="6"/>
      <c r="K511" s="6"/>
      <c r="L511" s="6"/>
      <c r="M511" s="6"/>
      <c r="N511" s="8"/>
    </row>
    <row r="512" spans="1:14" ht="12.5" x14ac:dyDescent="0.25">
      <c r="A512" s="6" t="s">
        <v>985</v>
      </c>
      <c r="B512" s="6" t="s">
        <v>469</v>
      </c>
      <c r="C512" s="24">
        <v>1.2</v>
      </c>
      <c r="D512" s="24">
        <v>1.2</v>
      </c>
      <c r="E512" s="25">
        <v>2000</v>
      </c>
      <c r="F512" s="25">
        <v>2400</v>
      </c>
      <c r="G512" s="25">
        <v>2400</v>
      </c>
      <c r="H512" s="6"/>
      <c r="I512" s="6"/>
      <c r="J512" s="6"/>
      <c r="K512" s="6"/>
      <c r="L512" s="6"/>
      <c r="M512" s="6"/>
      <c r="N512" s="8"/>
    </row>
    <row r="513" spans="1:14" ht="12.5" x14ac:dyDescent="0.25">
      <c r="A513" s="6" t="s">
        <v>985</v>
      </c>
      <c r="B513" s="6" t="s">
        <v>470</v>
      </c>
      <c r="C513" s="24">
        <v>1.2</v>
      </c>
      <c r="D513" s="24">
        <v>1.2</v>
      </c>
      <c r="E513" s="25">
        <v>2000</v>
      </c>
      <c r="F513" s="25">
        <v>2400</v>
      </c>
      <c r="G513" s="25">
        <v>2400</v>
      </c>
      <c r="H513" s="6"/>
      <c r="I513" s="6"/>
      <c r="J513" s="6"/>
      <c r="K513" s="6"/>
      <c r="L513" s="6"/>
      <c r="M513" s="6"/>
      <c r="N513" s="8"/>
    </row>
    <row r="514" spans="1:14" ht="12.5" x14ac:dyDescent="0.25">
      <c r="A514" s="6" t="s">
        <v>985</v>
      </c>
      <c r="B514" s="6" t="s">
        <v>471</v>
      </c>
      <c r="C514" s="24">
        <v>1.2</v>
      </c>
      <c r="D514" s="24">
        <v>1.2</v>
      </c>
      <c r="E514" s="25">
        <v>5000</v>
      </c>
      <c r="F514" s="25">
        <v>6000</v>
      </c>
      <c r="G514" s="25">
        <v>6000</v>
      </c>
      <c r="H514" s="6"/>
      <c r="I514" s="6"/>
      <c r="J514" s="6"/>
      <c r="K514" s="6"/>
      <c r="L514" s="6"/>
      <c r="M514" s="6"/>
      <c r="N514" s="8"/>
    </row>
    <row r="515" spans="1:14" ht="12.5" x14ac:dyDescent="0.25">
      <c r="A515" s="6" t="s">
        <v>985</v>
      </c>
      <c r="B515" s="6" t="s">
        <v>472</v>
      </c>
      <c r="C515" s="24">
        <v>1.2</v>
      </c>
      <c r="D515" s="24">
        <v>18</v>
      </c>
      <c r="E515" s="25">
        <v>48000</v>
      </c>
      <c r="F515" s="25">
        <v>57600</v>
      </c>
      <c r="G515" s="25">
        <v>864000</v>
      </c>
      <c r="H515" s="6"/>
      <c r="I515" s="6"/>
      <c r="J515" s="6"/>
      <c r="K515" s="6"/>
      <c r="L515" s="6"/>
      <c r="M515" s="6"/>
      <c r="N515" s="8"/>
    </row>
    <row r="516" spans="1:14" ht="12.5" x14ac:dyDescent="0.25">
      <c r="A516" s="6" t="s">
        <v>985</v>
      </c>
      <c r="B516" s="6" t="s">
        <v>473</v>
      </c>
      <c r="C516" s="24">
        <v>1.2</v>
      </c>
      <c r="D516" s="24">
        <v>1.2</v>
      </c>
      <c r="E516" s="25">
        <v>2000</v>
      </c>
      <c r="F516" s="25">
        <v>2400</v>
      </c>
      <c r="G516" s="25">
        <v>2400</v>
      </c>
      <c r="H516" s="6"/>
      <c r="I516" s="6"/>
      <c r="J516" s="6"/>
      <c r="K516" s="6"/>
      <c r="L516" s="6"/>
      <c r="M516" s="6"/>
      <c r="N516" s="8"/>
    </row>
    <row r="517" spans="1:14" ht="12.5" x14ac:dyDescent="0.25">
      <c r="A517" s="6" t="s">
        <v>985</v>
      </c>
      <c r="B517" s="6" t="s">
        <v>474</v>
      </c>
      <c r="C517" s="24">
        <v>10</v>
      </c>
      <c r="D517" s="24">
        <v>12</v>
      </c>
      <c r="E517" s="25">
        <v>2000</v>
      </c>
      <c r="F517" s="25">
        <v>20000</v>
      </c>
      <c r="G517" s="25">
        <v>24000</v>
      </c>
      <c r="H517" s="6"/>
      <c r="I517" s="6"/>
      <c r="J517" s="6"/>
      <c r="K517" s="6"/>
      <c r="L517" s="6"/>
      <c r="M517" s="6"/>
      <c r="N517" s="8"/>
    </row>
    <row r="518" spans="1:14" ht="12.5" x14ac:dyDescent="0.25">
      <c r="A518" s="6" t="s">
        <v>985</v>
      </c>
      <c r="B518" s="6" t="s">
        <v>475</v>
      </c>
      <c r="C518" s="24">
        <v>1.2</v>
      </c>
      <c r="D518" s="24">
        <v>1.2</v>
      </c>
      <c r="E518" s="25">
        <v>2000</v>
      </c>
      <c r="F518" s="25">
        <v>2400</v>
      </c>
      <c r="G518" s="25">
        <v>2400</v>
      </c>
      <c r="H518" s="6"/>
      <c r="I518" s="6"/>
      <c r="J518" s="6"/>
      <c r="K518" s="6"/>
      <c r="L518" s="6"/>
      <c r="M518" s="6"/>
      <c r="N518" s="8"/>
    </row>
    <row r="519" spans="1:14" ht="12.5" x14ac:dyDescent="0.25">
      <c r="A519" s="6" t="s">
        <v>985</v>
      </c>
      <c r="B519" s="6" t="s">
        <v>476</v>
      </c>
      <c r="C519" s="24">
        <v>1.2</v>
      </c>
      <c r="D519" s="24">
        <v>1.2</v>
      </c>
      <c r="E519" s="25">
        <v>0</v>
      </c>
      <c r="F519" s="25">
        <v>0</v>
      </c>
      <c r="G519" s="25">
        <v>0</v>
      </c>
      <c r="H519" s="6"/>
      <c r="I519" s="6"/>
      <c r="J519" s="6"/>
      <c r="K519" s="6"/>
      <c r="L519" s="6"/>
      <c r="M519" s="6"/>
      <c r="N519" s="8"/>
    </row>
    <row r="520" spans="1:14" ht="12.5" x14ac:dyDescent="0.25">
      <c r="A520" s="6" t="s">
        <v>985</v>
      </c>
      <c r="B520" s="6" t="s">
        <v>477</v>
      </c>
      <c r="C520" s="24">
        <v>1.5701421561187838</v>
      </c>
      <c r="D520" s="24">
        <v>1.5701421561187838</v>
      </c>
      <c r="E520" s="25">
        <v>15000</v>
      </c>
      <c r="F520" s="25">
        <v>23552.132341781758</v>
      </c>
      <c r="G520" s="25">
        <v>23552.132341781758</v>
      </c>
      <c r="H520" s="6"/>
      <c r="I520" s="6"/>
      <c r="J520" s="6"/>
      <c r="K520" s="6"/>
      <c r="L520" s="6"/>
      <c r="M520" s="6"/>
      <c r="N520" s="8"/>
    </row>
    <row r="521" spans="1:14" ht="12.5" x14ac:dyDescent="0.25">
      <c r="A521" s="6" t="s">
        <v>985</v>
      </c>
      <c r="B521" s="6" t="s">
        <v>478</v>
      </c>
      <c r="C521" s="24">
        <v>1.2</v>
      </c>
      <c r="D521" s="24">
        <v>1.2</v>
      </c>
      <c r="E521" s="25">
        <v>14000</v>
      </c>
      <c r="F521" s="25">
        <v>16800</v>
      </c>
      <c r="G521" s="25">
        <v>16800</v>
      </c>
      <c r="H521" s="6"/>
      <c r="I521" s="6"/>
      <c r="J521" s="6"/>
      <c r="K521" s="6"/>
      <c r="L521" s="6"/>
      <c r="M521" s="6"/>
      <c r="N521" s="8"/>
    </row>
    <row r="522" spans="1:14" ht="12.5" x14ac:dyDescent="0.25">
      <c r="A522" s="6" t="s">
        <v>985</v>
      </c>
      <c r="B522" s="6" t="s">
        <v>479</v>
      </c>
      <c r="C522" s="24">
        <v>1.2</v>
      </c>
      <c r="D522" s="24">
        <v>1.2</v>
      </c>
      <c r="E522" s="25">
        <v>2000</v>
      </c>
      <c r="F522" s="25">
        <v>2400</v>
      </c>
      <c r="G522" s="25">
        <v>2400</v>
      </c>
      <c r="H522" s="6"/>
      <c r="I522" s="6"/>
      <c r="J522" s="6"/>
      <c r="K522" s="6"/>
      <c r="L522" s="6"/>
      <c r="M522" s="6"/>
      <c r="N522" s="8"/>
    </row>
    <row r="523" spans="1:14" ht="12.5" x14ac:dyDescent="0.25">
      <c r="A523" s="6" t="s">
        <v>985</v>
      </c>
      <c r="B523" s="6" t="s">
        <v>480</v>
      </c>
      <c r="C523" s="24">
        <v>5.2801366220429129</v>
      </c>
      <c r="D523" s="24">
        <v>5.2801366220429129</v>
      </c>
      <c r="E523" s="25">
        <v>2000</v>
      </c>
      <c r="F523" s="25">
        <v>10560.273244085825</v>
      </c>
      <c r="G523" s="25">
        <v>10560.273244085825</v>
      </c>
      <c r="H523" s="6"/>
      <c r="I523" s="6"/>
      <c r="J523" s="6"/>
      <c r="K523" s="6"/>
      <c r="L523" s="6"/>
      <c r="M523" s="6"/>
      <c r="N523" s="8"/>
    </row>
    <row r="524" spans="1:14" ht="12.5" x14ac:dyDescent="0.25">
      <c r="A524" s="6" t="s">
        <v>985</v>
      </c>
      <c r="B524" s="6" t="s">
        <v>481</v>
      </c>
      <c r="C524" s="24">
        <v>1.2</v>
      </c>
      <c r="D524" s="24">
        <v>1.2</v>
      </c>
      <c r="E524" s="25">
        <v>2000</v>
      </c>
      <c r="F524" s="25">
        <v>2400</v>
      </c>
      <c r="G524" s="25">
        <v>2400</v>
      </c>
      <c r="H524" s="6"/>
      <c r="I524" s="6"/>
      <c r="J524" s="6"/>
      <c r="K524" s="6"/>
      <c r="L524" s="6"/>
      <c r="M524" s="6"/>
      <c r="N524" s="8"/>
    </row>
    <row r="525" spans="1:14" ht="12.5" x14ac:dyDescent="0.25">
      <c r="A525" s="6" t="s">
        <v>901</v>
      </c>
      <c r="B525" s="6" t="s">
        <v>482</v>
      </c>
      <c r="C525" s="24">
        <v>2.7618887528593601</v>
      </c>
      <c r="D525" s="24">
        <v>3.2251409831237443</v>
      </c>
      <c r="E525" s="25">
        <v>689000</v>
      </c>
      <c r="F525" s="25">
        <v>1902941.3507200992</v>
      </c>
      <c r="G525" s="25">
        <v>2222122.13737226</v>
      </c>
      <c r="H525" s="6"/>
      <c r="I525" s="6"/>
      <c r="J525" s="6"/>
      <c r="K525" s="6"/>
      <c r="L525" s="6"/>
      <c r="M525" s="6"/>
      <c r="N525" s="8"/>
    </row>
    <row r="526" spans="1:14" ht="12.5" x14ac:dyDescent="0.25">
      <c r="A526" s="6" t="s">
        <v>901</v>
      </c>
      <c r="B526" s="6" t="s">
        <v>483</v>
      </c>
      <c r="C526" s="24">
        <v>2.34</v>
      </c>
      <c r="D526" s="24">
        <v>2.34</v>
      </c>
      <c r="E526" s="25">
        <v>10000</v>
      </c>
      <c r="F526" s="25">
        <v>23400</v>
      </c>
      <c r="G526" s="25">
        <v>23400</v>
      </c>
      <c r="H526" s="6"/>
      <c r="I526" s="6"/>
      <c r="J526" s="6"/>
      <c r="K526" s="6"/>
      <c r="L526" s="6"/>
      <c r="M526" s="6"/>
      <c r="N526" s="8"/>
    </row>
    <row r="527" spans="1:14" ht="12.5" x14ac:dyDescent="0.25">
      <c r="A527" s="6" t="s">
        <v>901</v>
      </c>
      <c r="B527" s="6" t="s">
        <v>484</v>
      </c>
      <c r="C527" s="24">
        <v>4.2715814963195573</v>
      </c>
      <c r="D527" s="24">
        <v>3.3176592578667718</v>
      </c>
      <c r="E527" s="25">
        <v>198600</v>
      </c>
      <c r="F527" s="25">
        <v>848336.08516906411</v>
      </c>
      <c r="G527" s="25">
        <v>658887.12861234089</v>
      </c>
      <c r="H527" s="6"/>
      <c r="I527" s="6"/>
      <c r="J527" s="6"/>
      <c r="K527" s="6"/>
      <c r="L527" s="6"/>
      <c r="M527" s="6"/>
      <c r="N527" s="8"/>
    </row>
    <row r="528" spans="1:14" ht="12.5" x14ac:dyDescent="0.25">
      <c r="A528" s="6" t="s">
        <v>901</v>
      </c>
      <c r="B528" s="6" t="s">
        <v>485</v>
      </c>
      <c r="C528" s="24">
        <v>2.7521745786431486</v>
      </c>
      <c r="D528" s="24">
        <v>2.7289231240245151</v>
      </c>
      <c r="E528" s="25">
        <v>387000</v>
      </c>
      <c r="F528" s="25">
        <v>1065091.5619348986</v>
      </c>
      <c r="G528" s="25">
        <v>1056093.2489974874</v>
      </c>
      <c r="H528" s="6"/>
      <c r="I528" s="6"/>
      <c r="J528" s="6"/>
      <c r="K528" s="6"/>
      <c r="L528" s="6"/>
      <c r="M528" s="6"/>
      <c r="N528" s="8"/>
    </row>
    <row r="529" spans="1:14" ht="12.5" x14ac:dyDescent="0.25">
      <c r="A529" s="6" t="s">
        <v>901</v>
      </c>
      <c r="B529" s="6" t="s">
        <v>486</v>
      </c>
      <c r="C529" s="24">
        <v>2.934405841335805</v>
      </c>
      <c r="D529" s="24">
        <v>3.1251349371645949</v>
      </c>
      <c r="E529" s="25">
        <v>238500</v>
      </c>
      <c r="F529" s="25">
        <v>699855.79315858951</v>
      </c>
      <c r="G529" s="25">
        <v>745344.68251375586</v>
      </c>
      <c r="H529" s="6"/>
      <c r="I529" s="6"/>
      <c r="J529" s="6"/>
      <c r="K529" s="6"/>
      <c r="L529" s="6"/>
      <c r="M529" s="6"/>
      <c r="N529" s="8"/>
    </row>
    <row r="530" spans="1:14" ht="12.5" x14ac:dyDescent="0.25">
      <c r="A530" s="6" t="s">
        <v>901</v>
      </c>
      <c r="B530" s="6" t="s">
        <v>487</v>
      </c>
      <c r="C530" s="24">
        <v>2.8157803258990963</v>
      </c>
      <c r="D530" s="24">
        <v>2.6934881474720656</v>
      </c>
      <c r="E530" s="25">
        <v>520000</v>
      </c>
      <c r="F530" s="25">
        <v>1464205.7694675301</v>
      </c>
      <c r="G530" s="25">
        <v>1400613.836685474</v>
      </c>
      <c r="H530" s="6"/>
      <c r="I530" s="6"/>
      <c r="J530" s="6"/>
      <c r="K530" s="6"/>
      <c r="L530" s="6"/>
      <c r="M530" s="6"/>
      <c r="N530" s="8"/>
    </row>
    <row r="531" spans="1:14" ht="12.5" x14ac:dyDescent="0.25">
      <c r="A531" s="6" t="s">
        <v>901</v>
      </c>
      <c r="B531" s="6" t="s">
        <v>488</v>
      </c>
      <c r="C531" s="24">
        <v>2.7033970634907964</v>
      </c>
      <c r="D531" s="24">
        <v>3.3035862112189891</v>
      </c>
      <c r="E531" s="25">
        <v>641000</v>
      </c>
      <c r="F531" s="25">
        <v>1732877.5176976004</v>
      </c>
      <c r="G531" s="25">
        <v>2117598.761391372</v>
      </c>
      <c r="H531" s="6"/>
      <c r="I531" s="6"/>
      <c r="J531" s="6"/>
      <c r="K531" s="6"/>
      <c r="L531" s="6"/>
      <c r="M531" s="6"/>
      <c r="N531" s="8"/>
    </row>
    <row r="532" spans="1:14" ht="12.5" x14ac:dyDescent="0.25">
      <c r="A532" s="6" t="s">
        <v>901</v>
      </c>
      <c r="B532" s="6" t="s">
        <v>489</v>
      </c>
      <c r="C532" s="24">
        <v>3.5660549992621307</v>
      </c>
      <c r="D532" s="24">
        <v>3.8764989946376347</v>
      </c>
      <c r="E532" s="25">
        <v>529000</v>
      </c>
      <c r="F532" s="25">
        <v>1886443.0946096671</v>
      </c>
      <c r="G532" s="25">
        <v>2050667.9681633087</v>
      </c>
      <c r="H532" s="6"/>
      <c r="I532" s="6"/>
      <c r="J532" s="6"/>
      <c r="K532" s="6"/>
      <c r="L532" s="6"/>
      <c r="M532" s="6"/>
      <c r="N532" s="8"/>
    </row>
    <row r="533" spans="1:14" ht="12.5" x14ac:dyDescent="0.25">
      <c r="A533" s="6" t="s">
        <v>889</v>
      </c>
      <c r="B533" s="6" t="s">
        <v>490</v>
      </c>
      <c r="C533" s="24">
        <v>17.041126822167268</v>
      </c>
      <c r="D533" s="24">
        <v>17.041126822167268</v>
      </c>
      <c r="E533" s="25">
        <v>145000</v>
      </c>
      <c r="F533" s="25">
        <v>2470963.389214254</v>
      </c>
      <c r="G533" s="25">
        <v>2470963.389214254</v>
      </c>
      <c r="H533" s="6"/>
      <c r="I533" s="6"/>
      <c r="J533" s="6"/>
      <c r="K533" s="6"/>
      <c r="L533" s="6"/>
      <c r="M533" s="6"/>
      <c r="N533" s="8"/>
    </row>
    <row r="534" spans="1:14" ht="12.5" x14ac:dyDescent="0.25">
      <c r="A534" s="6" t="s">
        <v>889</v>
      </c>
      <c r="B534" s="6" t="s">
        <v>491</v>
      </c>
      <c r="C534" s="24">
        <v>13.83</v>
      </c>
      <c r="D534" s="24">
        <v>13.83</v>
      </c>
      <c r="E534" s="25">
        <v>0</v>
      </c>
      <c r="F534" s="25">
        <v>0</v>
      </c>
      <c r="G534" s="25">
        <v>0</v>
      </c>
      <c r="H534" s="6"/>
      <c r="I534" s="6"/>
      <c r="J534" s="6"/>
      <c r="K534" s="6"/>
      <c r="L534" s="6"/>
      <c r="M534" s="6"/>
      <c r="N534" s="8"/>
    </row>
    <row r="535" spans="1:14" ht="12.5" x14ac:dyDescent="0.25">
      <c r="A535" s="6" t="s">
        <v>889</v>
      </c>
      <c r="B535" s="6" t="s">
        <v>492</v>
      </c>
      <c r="C535" s="24">
        <v>16.099799642416965</v>
      </c>
      <c r="D535" s="24">
        <v>16.099799642416965</v>
      </c>
      <c r="E535" s="25">
        <v>153000</v>
      </c>
      <c r="F535" s="25">
        <v>2463269.3452897957</v>
      </c>
      <c r="G535" s="25">
        <v>2463269.3452897957</v>
      </c>
      <c r="H535" s="6"/>
      <c r="I535" s="6"/>
      <c r="J535" s="6"/>
      <c r="K535" s="6"/>
      <c r="L535" s="6"/>
      <c r="M535" s="6"/>
      <c r="N535" s="8"/>
    </row>
    <row r="536" spans="1:14" ht="12.5" x14ac:dyDescent="0.25">
      <c r="A536" s="6" t="s">
        <v>889</v>
      </c>
      <c r="B536" s="6" t="s">
        <v>493</v>
      </c>
      <c r="C536" s="24">
        <v>17.935865635505749</v>
      </c>
      <c r="D536" s="24">
        <v>17.935865635505749</v>
      </c>
      <c r="E536" s="25">
        <v>408000</v>
      </c>
      <c r="F536" s="25">
        <v>7317833.1792863458</v>
      </c>
      <c r="G536" s="25">
        <v>7317833.1792863458</v>
      </c>
      <c r="H536" s="6"/>
      <c r="I536" s="6"/>
      <c r="J536" s="6"/>
      <c r="K536" s="6"/>
      <c r="L536" s="6"/>
      <c r="M536" s="6"/>
      <c r="N536" s="8"/>
    </row>
    <row r="537" spans="1:14" ht="12.5" x14ac:dyDescent="0.25">
      <c r="A537" s="6" t="s">
        <v>889</v>
      </c>
      <c r="B537" s="6" t="s">
        <v>494</v>
      </c>
      <c r="C537" s="24">
        <v>16.181875092154623</v>
      </c>
      <c r="D537" s="24">
        <v>16.181875092154623</v>
      </c>
      <c r="E537" s="25">
        <v>120000</v>
      </c>
      <c r="F537" s="25">
        <v>1941825.0110585548</v>
      </c>
      <c r="G537" s="25">
        <v>1941825.0110585548</v>
      </c>
      <c r="H537" s="6"/>
      <c r="I537" s="6"/>
      <c r="J537" s="6"/>
      <c r="K537" s="6"/>
      <c r="L537" s="6"/>
      <c r="M537" s="6"/>
      <c r="N537" s="8"/>
    </row>
    <row r="538" spans="1:14" ht="12.5" x14ac:dyDescent="0.25">
      <c r="A538" s="6" t="s">
        <v>889</v>
      </c>
      <c r="B538" s="6" t="s">
        <v>495</v>
      </c>
      <c r="C538" s="24">
        <v>13.83</v>
      </c>
      <c r="D538" s="24">
        <v>13.83</v>
      </c>
      <c r="E538" s="25">
        <v>40000</v>
      </c>
      <c r="F538" s="25">
        <v>553200</v>
      </c>
      <c r="G538" s="25">
        <v>553200</v>
      </c>
      <c r="H538" s="6"/>
      <c r="I538" s="6"/>
      <c r="J538" s="6"/>
      <c r="K538" s="6"/>
      <c r="L538" s="6"/>
      <c r="M538" s="6"/>
      <c r="N538" s="8"/>
    </row>
    <row r="539" spans="1:14" ht="12.5" x14ac:dyDescent="0.25">
      <c r="A539" s="6" t="s">
        <v>889</v>
      </c>
      <c r="B539" s="6" t="s">
        <v>496</v>
      </c>
      <c r="C539" s="24">
        <v>15.252523292446028</v>
      </c>
      <c r="D539" s="24">
        <v>15.252523292446028</v>
      </c>
      <c r="E539" s="25">
        <v>306000</v>
      </c>
      <c r="F539" s="25">
        <v>4667272.1274884846</v>
      </c>
      <c r="G539" s="25">
        <v>4667272.1274884846</v>
      </c>
      <c r="H539" s="6"/>
      <c r="I539" s="6"/>
      <c r="J539" s="6"/>
      <c r="K539" s="6"/>
      <c r="L539" s="6"/>
      <c r="M539" s="6"/>
      <c r="N539" s="8"/>
    </row>
    <row r="540" spans="1:14" ht="12.5" x14ac:dyDescent="0.25">
      <c r="A540" s="6" t="s">
        <v>889</v>
      </c>
      <c r="B540" s="6" t="s">
        <v>497</v>
      </c>
      <c r="C540" s="24">
        <v>13.83</v>
      </c>
      <c r="D540" s="24">
        <v>13.83</v>
      </c>
      <c r="E540" s="25">
        <v>50000</v>
      </c>
      <c r="F540" s="25">
        <v>691500</v>
      </c>
      <c r="G540" s="25">
        <v>691500</v>
      </c>
      <c r="H540" s="6"/>
      <c r="I540" s="6"/>
      <c r="J540" s="6"/>
      <c r="K540" s="6"/>
      <c r="L540" s="6"/>
      <c r="M540" s="6"/>
      <c r="N540" s="8"/>
    </row>
    <row r="541" spans="1:14" ht="12.5" x14ac:dyDescent="0.25">
      <c r="A541" s="6" t="s">
        <v>889</v>
      </c>
      <c r="B541" s="6" t="s">
        <v>498</v>
      </c>
      <c r="C541" s="24">
        <v>6</v>
      </c>
      <c r="D541" s="24">
        <v>6</v>
      </c>
      <c r="E541" s="25">
        <v>75000</v>
      </c>
      <c r="F541" s="25">
        <v>450000</v>
      </c>
      <c r="G541" s="25">
        <v>450000</v>
      </c>
      <c r="H541" s="6"/>
      <c r="I541" s="6"/>
      <c r="J541" s="6"/>
      <c r="K541" s="6"/>
      <c r="L541" s="6"/>
      <c r="M541" s="6"/>
      <c r="N541" s="8"/>
    </row>
    <row r="542" spans="1:14" ht="12.5" x14ac:dyDescent="0.25">
      <c r="A542" s="6" t="s">
        <v>889</v>
      </c>
      <c r="B542" s="6" t="s">
        <v>499</v>
      </c>
      <c r="C542" s="24">
        <v>13.83</v>
      </c>
      <c r="D542" s="24">
        <v>13.83</v>
      </c>
      <c r="E542" s="25">
        <v>5000</v>
      </c>
      <c r="F542" s="25">
        <v>69150</v>
      </c>
      <c r="G542" s="25">
        <v>69150</v>
      </c>
      <c r="H542" s="6"/>
      <c r="I542" s="6"/>
      <c r="J542" s="6"/>
      <c r="K542" s="6"/>
      <c r="L542" s="6"/>
      <c r="M542" s="6"/>
      <c r="N542" s="8"/>
    </row>
    <row r="543" spans="1:14" ht="12.5" x14ac:dyDescent="0.25">
      <c r="A543" s="6" t="s">
        <v>889</v>
      </c>
      <c r="B543" s="6" t="s">
        <v>500</v>
      </c>
      <c r="C543" s="24">
        <v>13.83</v>
      </c>
      <c r="D543" s="24">
        <v>13.83</v>
      </c>
      <c r="E543" s="25">
        <v>35000</v>
      </c>
      <c r="F543" s="25">
        <v>484050</v>
      </c>
      <c r="G543" s="25">
        <v>484050</v>
      </c>
      <c r="H543" s="6"/>
      <c r="I543" s="6"/>
      <c r="J543" s="6"/>
      <c r="K543" s="6"/>
      <c r="L543" s="6"/>
      <c r="M543" s="6"/>
      <c r="N543" s="8"/>
    </row>
    <row r="544" spans="1:14" ht="12.5" x14ac:dyDescent="0.25">
      <c r="A544" s="6" t="s">
        <v>931</v>
      </c>
      <c r="B544" s="6" t="s">
        <v>501</v>
      </c>
      <c r="C544" s="24">
        <v>5.3815245714357065</v>
      </c>
      <c r="D544" s="24">
        <v>5.3815245714357065</v>
      </c>
      <c r="E544" s="25">
        <v>19000</v>
      </c>
      <c r="F544" s="25">
        <v>102248.96685727843</v>
      </c>
      <c r="G544" s="25">
        <v>102248.96685727843</v>
      </c>
      <c r="H544" s="6"/>
      <c r="I544" s="6"/>
      <c r="J544" s="6"/>
      <c r="K544" s="6"/>
      <c r="L544" s="6"/>
      <c r="M544" s="6"/>
      <c r="N544" s="8"/>
    </row>
    <row r="545" spans="1:14" ht="12.5" x14ac:dyDescent="0.25">
      <c r="A545" s="6" t="s">
        <v>931</v>
      </c>
      <c r="B545" s="6" t="s">
        <v>502</v>
      </c>
      <c r="C545" s="24">
        <v>5.37</v>
      </c>
      <c r="D545" s="24">
        <v>5.0188855563265209</v>
      </c>
      <c r="E545" s="25">
        <v>20000</v>
      </c>
      <c r="F545" s="25">
        <v>107400</v>
      </c>
      <c r="G545" s="25">
        <v>100377.71112653041</v>
      </c>
      <c r="H545" s="6"/>
      <c r="I545" s="6"/>
      <c r="J545" s="6"/>
      <c r="K545" s="6"/>
      <c r="L545" s="6"/>
      <c r="M545" s="6"/>
      <c r="N545" s="8"/>
    </row>
    <row r="546" spans="1:14" ht="12.5" x14ac:dyDescent="0.25">
      <c r="A546" s="6" t="s">
        <v>931</v>
      </c>
      <c r="B546" s="6" t="s">
        <v>503</v>
      </c>
      <c r="C546" s="24">
        <v>6</v>
      </c>
      <c r="D546" s="24">
        <v>4.8</v>
      </c>
      <c r="E546" s="25">
        <v>134120</v>
      </c>
      <c r="F546" s="25">
        <v>804720</v>
      </c>
      <c r="G546" s="25">
        <v>643776</v>
      </c>
      <c r="H546" s="6"/>
      <c r="I546" s="6"/>
      <c r="J546" s="6"/>
      <c r="K546" s="6"/>
      <c r="L546" s="6"/>
      <c r="M546" s="6"/>
      <c r="N546" s="8"/>
    </row>
    <row r="547" spans="1:14" ht="12.5" x14ac:dyDescent="0.25">
      <c r="A547" s="6" t="s">
        <v>931</v>
      </c>
      <c r="B547" s="6" t="s">
        <v>504</v>
      </c>
      <c r="C547" s="24">
        <v>5.37</v>
      </c>
      <c r="D547" s="24">
        <v>5.37</v>
      </c>
      <c r="E547" s="25">
        <v>10000</v>
      </c>
      <c r="F547" s="25">
        <v>53700</v>
      </c>
      <c r="G547" s="25">
        <v>53700</v>
      </c>
      <c r="H547" s="6"/>
      <c r="I547" s="6"/>
      <c r="J547" s="6"/>
      <c r="K547" s="6"/>
      <c r="L547" s="6"/>
      <c r="M547" s="6"/>
      <c r="N547" s="8"/>
    </row>
    <row r="548" spans="1:14" ht="12.5" x14ac:dyDescent="0.25">
      <c r="A548" s="6" t="s">
        <v>931</v>
      </c>
      <c r="B548" s="6" t="s">
        <v>505</v>
      </c>
      <c r="C548" s="24">
        <v>5.37</v>
      </c>
      <c r="D548" s="24">
        <v>6.3780910489749614</v>
      </c>
      <c r="E548" s="25">
        <v>29000</v>
      </c>
      <c r="F548" s="25">
        <v>155730</v>
      </c>
      <c r="G548" s="25">
        <v>184964.64042027388</v>
      </c>
      <c r="H548" s="6"/>
      <c r="I548" s="6"/>
      <c r="J548" s="6"/>
      <c r="K548" s="6"/>
      <c r="L548" s="6"/>
      <c r="M548" s="6"/>
      <c r="N548" s="8"/>
    </row>
    <row r="549" spans="1:14" ht="12.5" x14ac:dyDescent="0.25">
      <c r="A549" s="6" t="s">
        <v>931</v>
      </c>
      <c r="B549" s="6" t="s">
        <v>506</v>
      </c>
      <c r="C549" s="24">
        <v>4.5375208722129461</v>
      </c>
      <c r="D549" s="24">
        <v>4.5375208722129461</v>
      </c>
      <c r="E549" s="25">
        <v>30000</v>
      </c>
      <c r="F549" s="25">
        <v>136125.62616638839</v>
      </c>
      <c r="G549" s="25">
        <v>136125.62616638839</v>
      </c>
      <c r="H549" s="6"/>
      <c r="I549" s="6"/>
      <c r="J549" s="6"/>
      <c r="K549" s="6"/>
      <c r="L549" s="6"/>
      <c r="M549" s="6"/>
      <c r="N549" s="8"/>
    </row>
    <row r="550" spans="1:14" ht="12.5" x14ac:dyDescent="0.25">
      <c r="A550" s="6" t="s">
        <v>931</v>
      </c>
      <c r="B550" s="6" t="s">
        <v>507</v>
      </c>
      <c r="C550" s="24">
        <v>5.37</v>
      </c>
      <c r="D550" s="24">
        <v>5.37</v>
      </c>
      <c r="E550" s="25">
        <v>10000</v>
      </c>
      <c r="F550" s="25">
        <v>53700</v>
      </c>
      <c r="G550" s="25">
        <v>53700</v>
      </c>
      <c r="H550" s="6"/>
      <c r="I550" s="6"/>
      <c r="J550" s="6"/>
      <c r="K550" s="6"/>
      <c r="L550" s="6"/>
      <c r="M550" s="6"/>
      <c r="N550" s="8"/>
    </row>
    <row r="551" spans="1:14" ht="12.5" x14ac:dyDescent="0.25">
      <c r="A551" s="6" t="s">
        <v>931</v>
      </c>
      <c r="B551" s="6" t="s">
        <v>508</v>
      </c>
      <c r="C551" s="24">
        <v>6.0108428691041027</v>
      </c>
      <c r="D551" s="24">
        <v>5.439505468240597</v>
      </c>
      <c r="E551" s="25">
        <v>86000</v>
      </c>
      <c r="F551" s="25">
        <v>516932.48674295284</v>
      </c>
      <c r="G551" s="25">
        <v>467797.47026869137</v>
      </c>
      <c r="H551" s="6"/>
      <c r="I551" s="6"/>
      <c r="J551" s="6"/>
      <c r="K551" s="6"/>
      <c r="L551" s="6"/>
      <c r="M551" s="6"/>
      <c r="N551" s="8"/>
    </row>
    <row r="552" spans="1:14" ht="12.5" x14ac:dyDescent="0.25">
      <c r="A552" s="6" t="s">
        <v>931</v>
      </c>
      <c r="B552" s="6" t="s">
        <v>509</v>
      </c>
      <c r="C552" s="24">
        <v>5.2502170726206581</v>
      </c>
      <c r="D552" s="24">
        <v>4.8894157388683581</v>
      </c>
      <c r="E552" s="25">
        <v>134000</v>
      </c>
      <c r="F552" s="25">
        <v>703529.08773116814</v>
      </c>
      <c r="G552" s="25">
        <v>655181.70900835993</v>
      </c>
      <c r="H552" s="6"/>
      <c r="I552" s="6"/>
      <c r="J552" s="6"/>
      <c r="K552" s="6"/>
      <c r="L552" s="6"/>
      <c r="M552" s="6"/>
      <c r="N552" s="8"/>
    </row>
    <row r="553" spans="1:14" ht="12.5" x14ac:dyDescent="0.25">
      <c r="A553" s="6" t="s">
        <v>931</v>
      </c>
      <c r="B553" s="6" t="s">
        <v>510</v>
      </c>
      <c r="C553" s="24">
        <v>6</v>
      </c>
      <c r="D553" s="24">
        <v>4.8</v>
      </c>
      <c r="E553" s="25">
        <v>94000</v>
      </c>
      <c r="F553" s="25">
        <v>564000</v>
      </c>
      <c r="G553" s="25">
        <v>451200</v>
      </c>
      <c r="H553" s="6"/>
      <c r="I553" s="6"/>
      <c r="J553" s="6"/>
      <c r="K553" s="6"/>
      <c r="L553" s="6"/>
      <c r="M553" s="6"/>
      <c r="N553" s="8"/>
    </row>
    <row r="554" spans="1:14" ht="12.5" x14ac:dyDescent="0.25">
      <c r="A554" s="6" t="s">
        <v>931</v>
      </c>
      <c r="B554" s="6" t="s">
        <v>511</v>
      </c>
      <c r="C554" s="24">
        <v>6</v>
      </c>
      <c r="D554" s="24">
        <v>4.8</v>
      </c>
      <c r="E554" s="25">
        <v>23000</v>
      </c>
      <c r="F554" s="25">
        <v>138000</v>
      </c>
      <c r="G554" s="25">
        <v>110400</v>
      </c>
      <c r="H554" s="6"/>
      <c r="I554" s="6"/>
      <c r="J554" s="6"/>
      <c r="K554" s="6"/>
      <c r="L554" s="6"/>
      <c r="M554" s="6"/>
      <c r="N554" s="8"/>
    </row>
    <row r="555" spans="1:14" ht="12.5" x14ac:dyDescent="0.25">
      <c r="A555" s="6" t="s">
        <v>936</v>
      </c>
      <c r="B555" s="6" t="s">
        <v>512</v>
      </c>
      <c r="C555" s="24">
        <v>2.2122617349844922</v>
      </c>
      <c r="D555" s="24">
        <v>2.0150071109132779</v>
      </c>
      <c r="E555" s="25">
        <v>353000</v>
      </c>
      <c r="F555" s="25">
        <v>780928.39244952577</v>
      </c>
      <c r="G555" s="25">
        <v>711297.51015238708</v>
      </c>
      <c r="H555" s="6"/>
      <c r="I555" s="6"/>
      <c r="J555" s="6"/>
      <c r="K555" s="6"/>
      <c r="L555" s="6"/>
      <c r="M555" s="6"/>
      <c r="N555" s="8"/>
    </row>
    <row r="556" spans="1:14" ht="12.5" x14ac:dyDescent="0.25">
      <c r="A556" s="6" t="s">
        <v>936</v>
      </c>
      <c r="B556" s="6" t="s">
        <v>513</v>
      </c>
      <c r="C556" s="24">
        <v>1.62</v>
      </c>
      <c r="D556" s="24">
        <v>1.62</v>
      </c>
      <c r="E556" s="25">
        <v>10000</v>
      </c>
      <c r="F556" s="25">
        <v>16200.000000000002</v>
      </c>
      <c r="G556" s="25">
        <v>16200.000000000002</v>
      </c>
      <c r="H556" s="6"/>
      <c r="I556" s="6"/>
      <c r="J556" s="6"/>
      <c r="K556" s="6"/>
      <c r="L556" s="6"/>
      <c r="M556" s="6"/>
      <c r="N556" s="8"/>
    </row>
    <row r="557" spans="1:14" ht="12.5" x14ac:dyDescent="0.25">
      <c r="A557" s="6" t="s">
        <v>936</v>
      </c>
      <c r="B557" s="6" t="s">
        <v>514</v>
      </c>
      <c r="C557" s="24">
        <v>2.3479523263667654</v>
      </c>
      <c r="D557" s="24">
        <v>1.7211116934203252</v>
      </c>
      <c r="E557" s="25">
        <v>403000</v>
      </c>
      <c r="F557" s="25">
        <v>946224.78752580646</v>
      </c>
      <c r="G557" s="25">
        <v>693608.01244839106</v>
      </c>
      <c r="H557" s="6"/>
      <c r="I557" s="6"/>
      <c r="J557" s="6"/>
      <c r="K557" s="6"/>
      <c r="L557" s="6"/>
      <c r="M557" s="6"/>
      <c r="N557" s="8"/>
    </row>
    <row r="558" spans="1:14" ht="12.5" x14ac:dyDescent="0.25">
      <c r="A558" s="6" t="s">
        <v>936</v>
      </c>
      <c r="B558" s="6" t="s">
        <v>515</v>
      </c>
      <c r="C558" s="24">
        <v>1.2775848918486197</v>
      </c>
      <c r="D558" s="24">
        <v>1.795820785458367</v>
      </c>
      <c r="E558" s="25">
        <v>1418000</v>
      </c>
      <c r="F558" s="25">
        <v>1811615.3766413426</v>
      </c>
      <c r="G558" s="25">
        <v>2546473.8737799642</v>
      </c>
      <c r="H558" s="6"/>
      <c r="I558" s="6"/>
      <c r="J558" s="6"/>
      <c r="K558" s="6"/>
      <c r="L558" s="6"/>
      <c r="M558" s="6"/>
      <c r="N558" s="8"/>
    </row>
    <row r="559" spans="1:14" ht="12.5" x14ac:dyDescent="0.25">
      <c r="A559" s="6" t="s">
        <v>936</v>
      </c>
      <c r="B559" s="6" t="s">
        <v>516</v>
      </c>
      <c r="C559" s="24">
        <v>1.3494150336567978</v>
      </c>
      <c r="D559" s="24">
        <v>1.5219866361424346</v>
      </c>
      <c r="E559" s="25">
        <v>1418000</v>
      </c>
      <c r="F559" s="25">
        <v>1913470.5177253394</v>
      </c>
      <c r="G559" s="25">
        <v>2158177.0500499723</v>
      </c>
      <c r="H559" s="6"/>
      <c r="I559" s="6"/>
      <c r="J559" s="6"/>
      <c r="K559" s="6"/>
      <c r="L559" s="6"/>
      <c r="M559" s="6"/>
      <c r="N559" s="8"/>
    </row>
    <row r="560" spans="1:14" ht="12.5" x14ac:dyDescent="0.25">
      <c r="A560" s="6" t="s">
        <v>91</v>
      </c>
      <c r="B560" s="6" t="s">
        <v>1018</v>
      </c>
      <c r="C560" s="24">
        <v>0.6309989596542237</v>
      </c>
      <c r="D560" s="24">
        <v>0.60043291177634295</v>
      </c>
      <c r="E560" s="25">
        <v>0</v>
      </c>
      <c r="F560" s="25">
        <v>0</v>
      </c>
      <c r="G560" s="25">
        <v>0</v>
      </c>
      <c r="H560" s="6"/>
      <c r="I560" s="6"/>
      <c r="J560" s="6"/>
      <c r="K560" s="6"/>
      <c r="L560" s="6"/>
      <c r="M560" s="6"/>
      <c r="N560" s="8"/>
    </row>
    <row r="561" spans="1:14" ht="12.5" x14ac:dyDescent="0.25">
      <c r="A561" s="6" t="s">
        <v>883</v>
      </c>
      <c r="B561" s="6" t="s">
        <v>517</v>
      </c>
      <c r="C561" s="24">
        <v>6.4386592924428951</v>
      </c>
      <c r="D561" s="24">
        <v>5.6947376774608429</v>
      </c>
      <c r="E561" s="25">
        <v>4500000</v>
      </c>
      <c r="F561" s="25">
        <v>28973966.81599303</v>
      </c>
      <c r="G561" s="25">
        <v>25626319.548573792</v>
      </c>
      <c r="H561" s="6"/>
      <c r="I561" s="6"/>
      <c r="J561" s="6"/>
      <c r="K561" s="6"/>
      <c r="L561" s="6"/>
      <c r="M561" s="6"/>
      <c r="N561" s="8"/>
    </row>
    <row r="562" spans="1:14" ht="12.5" x14ac:dyDescent="0.25">
      <c r="A562" s="6" t="s">
        <v>883</v>
      </c>
      <c r="B562" s="6" t="s">
        <v>518</v>
      </c>
      <c r="C562" s="24">
        <v>5.7</v>
      </c>
      <c r="D562" s="24">
        <v>5.7</v>
      </c>
      <c r="E562" s="25">
        <v>10000</v>
      </c>
      <c r="F562" s="25">
        <v>57000</v>
      </c>
      <c r="G562" s="25">
        <v>57000</v>
      </c>
      <c r="H562" s="6"/>
      <c r="I562" s="6"/>
      <c r="J562" s="6"/>
      <c r="K562" s="6"/>
      <c r="L562" s="6"/>
      <c r="M562" s="6"/>
      <c r="N562" s="8"/>
    </row>
    <row r="563" spans="1:14" ht="12.5" x14ac:dyDescent="0.25">
      <c r="A563" s="6" t="s">
        <v>883</v>
      </c>
      <c r="B563" s="6" t="s">
        <v>519</v>
      </c>
      <c r="C563" s="24">
        <v>6.9495900634198167</v>
      </c>
      <c r="D563" s="24">
        <v>5.7624235871464382</v>
      </c>
      <c r="E563" s="25">
        <v>409000</v>
      </c>
      <c r="F563" s="25">
        <v>2842382.3359387051</v>
      </c>
      <c r="G563" s="25">
        <v>2356831.2471428933</v>
      </c>
      <c r="H563" s="6"/>
      <c r="I563" s="6"/>
      <c r="J563" s="6"/>
      <c r="K563" s="6"/>
      <c r="L563" s="6"/>
      <c r="M563" s="6"/>
      <c r="N563" s="8"/>
    </row>
    <row r="564" spans="1:14" ht="12.5" x14ac:dyDescent="0.25">
      <c r="A564" s="6" t="s">
        <v>883</v>
      </c>
      <c r="B564" s="6" t="s">
        <v>520</v>
      </c>
      <c r="C564" s="24">
        <v>6.0913837160163089</v>
      </c>
      <c r="D564" s="24">
        <v>5.753764746048728</v>
      </c>
      <c r="E564" s="25">
        <v>32300</v>
      </c>
      <c r="F564" s="25">
        <v>196751.69402732677</v>
      </c>
      <c r="G564" s="25">
        <v>185846.60129737391</v>
      </c>
      <c r="H564" s="6"/>
      <c r="I564" s="6"/>
      <c r="J564" s="6"/>
      <c r="K564" s="6"/>
      <c r="L564" s="6"/>
      <c r="M564" s="6"/>
      <c r="N564" s="8"/>
    </row>
    <row r="565" spans="1:14" ht="12.5" x14ac:dyDescent="0.25">
      <c r="A565" s="6" t="s">
        <v>883</v>
      </c>
      <c r="B565" s="6" t="s">
        <v>521</v>
      </c>
      <c r="C565" s="24">
        <v>4.5895263807659186</v>
      </c>
      <c r="D565" s="24">
        <v>4.236419840968404</v>
      </c>
      <c r="E565" s="25">
        <v>720000</v>
      </c>
      <c r="F565" s="25">
        <v>3304458.9941514614</v>
      </c>
      <c r="G565" s="25">
        <v>3050222.285497251</v>
      </c>
      <c r="H565" s="6"/>
      <c r="I565" s="6"/>
      <c r="J565" s="6"/>
      <c r="K565" s="6"/>
      <c r="L565" s="6"/>
      <c r="M565" s="6"/>
      <c r="N565" s="8"/>
    </row>
    <row r="566" spans="1:14" ht="12.5" x14ac:dyDescent="0.25">
      <c r="A566" s="6" t="s">
        <v>883</v>
      </c>
      <c r="B566" s="6" t="s">
        <v>522</v>
      </c>
      <c r="C566" s="24">
        <v>5.4429154293030706</v>
      </c>
      <c r="D566" s="24">
        <v>6.2842188179329712</v>
      </c>
      <c r="E566" s="25">
        <v>2240000</v>
      </c>
      <c r="F566" s="25">
        <v>12192130.561638879</v>
      </c>
      <c r="G566" s="25">
        <v>14076650.152169855</v>
      </c>
      <c r="H566" s="6"/>
      <c r="I566" s="6"/>
      <c r="J566" s="6"/>
      <c r="K566" s="6"/>
      <c r="L566" s="6"/>
      <c r="M566" s="6"/>
      <c r="N566" s="8"/>
    </row>
    <row r="567" spans="1:14" ht="12.5" x14ac:dyDescent="0.25">
      <c r="A567" s="6" t="s">
        <v>939</v>
      </c>
      <c r="B567" s="6" t="s">
        <v>523</v>
      </c>
      <c r="C567" s="24">
        <v>0.58166378923608208</v>
      </c>
      <c r="D567" s="24">
        <v>0.58166378923608208</v>
      </c>
      <c r="E567" s="25">
        <v>331000</v>
      </c>
      <c r="F567" s="25">
        <v>192530.71423714317</v>
      </c>
      <c r="G567" s="25">
        <v>192530.71423714317</v>
      </c>
      <c r="H567" s="6"/>
      <c r="I567" s="6"/>
      <c r="J567" s="6"/>
      <c r="K567" s="6"/>
      <c r="L567" s="6"/>
      <c r="M567" s="6"/>
      <c r="N567" s="8"/>
    </row>
    <row r="568" spans="1:14" ht="12.5" x14ac:dyDescent="0.25">
      <c r="A568" s="6" t="s">
        <v>939</v>
      </c>
      <c r="B568" s="6" t="s">
        <v>524</v>
      </c>
      <c r="C568" s="24">
        <v>0.32</v>
      </c>
      <c r="D568" s="24">
        <v>0.32</v>
      </c>
      <c r="E568" s="25">
        <v>0</v>
      </c>
      <c r="F568" s="25">
        <v>0</v>
      </c>
      <c r="G568" s="25">
        <v>0</v>
      </c>
      <c r="H568" s="6"/>
      <c r="I568" s="6"/>
      <c r="J568" s="6"/>
      <c r="K568" s="6"/>
      <c r="L568" s="6"/>
      <c r="M568" s="6"/>
      <c r="N568" s="8"/>
    </row>
    <row r="569" spans="1:14" ht="12.5" x14ac:dyDescent="0.25">
      <c r="A569" s="6" t="s">
        <v>939</v>
      </c>
      <c r="B569" s="6" t="s">
        <v>525</v>
      </c>
      <c r="C569" s="24">
        <v>0.17</v>
      </c>
      <c r="D569" s="24">
        <v>0.17</v>
      </c>
      <c r="E569" s="25">
        <v>4794000</v>
      </c>
      <c r="F569" s="25">
        <v>814980.00000000012</v>
      </c>
      <c r="G569" s="25">
        <v>814980.00000000012</v>
      </c>
      <c r="H569" s="6"/>
      <c r="I569" s="6"/>
      <c r="J569" s="6"/>
      <c r="K569" s="6"/>
      <c r="L569" s="6"/>
      <c r="M569" s="6"/>
      <c r="N569" s="8"/>
    </row>
    <row r="570" spans="1:14" ht="12.5" x14ac:dyDescent="0.25">
      <c r="A570" s="6" t="s">
        <v>939</v>
      </c>
      <c r="B570" s="6" t="s">
        <v>526</v>
      </c>
      <c r="C570" s="24">
        <v>9.3997843213367557E-2</v>
      </c>
      <c r="D570" s="24">
        <v>9.3997843213367557E-2</v>
      </c>
      <c r="E570" s="25">
        <v>1626000</v>
      </c>
      <c r="F570" s="25">
        <v>152840.49306493564</v>
      </c>
      <c r="G570" s="25">
        <v>152840.49306493564</v>
      </c>
      <c r="H570" s="6"/>
      <c r="I570" s="6"/>
      <c r="J570" s="6"/>
      <c r="K570" s="6"/>
      <c r="L570" s="6"/>
      <c r="M570" s="6"/>
      <c r="N570" s="8"/>
    </row>
    <row r="571" spans="1:14" ht="12.5" x14ac:dyDescent="0.25">
      <c r="A571" s="6" t="s">
        <v>939</v>
      </c>
      <c r="B571" s="6" t="s">
        <v>527</v>
      </c>
      <c r="C571" s="24">
        <v>0.17</v>
      </c>
      <c r="D571" s="24">
        <v>0.17</v>
      </c>
      <c r="E571" s="25">
        <v>3700000</v>
      </c>
      <c r="F571" s="25">
        <v>629000</v>
      </c>
      <c r="G571" s="25">
        <v>629000</v>
      </c>
      <c r="H571" s="6"/>
      <c r="I571" s="6"/>
      <c r="J571" s="6"/>
      <c r="K571" s="6"/>
      <c r="L571" s="6"/>
      <c r="M571" s="6"/>
      <c r="N571" s="8"/>
    </row>
    <row r="572" spans="1:14" ht="12.5" x14ac:dyDescent="0.25">
      <c r="A572" s="6" t="s">
        <v>939</v>
      </c>
      <c r="B572" s="6" t="s">
        <v>528</v>
      </c>
      <c r="C572" s="24">
        <v>0.16</v>
      </c>
      <c r="D572" s="24">
        <v>0.16</v>
      </c>
      <c r="E572" s="25">
        <v>1902000</v>
      </c>
      <c r="F572" s="25">
        <v>304320</v>
      </c>
      <c r="G572" s="25">
        <v>304320</v>
      </c>
      <c r="H572" s="6"/>
      <c r="I572" s="6"/>
      <c r="J572" s="6"/>
      <c r="K572" s="6"/>
      <c r="L572" s="6"/>
      <c r="M572" s="6"/>
      <c r="N572" s="8"/>
    </row>
    <row r="573" spans="1:14" ht="12.5" x14ac:dyDescent="0.25">
      <c r="A573" s="6" t="s">
        <v>939</v>
      </c>
      <c r="B573" s="6" t="s">
        <v>529</v>
      </c>
      <c r="C573" s="24">
        <v>0.32</v>
      </c>
      <c r="D573" s="24">
        <v>0.32</v>
      </c>
      <c r="E573" s="25">
        <v>307000</v>
      </c>
      <c r="F573" s="25">
        <v>98240</v>
      </c>
      <c r="G573" s="25">
        <v>98240</v>
      </c>
      <c r="H573" s="6"/>
      <c r="I573" s="6"/>
      <c r="J573" s="6"/>
      <c r="K573" s="6"/>
      <c r="L573" s="6"/>
      <c r="M573" s="6"/>
      <c r="N573" s="8"/>
    </row>
    <row r="574" spans="1:14" ht="12.5" x14ac:dyDescent="0.25">
      <c r="A574" s="6" t="s">
        <v>947</v>
      </c>
      <c r="B574" s="6" t="s">
        <v>530</v>
      </c>
      <c r="C574" s="24">
        <v>0.86031496153183362</v>
      </c>
      <c r="D574" s="24">
        <v>1.218285888012776</v>
      </c>
      <c r="E574" s="25">
        <v>53000</v>
      </c>
      <c r="F574" s="25">
        <v>45596.692961187182</v>
      </c>
      <c r="G574" s="25">
        <v>64569.152064677131</v>
      </c>
      <c r="H574" s="6"/>
      <c r="I574" s="6"/>
      <c r="J574" s="6"/>
      <c r="K574" s="6"/>
      <c r="L574" s="6"/>
      <c r="M574" s="6"/>
      <c r="N574" s="8"/>
    </row>
    <row r="575" spans="1:14" ht="12.5" x14ac:dyDescent="0.25">
      <c r="A575" s="6" t="s">
        <v>947</v>
      </c>
      <c r="B575" s="6" t="s">
        <v>531</v>
      </c>
      <c r="C575" s="24">
        <v>0.65</v>
      </c>
      <c r="D575" s="24">
        <v>0.65</v>
      </c>
      <c r="E575" s="25">
        <v>0</v>
      </c>
      <c r="F575" s="25">
        <v>0</v>
      </c>
      <c r="G575" s="25">
        <v>0</v>
      </c>
      <c r="H575" s="6"/>
      <c r="I575" s="6"/>
      <c r="J575" s="6"/>
      <c r="K575" s="6"/>
      <c r="L575" s="6"/>
      <c r="M575" s="6"/>
      <c r="N575" s="8"/>
    </row>
    <row r="576" spans="1:14" ht="12.5" x14ac:dyDescent="0.25">
      <c r="A576" s="6" t="s">
        <v>947</v>
      </c>
      <c r="B576" s="6" t="s">
        <v>532</v>
      </c>
      <c r="C576" s="24">
        <v>1.1099925386931193</v>
      </c>
      <c r="D576" s="24">
        <v>0.88770919975154783</v>
      </c>
      <c r="E576" s="25">
        <v>79000</v>
      </c>
      <c r="F576" s="25">
        <v>87689.410556756426</v>
      </c>
      <c r="G576" s="25">
        <v>70129.026780372282</v>
      </c>
      <c r="H576" s="6"/>
      <c r="I576" s="6"/>
      <c r="J576" s="6"/>
      <c r="K576" s="6"/>
      <c r="L576" s="6"/>
      <c r="M576" s="6"/>
      <c r="N576" s="8"/>
    </row>
    <row r="577" spans="1:14" ht="12.5" x14ac:dyDescent="0.25">
      <c r="A577" s="6" t="s">
        <v>947</v>
      </c>
      <c r="B577" s="6" t="s">
        <v>533</v>
      </c>
      <c r="C577" s="24">
        <v>1.0271836528580114</v>
      </c>
      <c r="D577" s="24">
        <v>0.89038816871560444</v>
      </c>
      <c r="E577" s="25">
        <v>1000000</v>
      </c>
      <c r="F577" s="25">
        <v>1027183.6528580114</v>
      </c>
      <c r="G577" s="25">
        <v>890388.16871560446</v>
      </c>
      <c r="H577" s="6"/>
      <c r="I577" s="6"/>
      <c r="J577" s="6"/>
      <c r="K577" s="6"/>
      <c r="L577" s="6"/>
      <c r="M577" s="6"/>
      <c r="N577" s="8"/>
    </row>
    <row r="578" spans="1:14" ht="12.5" x14ac:dyDescent="0.25">
      <c r="A578" s="6" t="s">
        <v>947</v>
      </c>
      <c r="B578" s="6" t="s">
        <v>534</v>
      </c>
      <c r="C578" s="24">
        <v>1.0003716482939362</v>
      </c>
      <c r="D578" s="24">
        <v>0.85988324117195125</v>
      </c>
      <c r="E578" s="25">
        <v>910000</v>
      </c>
      <c r="F578" s="25">
        <v>910338.19994748197</v>
      </c>
      <c r="G578" s="25">
        <v>782493.74946647568</v>
      </c>
      <c r="H578" s="6"/>
      <c r="I578" s="6"/>
      <c r="J578" s="6"/>
      <c r="K578" s="6"/>
      <c r="L578" s="6"/>
      <c r="M578" s="6"/>
      <c r="N578" s="8"/>
    </row>
    <row r="579" spans="1:14" ht="12.5" x14ac:dyDescent="0.25">
      <c r="A579" s="6" t="s">
        <v>947</v>
      </c>
      <c r="B579" s="6" t="s">
        <v>535</v>
      </c>
      <c r="C579" s="24">
        <v>0.8274690139986568</v>
      </c>
      <c r="D579" s="24">
        <v>0.74454487285253801</v>
      </c>
      <c r="E579" s="25">
        <v>36000</v>
      </c>
      <c r="F579" s="25">
        <v>29788.884503951645</v>
      </c>
      <c r="G579" s="25">
        <v>26803.615422691368</v>
      </c>
      <c r="H579" s="6"/>
      <c r="I579" s="6"/>
      <c r="J579" s="6"/>
      <c r="K579" s="6"/>
      <c r="L579" s="6"/>
      <c r="M579" s="6"/>
      <c r="N579" s="8"/>
    </row>
    <row r="580" spans="1:14" ht="12.5" x14ac:dyDescent="0.25">
      <c r="A580" s="6" t="s">
        <v>947</v>
      </c>
      <c r="B580" s="6" t="s">
        <v>536</v>
      </c>
      <c r="C580" s="24">
        <v>0.72421446357525765</v>
      </c>
      <c r="D580" s="24">
        <v>0.72421446357525765</v>
      </c>
      <c r="E580" s="25">
        <v>9000</v>
      </c>
      <c r="F580" s="25">
        <v>6517.930172177319</v>
      </c>
      <c r="G580" s="25">
        <v>6517.930172177319</v>
      </c>
      <c r="H580" s="6"/>
      <c r="I580" s="6"/>
      <c r="J580" s="6"/>
      <c r="K580" s="6"/>
      <c r="L580" s="6"/>
      <c r="M580" s="6"/>
      <c r="N580" s="8"/>
    </row>
    <row r="581" spans="1:14" ht="12.5" x14ac:dyDescent="0.25">
      <c r="A581" s="6" t="s">
        <v>947</v>
      </c>
      <c r="B581" s="6" t="s">
        <v>537</v>
      </c>
      <c r="C581" s="24">
        <v>0.84810302312285502</v>
      </c>
      <c r="D581" s="24">
        <v>0.71544269189916543</v>
      </c>
      <c r="E581" s="25">
        <v>82000</v>
      </c>
      <c r="F581" s="25">
        <v>69544.447896074111</v>
      </c>
      <c r="G581" s="25">
        <v>58666.300735731566</v>
      </c>
      <c r="H581" s="6"/>
      <c r="I581" s="6"/>
      <c r="J581" s="6"/>
      <c r="K581" s="6"/>
      <c r="L581" s="6"/>
      <c r="M581" s="6"/>
      <c r="N581" s="8"/>
    </row>
    <row r="582" spans="1:14" ht="12.5" x14ac:dyDescent="0.25">
      <c r="A582" s="6" t="s">
        <v>947</v>
      </c>
      <c r="B582" s="6" t="s">
        <v>538</v>
      </c>
      <c r="C582" s="24">
        <v>0.95779880177169618</v>
      </c>
      <c r="D582" s="24">
        <v>0.88770919975154783</v>
      </c>
      <c r="E582" s="25">
        <v>15000</v>
      </c>
      <c r="F582" s="25">
        <v>14366.982026575442</v>
      </c>
      <c r="G582" s="25">
        <v>13315.637996273217</v>
      </c>
      <c r="H582" s="6"/>
      <c r="I582" s="6"/>
      <c r="J582" s="6"/>
      <c r="K582" s="6"/>
      <c r="L582" s="6"/>
      <c r="M582" s="6"/>
      <c r="N582" s="8"/>
    </row>
    <row r="583" spans="1:14" ht="12.5" x14ac:dyDescent="0.25">
      <c r="A583" s="6" t="s">
        <v>947</v>
      </c>
      <c r="B583" s="6" t="s">
        <v>539</v>
      </c>
      <c r="C583" s="24">
        <v>1.586686166686474</v>
      </c>
      <c r="D583" s="24">
        <v>1.8997397814790427</v>
      </c>
      <c r="E583" s="25">
        <v>10000</v>
      </c>
      <c r="F583" s="25">
        <v>15866.861666864739</v>
      </c>
      <c r="G583" s="25">
        <v>18997.397814790427</v>
      </c>
      <c r="H583" s="6"/>
      <c r="I583" s="6"/>
      <c r="J583" s="6"/>
      <c r="K583" s="6"/>
      <c r="L583" s="6"/>
      <c r="M583" s="6"/>
      <c r="N583" s="8"/>
    </row>
    <row r="584" spans="1:14" ht="12.5" x14ac:dyDescent="0.25">
      <c r="A584" s="6" t="s">
        <v>902</v>
      </c>
      <c r="B584" s="6" t="s">
        <v>540</v>
      </c>
      <c r="C584" s="24">
        <v>4.0515132992166611</v>
      </c>
      <c r="D584" s="24">
        <v>5.2082431217939487</v>
      </c>
      <c r="E584" s="25">
        <v>692064</v>
      </c>
      <c r="F584" s="25">
        <v>2803906.4999090792</v>
      </c>
      <c r="G584" s="25">
        <v>3604437.5678412071</v>
      </c>
      <c r="H584" s="6"/>
      <c r="I584" s="6"/>
      <c r="J584" s="6"/>
      <c r="K584" s="6"/>
      <c r="L584" s="6"/>
      <c r="M584" s="6"/>
      <c r="N584" s="8"/>
    </row>
    <row r="585" spans="1:14" ht="12.5" x14ac:dyDescent="0.25">
      <c r="A585" s="6" t="s">
        <v>902</v>
      </c>
      <c r="B585" s="6" t="s">
        <v>541</v>
      </c>
      <c r="C585" s="24">
        <v>3.71</v>
      </c>
      <c r="D585" s="24">
        <v>3.71</v>
      </c>
      <c r="E585" s="25">
        <v>10000</v>
      </c>
      <c r="F585" s="25">
        <v>37100</v>
      </c>
      <c r="G585" s="25">
        <v>37100</v>
      </c>
      <c r="H585" s="6"/>
      <c r="I585" s="6"/>
      <c r="J585" s="6"/>
      <c r="K585" s="6"/>
      <c r="L585" s="6"/>
      <c r="M585" s="6"/>
      <c r="N585" s="8"/>
    </row>
    <row r="586" spans="1:14" ht="12.5" x14ac:dyDescent="0.25">
      <c r="A586" s="6" t="s">
        <v>902</v>
      </c>
      <c r="B586" s="6" t="s">
        <v>542</v>
      </c>
      <c r="C586" s="24">
        <v>5.9430299680978411</v>
      </c>
      <c r="D586" s="24">
        <v>5.211910922244873</v>
      </c>
      <c r="E586" s="25">
        <v>159000</v>
      </c>
      <c r="F586" s="25">
        <v>944941.76492755674</v>
      </c>
      <c r="G586" s="25">
        <v>828693.83663693478</v>
      </c>
      <c r="H586" s="6"/>
      <c r="I586" s="6"/>
      <c r="J586" s="6"/>
      <c r="K586" s="6"/>
      <c r="L586" s="6"/>
      <c r="M586" s="6"/>
      <c r="N586" s="8"/>
    </row>
    <row r="587" spans="1:14" ht="12.5" x14ac:dyDescent="0.25">
      <c r="A587" s="6" t="s">
        <v>902</v>
      </c>
      <c r="B587" s="6" t="s">
        <v>543</v>
      </c>
      <c r="C587" s="24">
        <v>4.8698741670375485</v>
      </c>
      <c r="D587" s="24">
        <v>5.2806039007666055</v>
      </c>
      <c r="E587" s="25">
        <v>660000</v>
      </c>
      <c r="F587" s="25">
        <v>3214116.950244782</v>
      </c>
      <c r="G587" s="25">
        <v>3485198.5745059596</v>
      </c>
      <c r="H587" s="6"/>
      <c r="I587" s="6"/>
      <c r="J587" s="6"/>
      <c r="K587" s="6"/>
      <c r="L587" s="6"/>
      <c r="M587" s="6"/>
      <c r="N587" s="8"/>
    </row>
    <row r="588" spans="1:14" ht="12.5" x14ac:dyDescent="0.25">
      <c r="A588" s="6" t="s">
        <v>902</v>
      </c>
      <c r="B588" s="6" t="s">
        <v>544</v>
      </c>
      <c r="C588" s="24">
        <v>4.742474624928751</v>
      </c>
      <c r="D588" s="24">
        <v>5.0305224439020639</v>
      </c>
      <c r="E588" s="25">
        <v>298000</v>
      </c>
      <c r="F588" s="25">
        <v>1413257.4382287678</v>
      </c>
      <c r="G588" s="25">
        <v>1499095.688282815</v>
      </c>
      <c r="H588" s="6"/>
      <c r="I588" s="6"/>
      <c r="J588" s="6"/>
      <c r="K588" s="6"/>
      <c r="L588" s="6"/>
      <c r="M588" s="6"/>
      <c r="N588" s="8"/>
    </row>
    <row r="589" spans="1:14" ht="12.5" x14ac:dyDescent="0.25">
      <c r="A589" s="6" t="s">
        <v>902</v>
      </c>
      <c r="B589" s="6" t="s">
        <v>545</v>
      </c>
      <c r="C589" s="24">
        <v>5.1459558294761214</v>
      </c>
      <c r="D589" s="24">
        <v>5.3743409007955991</v>
      </c>
      <c r="E589" s="25">
        <v>310000</v>
      </c>
      <c r="F589" s="25">
        <v>1595246.3071375976</v>
      </c>
      <c r="G589" s="25">
        <v>1666045.6792466356</v>
      </c>
      <c r="H589" s="6"/>
      <c r="I589" s="6"/>
      <c r="J589" s="6"/>
      <c r="K589" s="6"/>
      <c r="L589" s="6"/>
      <c r="M589" s="6"/>
      <c r="N589" s="8"/>
    </row>
    <row r="590" spans="1:14" ht="12.5" x14ac:dyDescent="0.25">
      <c r="A590" s="6" t="s">
        <v>973</v>
      </c>
      <c r="B590" s="6" t="s">
        <v>546</v>
      </c>
      <c r="C590" s="24">
        <v>1.2</v>
      </c>
      <c r="D590" s="24">
        <v>1.2</v>
      </c>
      <c r="E590" s="25">
        <v>70000</v>
      </c>
      <c r="F590" s="25">
        <v>84000</v>
      </c>
      <c r="G590" s="25">
        <v>84000</v>
      </c>
      <c r="H590" s="6"/>
      <c r="I590" s="6"/>
      <c r="J590" s="6"/>
      <c r="K590" s="6"/>
      <c r="L590" s="6"/>
      <c r="M590" s="6"/>
      <c r="N590" s="8"/>
    </row>
    <row r="591" spans="1:14" ht="12.5" x14ac:dyDescent="0.25">
      <c r="A591" s="6" t="s">
        <v>973</v>
      </c>
      <c r="B591" s="6" t="s">
        <v>547</v>
      </c>
      <c r="C591" s="24">
        <v>1.2</v>
      </c>
      <c r="D591" s="24">
        <v>1.2</v>
      </c>
      <c r="E591" s="25">
        <v>0</v>
      </c>
      <c r="F591" s="25">
        <v>0</v>
      </c>
      <c r="G591" s="25">
        <v>0</v>
      </c>
      <c r="H591" s="6"/>
      <c r="I591" s="6"/>
      <c r="J591" s="6"/>
      <c r="K591" s="6"/>
      <c r="L591" s="6"/>
      <c r="M591" s="6"/>
      <c r="N591" s="8"/>
    </row>
    <row r="592" spans="1:14" ht="12.5" x14ac:dyDescent="0.25">
      <c r="A592" s="6" t="s">
        <v>973</v>
      </c>
      <c r="B592" s="6" t="s">
        <v>548</v>
      </c>
      <c r="C592" s="24">
        <v>1.2</v>
      </c>
      <c r="D592" s="24">
        <v>1.2</v>
      </c>
      <c r="E592" s="25">
        <v>285000</v>
      </c>
      <c r="F592" s="25">
        <v>342000</v>
      </c>
      <c r="G592" s="25">
        <v>342000</v>
      </c>
      <c r="H592" s="6"/>
      <c r="I592" s="6"/>
      <c r="J592" s="6"/>
      <c r="K592" s="6"/>
      <c r="L592" s="6"/>
      <c r="M592" s="6"/>
      <c r="N592" s="8"/>
    </row>
    <row r="593" spans="1:14" ht="12.5" x14ac:dyDescent="0.25">
      <c r="A593" s="6" t="s">
        <v>973</v>
      </c>
      <c r="B593" s="6" t="s">
        <v>549</v>
      </c>
      <c r="C593" s="24">
        <v>1.2</v>
      </c>
      <c r="D593" s="24">
        <v>1.2</v>
      </c>
      <c r="E593" s="25">
        <v>10000</v>
      </c>
      <c r="F593" s="25">
        <v>12000</v>
      </c>
      <c r="G593" s="25">
        <v>12000</v>
      </c>
      <c r="H593" s="6"/>
      <c r="I593" s="6"/>
      <c r="J593" s="6"/>
      <c r="K593" s="6"/>
      <c r="L593" s="6"/>
      <c r="M593" s="6"/>
      <c r="N593" s="8"/>
    </row>
    <row r="594" spans="1:14" ht="12.5" x14ac:dyDescent="0.25">
      <c r="A594" s="6" t="s">
        <v>973</v>
      </c>
      <c r="B594" s="6" t="s">
        <v>550</v>
      </c>
      <c r="C594" s="24">
        <v>1.2</v>
      </c>
      <c r="D594" s="24">
        <v>1.2</v>
      </c>
      <c r="E594" s="25">
        <v>85000</v>
      </c>
      <c r="F594" s="25">
        <v>102000</v>
      </c>
      <c r="G594" s="25">
        <v>102000</v>
      </c>
      <c r="H594" s="6"/>
      <c r="I594" s="6"/>
      <c r="J594" s="6"/>
      <c r="K594" s="6"/>
      <c r="L594" s="6"/>
      <c r="M594" s="6"/>
      <c r="N594" s="8"/>
    </row>
    <row r="595" spans="1:14" ht="12.5" x14ac:dyDescent="0.25">
      <c r="A595" s="6" t="s">
        <v>879</v>
      </c>
      <c r="B595" s="6" t="s">
        <v>551</v>
      </c>
      <c r="C595" s="24">
        <v>1.64</v>
      </c>
      <c r="D595" s="24">
        <v>1.64</v>
      </c>
      <c r="E595" s="25">
        <v>10000</v>
      </c>
      <c r="F595" s="25">
        <v>16400</v>
      </c>
      <c r="G595" s="25">
        <v>16400</v>
      </c>
      <c r="H595" s="6"/>
      <c r="I595" s="6"/>
      <c r="J595" s="6"/>
      <c r="K595" s="6"/>
      <c r="L595" s="6"/>
      <c r="M595" s="6"/>
      <c r="N595" s="8"/>
    </row>
    <row r="596" spans="1:14" ht="12.5" x14ac:dyDescent="0.25">
      <c r="A596" s="6" t="s">
        <v>879</v>
      </c>
      <c r="B596" s="6" t="s">
        <v>552</v>
      </c>
      <c r="C596" s="24">
        <v>1.1399999999999999</v>
      </c>
      <c r="D596" s="24">
        <v>1.1399999999999999</v>
      </c>
      <c r="E596" s="25">
        <v>5000000</v>
      </c>
      <c r="F596" s="25">
        <v>5699999.9999999991</v>
      </c>
      <c r="G596" s="25">
        <v>5699999.9999999991</v>
      </c>
      <c r="H596" s="6"/>
      <c r="I596" s="6"/>
      <c r="J596" s="6"/>
      <c r="K596" s="6"/>
      <c r="L596" s="6"/>
      <c r="M596" s="6"/>
      <c r="N596" s="8"/>
    </row>
    <row r="597" spans="1:14" ht="12.5" x14ac:dyDescent="0.25">
      <c r="A597" s="6" t="s">
        <v>879</v>
      </c>
      <c r="B597" s="6" t="s">
        <v>553</v>
      </c>
      <c r="C597" s="24">
        <v>1.3766059492163696</v>
      </c>
      <c r="D597" s="24">
        <v>1.4431280132641384</v>
      </c>
      <c r="E597" s="25">
        <v>44740881</v>
      </c>
      <c r="F597" s="25">
        <v>61590562.957781635</v>
      </c>
      <c r="G597" s="25">
        <v>64566818.709217235</v>
      </c>
      <c r="H597" s="6"/>
      <c r="I597" s="6"/>
      <c r="J597" s="6"/>
      <c r="K597" s="6"/>
      <c r="L597" s="6"/>
      <c r="M597" s="6"/>
      <c r="N597" s="8"/>
    </row>
    <row r="598" spans="1:14" ht="12.5" x14ac:dyDescent="0.25">
      <c r="A598" s="6" t="s">
        <v>879</v>
      </c>
      <c r="B598" s="6" t="s">
        <v>554</v>
      </c>
      <c r="C598" s="24">
        <v>1.2338042674463747</v>
      </c>
      <c r="D598" s="24">
        <v>1.2338042674463747</v>
      </c>
      <c r="E598" s="25">
        <v>32369400</v>
      </c>
      <c r="F598" s="25">
        <v>39937503.854678683</v>
      </c>
      <c r="G598" s="25">
        <v>39937503.854678683</v>
      </c>
      <c r="H598" s="6"/>
      <c r="I598" s="6"/>
      <c r="J598" s="6"/>
      <c r="K598" s="6"/>
      <c r="L598" s="6"/>
      <c r="M598" s="6"/>
      <c r="N598" s="8"/>
    </row>
    <row r="599" spans="1:14" ht="12.5" x14ac:dyDescent="0.25">
      <c r="A599" s="6" t="s">
        <v>978</v>
      </c>
      <c r="B599" s="6" t="s">
        <v>555</v>
      </c>
      <c r="C599" s="24">
        <v>0.51750094381090928</v>
      </c>
      <c r="D599" s="24">
        <v>0.4618938355722772</v>
      </c>
      <c r="E599" s="25">
        <v>37000</v>
      </c>
      <c r="F599" s="25">
        <v>19147.534921003644</v>
      </c>
      <c r="G599" s="25">
        <v>17090.071916174256</v>
      </c>
      <c r="H599" s="6"/>
      <c r="I599" s="6"/>
      <c r="J599" s="6"/>
      <c r="K599" s="6"/>
      <c r="L599" s="6"/>
      <c r="M599" s="6"/>
      <c r="N599" s="8"/>
    </row>
    <row r="600" spans="1:14" ht="12.5" x14ac:dyDescent="0.25">
      <c r="A600" s="6" t="s">
        <v>978</v>
      </c>
      <c r="B600" s="6" t="s">
        <v>556</v>
      </c>
      <c r="C600" s="24">
        <v>0.49</v>
      </c>
      <c r="D600" s="24">
        <v>0.49</v>
      </c>
      <c r="E600" s="25">
        <v>0</v>
      </c>
      <c r="F600" s="25">
        <v>0</v>
      </c>
      <c r="G600" s="25">
        <v>0</v>
      </c>
      <c r="H600" s="6"/>
      <c r="I600" s="6"/>
      <c r="J600" s="6"/>
      <c r="K600" s="6"/>
      <c r="L600" s="6"/>
      <c r="M600" s="6"/>
      <c r="N600" s="8"/>
    </row>
    <row r="601" spans="1:14" ht="12.5" x14ac:dyDescent="0.25">
      <c r="A601" s="6" t="s">
        <v>978</v>
      </c>
      <c r="B601" s="6" t="s">
        <v>557</v>
      </c>
      <c r="C601" s="24">
        <v>0.41526769844009898</v>
      </c>
      <c r="D601" s="24">
        <v>0.47930617474644993</v>
      </c>
      <c r="E601" s="25">
        <v>579000</v>
      </c>
      <c r="F601" s="25">
        <v>240439.99739681731</v>
      </c>
      <c r="G601" s="25">
        <v>277518.27517819451</v>
      </c>
      <c r="H601" s="6"/>
      <c r="I601" s="6"/>
      <c r="J601" s="6"/>
      <c r="K601" s="6"/>
      <c r="L601" s="6"/>
      <c r="M601" s="6"/>
      <c r="N601" s="8"/>
    </row>
    <row r="602" spans="1:14" ht="12.5" x14ac:dyDescent="0.25">
      <c r="A602" s="6" t="s">
        <v>978</v>
      </c>
      <c r="B602" s="6" t="s">
        <v>558</v>
      </c>
      <c r="C602" s="24">
        <v>0.35918161386788727</v>
      </c>
      <c r="D602" s="24">
        <v>0.42015268564601643</v>
      </c>
      <c r="E602" s="25">
        <v>213000</v>
      </c>
      <c r="F602" s="25">
        <v>76505.683753859994</v>
      </c>
      <c r="G602" s="25">
        <v>89492.5220426015</v>
      </c>
      <c r="H602" s="6"/>
      <c r="I602" s="6"/>
      <c r="J602" s="6"/>
      <c r="K602" s="6"/>
      <c r="L602" s="6"/>
      <c r="M602" s="6"/>
      <c r="N602" s="8"/>
    </row>
    <row r="603" spans="1:14" ht="12.5" x14ac:dyDescent="0.25">
      <c r="A603" s="6" t="s">
        <v>978</v>
      </c>
      <c r="B603" s="6" t="s">
        <v>559</v>
      </c>
      <c r="C603" s="24">
        <v>0.38592486211752813</v>
      </c>
      <c r="D603" s="24">
        <v>0.47681866393661643</v>
      </c>
      <c r="E603" s="25">
        <v>53000</v>
      </c>
      <c r="F603" s="25">
        <v>20454.01769222899</v>
      </c>
      <c r="G603" s="25">
        <v>25271.389188640671</v>
      </c>
      <c r="H603" s="6"/>
      <c r="I603" s="6"/>
      <c r="J603" s="6"/>
      <c r="K603" s="6"/>
      <c r="L603" s="6"/>
      <c r="M603" s="6"/>
      <c r="N603" s="8"/>
    </row>
    <row r="604" spans="1:14" ht="12.5" x14ac:dyDescent="0.25">
      <c r="A604" s="6" t="s">
        <v>904</v>
      </c>
      <c r="B604" s="6" t="s">
        <v>560</v>
      </c>
      <c r="C604" s="24">
        <v>2.0735184339147672</v>
      </c>
      <c r="D604" s="24">
        <v>2.4505078193336636</v>
      </c>
      <c r="E604" s="25">
        <v>21000</v>
      </c>
      <c r="F604" s="25">
        <v>43543.887112210112</v>
      </c>
      <c r="G604" s="25">
        <v>51460.664206006935</v>
      </c>
      <c r="H604" s="6"/>
      <c r="I604" s="6"/>
      <c r="J604" s="6"/>
      <c r="K604" s="6"/>
      <c r="L604" s="6"/>
      <c r="M604" s="6"/>
      <c r="N604" s="8"/>
    </row>
    <row r="605" spans="1:14" ht="12.5" x14ac:dyDescent="0.25">
      <c r="A605" s="6" t="s">
        <v>904</v>
      </c>
      <c r="B605" s="6" t="s">
        <v>561</v>
      </c>
      <c r="C605" s="24">
        <v>1.24</v>
      </c>
      <c r="D605" s="24">
        <v>1.24</v>
      </c>
      <c r="E605" s="25">
        <v>10000</v>
      </c>
      <c r="F605" s="25">
        <v>12400</v>
      </c>
      <c r="G605" s="25">
        <v>12400</v>
      </c>
      <c r="H605" s="6"/>
      <c r="I605" s="6"/>
      <c r="J605" s="6"/>
      <c r="K605" s="6"/>
      <c r="L605" s="6"/>
      <c r="M605" s="6"/>
      <c r="N605" s="8"/>
    </row>
    <row r="606" spans="1:14" ht="12.5" x14ac:dyDescent="0.25">
      <c r="A606" s="6" t="s">
        <v>904</v>
      </c>
      <c r="B606" s="6" t="s">
        <v>562</v>
      </c>
      <c r="C606" s="24">
        <v>2.1154700977715608</v>
      </c>
      <c r="D606" s="24">
        <v>2.3184781504606797</v>
      </c>
      <c r="E606" s="25">
        <v>38000</v>
      </c>
      <c r="F606" s="25">
        <v>80387.863715319312</v>
      </c>
      <c r="G606" s="25">
        <v>88102.169717505836</v>
      </c>
      <c r="H606" s="6"/>
      <c r="I606" s="6"/>
      <c r="J606" s="6"/>
      <c r="K606" s="6"/>
      <c r="L606" s="6"/>
      <c r="M606" s="6"/>
      <c r="N606" s="8"/>
    </row>
    <row r="607" spans="1:14" ht="12.5" x14ac:dyDescent="0.25">
      <c r="A607" s="6" t="s">
        <v>904</v>
      </c>
      <c r="B607" s="6" t="s">
        <v>563</v>
      </c>
      <c r="C607" s="24">
        <v>1.463317847481995</v>
      </c>
      <c r="D607" s="24">
        <v>1.5467625474539235</v>
      </c>
      <c r="E607" s="25">
        <v>901600</v>
      </c>
      <c r="F607" s="25">
        <v>1319327.3712897666</v>
      </c>
      <c r="G607" s="25">
        <v>1394561.1127844574</v>
      </c>
      <c r="H607" s="6"/>
      <c r="I607" s="6"/>
      <c r="J607" s="6"/>
      <c r="K607" s="6"/>
      <c r="L607" s="6"/>
      <c r="M607" s="6"/>
      <c r="N607" s="8"/>
    </row>
    <row r="608" spans="1:14" ht="12.5" x14ac:dyDescent="0.25">
      <c r="A608" s="6" t="s">
        <v>996</v>
      </c>
      <c r="B608" s="6" t="s">
        <v>1019</v>
      </c>
      <c r="C608" s="24">
        <v>0.71332646213856987</v>
      </c>
      <c r="D608" s="24">
        <v>0.80920249252729537</v>
      </c>
      <c r="E608" s="25">
        <v>0</v>
      </c>
      <c r="F608" s="25">
        <v>0</v>
      </c>
      <c r="G608" s="25">
        <v>0</v>
      </c>
      <c r="H608" s="6"/>
      <c r="I608" s="6"/>
      <c r="J608" s="6"/>
      <c r="K608" s="6"/>
      <c r="L608" s="6"/>
      <c r="M608" s="6"/>
      <c r="N608" s="8"/>
    </row>
    <row r="609" spans="1:14" ht="12.5" x14ac:dyDescent="0.25">
      <c r="A609" s="6" t="s">
        <v>996</v>
      </c>
      <c r="B609" s="6" t="s">
        <v>1020</v>
      </c>
      <c r="C609" s="24">
        <v>0.71332646213856987</v>
      </c>
      <c r="D609" s="24">
        <v>0.80920249252729537</v>
      </c>
      <c r="E609" s="25">
        <v>0</v>
      </c>
      <c r="F609" s="25">
        <v>0</v>
      </c>
      <c r="G609" s="25">
        <v>0</v>
      </c>
      <c r="H609" s="6"/>
      <c r="I609" s="6"/>
      <c r="J609" s="6"/>
      <c r="K609" s="6"/>
      <c r="L609" s="6"/>
      <c r="M609" s="6"/>
      <c r="N609" s="8"/>
    </row>
    <row r="610" spans="1:14" ht="12.5" x14ac:dyDescent="0.25">
      <c r="A610" s="6" t="s">
        <v>996</v>
      </c>
      <c r="B610" s="6" t="s">
        <v>1021</v>
      </c>
      <c r="C610" s="24">
        <v>0.71332646213856987</v>
      </c>
      <c r="D610" s="24">
        <v>0.80920249252729537</v>
      </c>
      <c r="E610" s="25">
        <v>0</v>
      </c>
      <c r="F610" s="25">
        <v>0</v>
      </c>
      <c r="G610" s="25">
        <v>0</v>
      </c>
      <c r="H610" s="6"/>
      <c r="I610" s="6"/>
      <c r="J610" s="6"/>
      <c r="K610" s="6"/>
      <c r="L610" s="6"/>
      <c r="M610" s="6"/>
      <c r="N610" s="8"/>
    </row>
    <row r="611" spans="1:14" ht="12.5" x14ac:dyDescent="0.25">
      <c r="A611" s="6" t="s">
        <v>996</v>
      </c>
      <c r="B611" s="6" t="s">
        <v>1022</v>
      </c>
      <c r="C611" s="24">
        <v>0.71332646213856987</v>
      </c>
      <c r="D611" s="24">
        <v>0.80920249252729537</v>
      </c>
      <c r="E611" s="25">
        <v>0</v>
      </c>
      <c r="F611" s="25">
        <v>0</v>
      </c>
      <c r="G611" s="25">
        <v>0</v>
      </c>
      <c r="H611" s="6"/>
      <c r="I611" s="6"/>
      <c r="J611" s="6"/>
      <c r="K611" s="6"/>
      <c r="L611" s="6"/>
      <c r="M611" s="6"/>
      <c r="N611" s="8"/>
    </row>
    <row r="612" spans="1:14" ht="12.5" x14ac:dyDescent="0.25">
      <c r="A612" s="6" t="s">
        <v>904</v>
      </c>
      <c r="B612" s="6" t="s">
        <v>564</v>
      </c>
      <c r="C612" s="24">
        <v>1.4174994191981221</v>
      </c>
      <c r="D612" s="24">
        <v>1.4609373089022932</v>
      </c>
      <c r="E612" s="25">
        <v>2157800</v>
      </c>
      <c r="F612" s="25">
        <v>3058680.2467457079</v>
      </c>
      <c r="G612" s="25">
        <v>3152410.5251493682</v>
      </c>
      <c r="H612" s="6"/>
      <c r="I612" s="6"/>
      <c r="J612" s="6"/>
      <c r="K612" s="6"/>
      <c r="L612" s="6"/>
      <c r="M612" s="6"/>
      <c r="N612" s="8"/>
    </row>
    <row r="613" spans="1:14" ht="12.5" x14ac:dyDescent="0.25">
      <c r="A613" s="6" t="s">
        <v>904</v>
      </c>
      <c r="B613" s="6" t="s">
        <v>565</v>
      </c>
      <c r="C613" s="24">
        <v>1.4023831557339073</v>
      </c>
      <c r="D613" s="24">
        <v>1.4183293748265562</v>
      </c>
      <c r="E613" s="25">
        <v>1264000</v>
      </c>
      <c r="F613" s="25">
        <v>1772612.3088476588</v>
      </c>
      <c r="G613" s="25">
        <v>1792768.329780767</v>
      </c>
      <c r="H613" s="6"/>
      <c r="I613" s="6"/>
      <c r="J613" s="6"/>
      <c r="K613" s="6"/>
      <c r="L613" s="6"/>
      <c r="M613" s="6"/>
      <c r="N613" s="8"/>
    </row>
    <row r="614" spans="1:14" ht="12.5" x14ac:dyDescent="0.25">
      <c r="A614" s="6" t="s">
        <v>904</v>
      </c>
      <c r="B614" s="6" t="s">
        <v>566</v>
      </c>
      <c r="C614" s="24">
        <v>1.3881016915887565</v>
      </c>
      <c r="D614" s="24">
        <v>1.4119241264211551</v>
      </c>
      <c r="E614" s="25">
        <v>966000</v>
      </c>
      <c r="F614" s="25">
        <v>1340906.2340747388</v>
      </c>
      <c r="G614" s="25">
        <v>1363918.7061228359</v>
      </c>
      <c r="H614" s="6"/>
      <c r="I614" s="6"/>
      <c r="J614" s="6"/>
      <c r="K614" s="6"/>
      <c r="L614" s="6"/>
      <c r="M614" s="6"/>
      <c r="N614" s="8"/>
    </row>
    <row r="615" spans="1:14" ht="12.5" x14ac:dyDescent="0.25">
      <c r="A615" s="6" t="s">
        <v>904</v>
      </c>
      <c r="B615" s="6" t="s">
        <v>567</v>
      </c>
      <c r="C615" s="24">
        <v>1.4174994191981221</v>
      </c>
      <c r="D615" s="24">
        <v>1.4609373089022932</v>
      </c>
      <c r="E615" s="25">
        <v>22000</v>
      </c>
      <c r="F615" s="25">
        <v>31184.987222358686</v>
      </c>
      <c r="G615" s="25">
        <v>32140.620795850453</v>
      </c>
      <c r="H615" s="6"/>
      <c r="I615" s="6"/>
      <c r="J615" s="6"/>
      <c r="K615" s="6"/>
      <c r="L615" s="6"/>
      <c r="M615" s="6"/>
      <c r="N615" s="8"/>
    </row>
    <row r="616" spans="1:14" ht="12.5" x14ac:dyDescent="0.25">
      <c r="A616" s="6" t="s">
        <v>20</v>
      </c>
      <c r="B616" s="6" t="s">
        <v>568</v>
      </c>
      <c r="C616" s="24">
        <v>5.9590259828756214</v>
      </c>
      <c r="D616" s="24">
        <v>9.8919392406562121</v>
      </c>
      <c r="E616" s="25">
        <v>1197000</v>
      </c>
      <c r="F616" s="25">
        <v>7132954.1015021186</v>
      </c>
      <c r="G616" s="25">
        <v>11840651.271065487</v>
      </c>
      <c r="H616" s="6"/>
      <c r="I616" s="6"/>
      <c r="J616" s="6"/>
      <c r="K616" s="6"/>
      <c r="L616" s="6"/>
      <c r="M616" s="6"/>
      <c r="N616" s="8"/>
    </row>
    <row r="617" spans="1:14" ht="12.5" x14ac:dyDescent="0.25">
      <c r="A617" s="6" t="s">
        <v>949</v>
      </c>
      <c r="B617" s="6" t="s">
        <v>569</v>
      </c>
      <c r="C617" s="24">
        <v>1.76</v>
      </c>
      <c r="D617" s="24">
        <v>1.76</v>
      </c>
      <c r="E617" s="25">
        <v>0</v>
      </c>
      <c r="F617" s="25">
        <v>0</v>
      </c>
      <c r="G617" s="25">
        <v>0</v>
      </c>
      <c r="H617" s="6"/>
      <c r="I617" s="6"/>
      <c r="J617" s="6"/>
      <c r="K617" s="6"/>
      <c r="L617" s="6"/>
      <c r="M617" s="6"/>
      <c r="N617" s="8"/>
    </row>
    <row r="618" spans="1:14" ht="12.5" x14ac:dyDescent="0.25">
      <c r="A618" s="6" t="s">
        <v>949</v>
      </c>
      <c r="B618" s="6" t="s">
        <v>570</v>
      </c>
      <c r="C618" s="24">
        <v>0.77001545843934172</v>
      </c>
      <c r="D618" s="24">
        <v>0.77001545843934172</v>
      </c>
      <c r="E618" s="25">
        <v>80000</v>
      </c>
      <c r="F618" s="25">
        <v>61601.236675147338</v>
      </c>
      <c r="G618" s="25">
        <v>61601.236675147338</v>
      </c>
      <c r="H618" s="6"/>
      <c r="I618" s="6"/>
      <c r="J618" s="6"/>
      <c r="K618" s="6"/>
      <c r="L618" s="6"/>
      <c r="M618" s="6"/>
      <c r="N618" s="8"/>
    </row>
    <row r="619" spans="1:14" ht="12.5" x14ac:dyDescent="0.25">
      <c r="A619" s="6" t="s">
        <v>949</v>
      </c>
      <c r="B619" s="6" t="s">
        <v>571</v>
      </c>
      <c r="C619" s="24">
        <v>0.97721295673460351</v>
      </c>
      <c r="D619" s="24">
        <v>0.97721295673460351</v>
      </c>
      <c r="E619" s="25">
        <v>280000</v>
      </c>
      <c r="F619" s="25">
        <v>273619.62788568897</v>
      </c>
      <c r="G619" s="25">
        <v>273619.62788568897</v>
      </c>
      <c r="H619" s="6"/>
      <c r="I619" s="6"/>
      <c r="J619" s="6"/>
      <c r="K619" s="6"/>
      <c r="L619" s="6"/>
      <c r="M619" s="6"/>
      <c r="N619" s="8"/>
    </row>
    <row r="620" spans="1:14" ht="12.5" x14ac:dyDescent="0.25">
      <c r="A620" s="6" t="s">
        <v>949</v>
      </c>
      <c r="B620" s="6" t="s">
        <v>572</v>
      </c>
      <c r="C620" s="24">
        <v>0.7</v>
      </c>
      <c r="D620" s="24">
        <v>0.7</v>
      </c>
      <c r="E620" s="25">
        <v>80000</v>
      </c>
      <c r="F620" s="25">
        <v>56000</v>
      </c>
      <c r="G620" s="25">
        <v>56000</v>
      </c>
      <c r="H620" s="6"/>
      <c r="I620" s="6"/>
      <c r="J620" s="6"/>
      <c r="K620" s="6"/>
      <c r="L620" s="6"/>
      <c r="M620" s="6"/>
      <c r="N620" s="8"/>
    </row>
    <row r="621" spans="1:14" ht="12.5" x14ac:dyDescent="0.25">
      <c r="A621" s="6" t="s">
        <v>949</v>
      </c>
      <c r="B621" s="6" t="s">
        <v>573</v>
      </c>
      <c r="C621" s="24">
        <v>1.4812500494982854</v>
      </c>
      <c r="D621" s="24">
        <v>1.4812500494982854</v>
      </c>
      <c r="E621" s="25">
        <v>30000</v>
      </c>
      <c r="F621" s="25">
        <v>44437.50148494856</v>
      </c>
      <c r="G621" s="25">
        <v>44437.50148494856</v>
      </c>
      <c r="H621" s="6"/>
      <c r="I621" s="6"/>
      <c r="J621" s="6"/>
      <c r="K621" s="6"/>
      <c r="L621" s="6"/>
      <c r="M621" s="6"/>
      <c r="N621" s="8"/>
    </row>
    <row r="622" spans="1:14" ht="12.5" x14ac:dyDescent="0.25">
      <c r="A622" s="6" t="s">
        <v>949</v>
      </c>
      <c r="B622" s="6" t="s">
        <v>574</v>
      </c>
      <c r="C622" s="24">
        <v>9.6862896979085971</v>
      </c>
      <c r="D622" s="24">
        <v>9.949732551395245</v>
      </c>
      <c r="E622" s="25">
        <v>42000</v>
      </c>
      <c r="F622" s="25">
        <v>406824.16731216107</v>
      </c>
      <c r="G622" s="25">
        <v>417888.76715860027</v>
      </c>
      <c r="H622" s="6"/>
      <c r="I622" s="6"/>
      <c r="J622" s="6"/>
      <c r="K622" s="6"/>
      <c r="L622" s="6"/>
      <c r="M622" s="6"/>
      <c r="N622" s="8"/>
    </row>
    <row r="623" spans="1:14" ht="12.5" x14ac:dyDescent="0.25">
      <c r="A623" s="6" t="s">
        <v>949</v>
      </c>
      <c r="B623" s="6" t="s">
        <v>575</v>
      </c>
      <c r="C623" s="24">
        <v>4.6100579876776182</v>
      </c>
      <c r="D623" s="24">
        <v>4.6100579876776182</v>
      </c>
      <c r="E623" s="25">
        <v>225000</v>
      </c>
      <c r="F623" s="25">
        <v>1037263.0472274642</v>
      </c>
      <c r="G623" s="25">
        <v>1037263.0472274642</v>
      </c>
      <c r="H623" s="6"/>
      <c r="I623" s="6"/>
      <c r="J623" s="6"/>
      <c r="K623" s="6"/>
      <c r="L623" s="6"/>
      <c r="M623" s="6"/>
      <c r="N623" s="8"/>
    </row>
    <row r="624" spans="1:14" ht="12.5" x14ac:dyDescent="0.25">
      <c r="A624" s="6" t="s">
        <v>949</v>
      </c>
      <c r="B624" s="6" t="s">
        <v>576</v>
      </c>
      <c r="C624" s="24">
        <v>2.9586005607519068</v>
      </c>
      <c r="D624" s="24">
        <v>6.5825059544188314</v>
      </c>
      <c r="E624" s="25">
        <v>455000</v>
      </c>
      <c r="F624" s="25">
        <v>1346163.2551421176</v>
      </c>
      <c r="G624" s="25">
        <v>2995040.2092605685</v>
      </c>
      <c r="H624" s="6"/>
      <c r="I624" s="6"/>
      <c r="J624" s="6"/>
      <c r="K624" s="6"/>
      <c r="L624" s="6"/>
      <c r="M624" s="6"/>
      <c r="N624" s="8"/>
    </row>
    <row r="625" spans="1:14" ht="12.5" x14ac:dyDescent="0.25">
      <c r="A625" s="6" t="s">
        <v>949</v>
      </c>
      <c r="B625" s="6" t="s">
        <v>577</v>
      </c>
      <c r="C625" s="24">
        <v>2.6186945511908153</v>
      </c>
      <c r="D625" s="24">
        <v>3.037475001531837</v>
      </c>
      <c r="E625" s="25">
        <v>135000</v>
      </c>
      <c r="F625" s="25">
        <v>353523.76441076008</v>
      </c>
      <c r="G625" s="25">
        <v>410059.12520679802</v>
      </c>
      <c r="H625" s="6"/>
      <c r="I625" s="6"/>
      <c r="J625" s="6"/>
      <c r="K625" s="6"/>
      <c r="L625" s="6"/>
      <c r="M625" s="6"/>
      <c r="N625" s="8"/>
    </row>
    <row r="626" spans="1:14" ht="12.5" x14ac:dyDescent="0.25">
      <c r="A626" s="6" t="s">
        <v>949</v>
      </c>
      <c r="B626" s="6" t="s">
        <v>578</v>
      </c>
      <c r="C626" s="24">
        <v>1.76</v>
      </c>
      <c r="D626" s="24">
        <v>1</v>
      </c>
      <c r="E626" s="25">
        <v>10000</v>
      </c>
      <c r="F626" s="25">
        <v>17600</v>
      </c>
      <c r="G626" s="25">
        <v>10000</v>
      </c>
      <c r="H626" s="6"/>
      <c r="I626" s="6"/>
      <c r="J626" s="6"/>
      <c r="K626" s="6"/>
      <c r="L626" s="6"/>
      <c r="M626" s="6"/>
      <c r="N626" s="8"/>
    </row>
    <row r="627" spans="1:14" ht="12.5" x14ac:dyDescent="0.25">
      <c r="A627" s="6" t="s">
        <v>949</v>
      </c>
      <c r="B627" s="6" t="s">
        <v>579</v>
      </c>
      <c r="C627" s="24">
        <v>1.76</v>
      </c>
      <c r="D627" s="24">
        <v>1.76</v>
      </c>
      <c r="E627" s="25">
        <v>1000</v>
      </c>
      <c r="F627" s="25">
        <v>1760</v>
      </c>
      <c r="G627" s="25">
        <v>1760</v>
      </c>
      <c r="H627" s="6"/>
      <c r="I627" s="6"/>
      <c r="J627" s="6"/>
      <c r="K627" s="6"/>
      <c r="L627" s="6"/>
      <c r="M627" s="6"/>
      <c r="N627" s="8"/>
    </row>
    <row r="628" spans="1:14" ht="12.5" x14ac:dyDescent="0.25">
      <c r="A628" s="6" t="s">
        <v>949</v>
      </c>
      <c r="B628" s="6" t="s">
        <v>580</v>
      </c>
      <c r="C628" s="24">
        <v>5</v>
      </c>
      <c r="D628" s="24">
        <v>5</v>
      </c>
      <c r="E628" s="25">
        <v>10000</v>
      </c>
      <c r="F628" s="25">
        <v>50000</v>
      </c>
      <c r="G628" s="25">
        <v>50000</v>
      </c>
      <c r="H628" s="6"/>
      <c r="I628" s="6"/>
      <c r="J628" s="6"/>
      <c r="K628" s="6"/>
      <c r="L628" s="6"/>
      <c r="M628" s="6"/>
      <c r="N628" s="8"/>
    </row>
    <row r="629" spans="1:14" ht="12.5" x14ac:dyDescent="0.25">
      <c r="A629" s="6" t="s">
        <v>899</v>
      </c>
      <c r="B629" s="6" t="s">
        <v>581</v>
      </c>
      <c r="C629" s="24">
        <v>0.87239206071451336</v>
      </c>
      <c r="D629" s="24">
        <v>0.99238645156076755</v>
      </c>
      <c r="E629" s="25">
        <v>3000000</v>
      </c>
      <c r="F629" s="25">
        <v>2617176.1821435401</v>
      </c>
      <c r="G629" s="25">
        <v>2977159.3546823026</v>
      </c>
      <c r="H629" s="6"/>
      <c r="I629" s="6"/>
      <c r="J629" s="6"/>
      <c r="K629" s="6"/>
      <c r="L629" s="6"/>
      <c r="M629" s="6"/>
      <c r="N629" s="8"/>
    </row>
    <row r="630" spans="1:14" ht="12.5" x14ac:dyDescent="0.25">
      <c r="A630" s="6" t="s">
        <v>899</v>
      </c>
      <c r="B630" s="6" t="s">
        <v>582</v>
      </c>
      <c r="C630" s="24">
        <v>0.83</v>
      </c>
      <c r="D630" s="24">
        <v>0.83</v>
      </c>
      <c r="E630" s="25">
        <v>10000</v>
      </c>
      <c r="F630" s="25">
        <v>8300</v>
      </c>
      <c r="G630" s="25">
        <v>8300</v>
      </c>
      <c r="H630" s="6"/>
      <c r="I630" s="6"/>
      <c r="J630" s="6"/>
      <c r="K630" s="6"/>
      <c r="L630" s="6"/>
      <c r="M630" s="6"/>
      <c r="N630" s="8"/>
    </row>
    <row r="631" spans="1:14" ht="12.5" x14ac:dyDescent="0.25">
      <c r="A631" s="6" t="s">
        <v>899</v>
      </c>
      <c r="B631" s="6" t="s">
        <v>583</v>
      </c>
      <c r="C631" s="24">
        <v>0.85832960492801769</v>
      </c>
      <c r="D631" s="24">
        <v>0.92725045764633651</v>
      </c>
      <c r="E631" s="25">
        <v>4000000</v>
      </c>
      <c r="F631" s="25">
        <v>3433318.4197120708</v>
      </c>
      <c r="G631" s="25">
        <v>3709001.8305853461</v>
      </c>
      <c r="H631" s="6"/>
      <c r="I631" s="6"/>
      <c r="J631" s="6"/>
      <c r="K631" s="6"/>
      <c r="L631" s="6"/>
      <c r="M631" s="6"/>
      <c r="N631" s="8"/>
    </row>
    <row r="632" spans="1:14" ht="12.5" x14ac:dyDescent="0.25">
      <c r="A632" s="6" t="s">
        <v>899</v>
      </c>
      <c r="B632" s="6" t="s">
        <v>584</v>
      </c>
      <c r="C632" s="24">
        <v>0.88721654347425161</v>
      </c>
      <c r="D632" s="24">
        <v>1.1103321139864653</v>
      </c>
      <c r="E632" s="25">
        <v>5175000</v>
      </c>
      <c r="F632" s="25">
        <v>4591345.6124792518</v>
      </c>
      <c r="G632" s="25">
        <v>5745968.6898799576</v>
      </c>
      <c r="H632" s="6"/>
      <c r="I632" s="6"/>
      <c r="J632" s="6"/>
      <c r="K632" s="6"/>
      <c r="L632" s="6"/>
      <c r="M632" s="6"/>
      <c r="N632" s="8"/>
    </row>
    <row r="633" spans="1:14" ht="12.5" x14ac:dyDescent="0.25">
      <c r="A633" s="6" t="s">
        <v>914</v>
      </c>
      <c r="B633" s="6" t="s">
        <v>585</v>
      </c>
      <c r="C633" s="24">
        <v>4.9528315068048192</v>
      </c>
      <c r="D633" s="24">
        <v>6.7968969932280174</v>
      </c>
      <c r="E633" s="25">
        <v>885000</v>
      </c>
      <c r="F633" s="25">
        <v>4383255.8835222647</v>
      </c>
      <c r="G633" s="25">
        <v>6015253.8390067955</v>
      </c>
      <c r="H633" s="6"/>
      <c r="I633" s="6"/>
      <c r="J633" s="6"/>
      <c r="K633" s="6"/>
      <c r="L633" s="6"/>
      <c r="M633" s="6"/>
      <c r="N633" s="8"/>
    </row>
    <row r="634" spans="1:14" ht="12.5" x14ac:dyDescent="0.25">
      <c r="A634" s="6" t="s">
        <v>891</v>
      </c>
      <c r="B634" s="6" t="s">
        <v>586</v>
      </c>
      <c r="C634" s="24">
        <v>3.8770787121169139</v>
      </c>
      <c r="D634" s="24">
        <v>4.0294260049124935</v>
      </c>
      <c r="E634" s="25">
        <v>978000</v>
      </c>
      <c r="F634" s="25">
        <v>3791782.9804503419</v>
      </c>
      <c r="G634" s="25">
        <v>3940778.6328044184</v>
      </c>
      <c r="H634" s="6"/>
      <c r="I634" s="6"/>
      <c r="J634" s="6"/>
      <c r="K634" s="6"/>
      <c r="L634" s="6"/>
      <c r="M634" s="6"/>
      <c r="N634" s="8"/>
    </row>
    <row r="635" spans="1:14" ht="12.5" x14ac:dyDescent="0.25">
      <c r="A635" s="6" t="s">
        <v>891</v>
      </c>
      <c r="B635" s="6" t="s">
        <v>587</v>
      </c>
      <c r="C635" s="24">
        <v>3</v>
      </c>
      <c r="D635" s="24">
        <v>3</v>
      </c>
      <c r="E635" s="25">
        <v>10000</v>
      </c>
      <c r="F635" s="25">
        <v>30000</v>
      </c>
      <c r="G635" s="25">
        <v>30000</v>
      </c>
      <c r="H635" s="6"/>
      <c r="I635" s="6"/>
      <c r="J635" s="6"/>
      <c r="K635" s="6"/>
      <c r="L635" s="6"/>
      <c r="M635" s="6"/>
      <c r="N635" s="8"/>
    </row>
    <row r="636" spans="1:14" ht="12.5" x14ac:dyDescent="0.25">
      <c r="A636" s="6" t="s">
        <v>891</v>
      </c>
      <c r="B636" s="6" t="s">
        <v>588</v>
      </c>
      <c r="C636" s="24">
        <v>4.4916761562742673</v>
      </c>
      <c r="D636" s="24">
        <v>4.0181887441543003</v>
      </c>
      <c r="E636" s="25">
        <v>1104000</v>
      </c>
      <c r="F636" s="25">
        <v>4958810.4765267912</v>
      </c>
      <c r="G636" s="25">
        <v>4436080.373546348</v>
      </c>
      <c r="H636" s="6"/>
      <c r="I636" s="6"/>
      <c r="J636" s="6"/>
      <c r="K636" s="6"/>
      <c r="L636" s="6"/>
      <c r="M636" s="6"/>
      <c r="N636" s="8"/>
    </row>
    <row r="637" spans="1:14" ht="12.5" x14ac:dyDescent="0.25">
      <c r="A637" s="6" t="s">
        <v>891</v>
      </c>
      <c r="B637" s="6" t="s">
        <v>589</v>
      </c>
      <c r="C637" s="24">
        <v>3.5221400215196228</v>
      </c>
      <c r="D637" s="24">
        <v>3.419914516025762</v>
      </c>
      <c r="E637" s="25">
        <v>694000</v>
      </c>
      <c r="F637" s="25">
        <v>2444365.1749346182</v>
      </c>
      <c r="G637" s="25">
        <v>2373420.674121879</v>
      </c>
      <c r="H637" s="6"/>
      <c r="I637" s="6"/>
      <c r="J637" s="6"/>
      <c r="K637" s="6"/>
      <c r="L637" s="6"/>
      <c r="M637" s="6"/>
      <c r="N637" s="8"/>
    </row>
    <row r="638" spans="1:14" ht="12.5" x14ac:dyDescent="0.25">
      <c r="A638" s="6" t="s">
        <v>891</v>
      </c>
      <c r="B638" s="6" t="s">
        <v>590</v>
      </c>
      <c r="C638" s="24">
        <v>3.6733091083992306</v>
      </c>
      <c r="D638" s="24">
        <v>3.6172118600811674</v>
      </c>
      <c r="E638" s="25">
        <v>316200</v>
      </c>
      <c r="F638" s="25">
        <v>1161500.3400758367</v>
      </c>
      <c r="G638" s="25">
        <v>1143762.3901576651</v>
      </c>
      <c r="H638" s="6"/>
      <c r="I638" s="6"/>
      <c r="J638" s="6"/>
      <c r="K638" s="6"/>
      <c r="L638" s="6"/>
      <c r="M638" s="6"/>
      <c r="N638" s="8"/>
    </row>
    <row r="639" spans="1:14" ht="12.5" x14ac:dyDescent="0.25">
      <c r="A639" s="6" t="s">
        <v>891</v>
      </c>
      <c r="B639" s="6" t="s">
        <v>591</v>
      </c>
      <c r="C639" s="24">
        <v>2.7308685611128034</v>
      </c>
      <c r="D639" s="24">
        <v>2.7376189787010246</v>
      </c>
      <c r="E639" s="25">
        <v>152600</v>
      </c>
      <c r="F639" s="25">
        <v>416730.54242581379</v>
      </c>
      <c r="G639" s="25">
        <v>417760.65614977636</v>
      </c>
      <c r="H639" s="6"/>
      <c r="I639" s="6"/>
      <c r="J639" s="6"/>
      <c r="K639" s="6"/>
      <c r="L639" s="6"/>
      <c r="M639" s="6"/>
      <c r="N639" s="8"/>
    </row>
    <row r="640" spans="1:14" ht="12.5" x14ac:dyDescent="0.25">
      <c r="A640" s="6" t="s">
        <v>891</v>
      </c>
      <c r="B640" s="6" t="s">
        <v>592</v>
      </c>
      <c r="C640" s="24">
        <v>2.8074733926964854</v>
      </c>
      <c r="D640" s="24">
        <v>2.8824681888066412</v>
      </c>
      <c r="E640" s="25">
        <v>994000</v>
      </c>
      <c r="F640" s="25">
        <v>2790628.5523403063</v>
      </c>
      <c r="G640" s="25">
        <v>2865173.3796738014</v>
      </c>
      <c r="H640" s="6"/>
      <c r="I640" s="6"/>
      <c r="J640" s="6"/>
      <c r="K640" s="6"/>
      <c r="L640" s="6"/>
      <c r="M640" s="6"/>
      <c r="N640" s="8"/>
    </row>
    <row r="641" spans="1:14" ht="12.5" x14ac:dyDescent="0.25">
      <c r="A641" s="6" t="s">
        <v>891</v>
      </c>
      <c r="B641" s="6" t="s">
        <v>593</v>
      </c>
      <c r="C641" s="24">
        <v>3.3018045855527878</v>
      </c>
      <c r="D641" s="24">
        <v>3.5223379825915382</v>
      </c>
      <c r="E641" s="25">
        <v>225400</v>
      </c>
      <c r="F641" s="25">
        <v>744226.75358359842</v>
      </c>
      <c r="G641" s="25">
        <v>793934.98127613275</v>
      </c>
      <c r="H641" s="6"/>
      <c r="I641" s="6"/>
      <c r="J641" s="6"/>
      <c r="K641" s="6"/>
      <c r="L641" s="6"/>
      <c r="M641" s="6"/>
      <c r="N641" s="8"/>
    </row>
    <row r="642" spans="1:14" ht="12.5" x14ac:dyDescent="0.25">
      <c r="A642" s="6" t="s">
        <v>926</v>
      </c>
      <c r="B642" s="6" t="s">
        <v>594</v>
      </c>
      <c r="C642" s="24">
        <v>10.147916989203555</v>
      </c>
      <c r="D642" s="24">
        <v>15.083689476473495</v>
      </c>
      <c r="E642" s="25">
        <v>200000</v>
      </c>
      <c r="F642" s="25">
        <v>2029583.3978407111</v>
      </c>
      <c r="G642" s="25">
        <v>3016737.8952946989</v>
      </c>
      <c r="H642" s="6"/>
      <c r="I642" s="6"/>
      <c r="J642" s="6"/>
      <c r="K642" s="6"/>
      <c r="L642" s="6"/>
      <c r="M642" s="6"/>
      <c r="N642" s="8"/>
    </row>
    <row r="643" spans="1:14" ht="12.5" x14ac:dyDescent="0.25">
      <c r="A643" s="6" t="s">
        <v>910</v>
      </c>
      <c r="B643" s="6" t="s">
        <v>595</v>
      </c>
      <c r="C643" s="24">
        <v>2.3813113116864706</v>
      </c>
      <c r="D643" s="24">
        <v>2.2275847107693645</v>
      </c>
      <c r="E643" s="25">
        <v>1506887</v>
      </c>
      <c r="F643" s="25">
        <v>3588367.0585332904</v>
      </c>
      <c r="G643" s="25">
        <v>3356718.4420571155</v>
      </c>
      <c r="H643" s="6"/>
      <c r="I643" s="6"/>
      <c r="J643" s="6"/>
      <c r="K643" s="6"/>
      <c r="L643" s="6"/>
      <c r="M643" s="6"/>
      <c r="N643" s="8"/>
    </row>
    <row r="644" spans="1:14" ht="12.5" x14ac:dyDescent="0.25">
      <c r="A644" s="6" t="s">
        <v>910</v>
      </c>
      <c r="B644" s="6" t="s">
        <v>596</v>
      </c>
      <c r="C644" s="24">
        <v>1.91</v>
      </c>
      <c r="D644" s="24">
        <v>1.91</v>
      </c>
      <c r="E644" s="25">
        <v>10000</v>
      </c>
      <c r="F644" s="25">
        <v>19100</v>
      </c>
      <c r="G644" s="25">
        <v>19100</v>
      </c>
      <c r="H644" s="6"/>
      <c r="I644" s="6"/>
      <c r="J644" s="6"/>
      <c r="K644" s="6"/>
      <c r="L644" s="6"/>
      <c r="M644" s="6"/>
      <c r="N644" s="8"/>
    </row>
    <row r="645" spans="1:14" ht="12.5" x14ac:dyDescent="0.25">
      <c r="A645" s="6" t="s">
        <v>910</v>
      </c>
      <c r="B645" s="6" t="s">
        <v>597</v>
      </c>
      <c r="C645" s="24">
        <v>2.3479052658354735</v>
      </c>
      <c r="D645" s="24">
        <v>2.1898931590881285</v>
      </c>
      <c r="E645" s="25">
        <v>260000</v>
      </c>
      <c r="F645" s="25">
        <v>610455.36911722308</v>
      </c>
      <c r="G645" s="25">
        <v>569372.22136291338</v>
      </c>
      <c r="H645" s="6"/>
      <c r="I645" s="6"/>
      <c r="J645" s="6"/>
      <c r="K645" s="6"/>
      <c r="L645" s="6"/>
      <c r="M645" s="6"/>
      <c r="N645" s="8"/>
    </row>
    <row r="646" spans="1:14" ht="12.5" x14ac:dyDescent="0.25">
      <c r="A646" s="6" t="s">
        <v>910</v>
      </c>
      <c r="B646" s="6" t="s">
        <v>598</v>
      </c>
      <c r="C646" s="24">
        <v>6.5</v>
      </c>
      <c r="D646" s="24">
        <v>2.2012989631861299</v>
      </c>
      <c r="E646" s="25">
        <v>21600</v>
      </c>
      <c r="F646" s="25">
        <v>140400</v>
      </c>
      <c r="G646" s="25">
        <v>47548.057604820409</v>
      </c>
      <c r="H646" s="6"/>
      <c r="I646" s="6"/>
      <c r="J646" s="6"/>
      <c r="K646" s="6"/>
      <c r="L646" s="6"/>
      <c r="M646" s="6"/>
      <c r="N646" s="8"/>
    </row>
    <row r="647" spans="1:14" ht="12.5" x14ac:dyDescent="0.25">
      <c r="A647" s="6" t="s">
        <v>910</v>
      </c>
      <c r="B647" s="6" t="s">
        <v>599</v>
      </c>
      <c r="C647" s="24">
        <v>1.4256398600365399</v>
      </c>
      <c r="D647" s="24">
        <v>2.1605568476391928</v>
      </c>
      <c r="E647" s="25">
        <v>2153353</v>
      </c>
      <c r="F647" s="25">
        <v>3069905.8695292631</v>
      </c>
      <c r="G647" s="25">
        <v>4652441.5695343986</v>
      </c>
      <c r="H647" s="6"/>
      <c r="I647" s="6"/>
      <c r="J647" s="6"/>
      <c r="K647" s="6"/>
      <c r="L647" s="6"/>
      <c r="M647" s="6"/>
      <c r="N647" s="8"/>
    </row>
    <row r="648" spans="1:14" ht="12.5" x14ac:dyDescent="0.25">
      <c r="A648" s="6" t="s">
        <v>976</v>
      </c>
      <c r="B648" s="6" t="s">
        <v>600</v>
      </c>
      <c r="C648" s="24">
        <v>2.19</v>
      </c>
      <c r="D648" s="24">
        <v>2.19</v>
      </c>
      <c r="E648" s="25">
        <v>3000</v>
      </c>
      <c r="F648" s="25">
        <v>6570</v>
      </c>
      <c r="G648" s="25">
        <v>6570</v>
      </c>
      <c r="H648" s="6"/>
      <c r="I648" s="6"/>
      <c r="J648" s="6"/>
      <c r="K648" s="6"/>
      <c r="L648" s="6"/>
      <c r="M648" s="6"/>
      <c r="N648" s="8"/>
    </row>
    <row r="649" spans="1:14" ht="12.5" x14ac:dyDescent="0.25">
      <c r="A649" s="6" t="s">
        <v>976</v>
      </c>
      <c r="B649" s="6" t="s">
        <v>601</v>
      </c>
      <c r="C649" s="24">
        <v>2.11</v>
      </c>
      <c r="D649" s="24">
        <v>2.11</v>
      </c>
      <c r="E649" s="25">
        <v>0</v>
      </c>
      <c r="F649" s="25">
        <v>0</v>
      </c>
      <c r="G649" s="25">
        <v>0</v>
      </c>
      <c r="H649" s="6"/>
      <c r="I649" s="6"/>
      <c r="J649" s="6"/>
      <c r="K649" s="6"/>
      <c r="L649" s="6"/>
      <c r="M649" s="6"/>
      <c r="N649" s="8"/>
    </row>
    <row r="650" spans="1:14" ht="12.5" x14ac:dyDescent="0.25">
      <c r="A650" s="6" t="s">
        <v>976</v>
      </c>
      <c r="B650" s="6" t="s">
        <v>602</v>
      </c>
      <c r="C650" s="24">
        <v>3.5482068740434189</v>
      </c>
      <c r="D650" s="24">
        <v>3.5482068740434189</v>
      </c>
      <c r="E650" s="25">
        <v>20000</v>
      </c>
      <c r="F650" s="25">
        <v>70964.137480868376</v>
      </c>
      <c r="G650" s="25">
        <v>70964.137480868376</v>
      </c>
      <c r="H650" s="6"/>
      <c r="I650" s="6"/>
      <c r="J650" s="6"/>
      <c r="K650" s="6"/>
      <c r="L650" s="6"/>
      <c r="M650" s="6"/>
      <c r="N650" s="8"/>
    </row>
    <row r="651" spans="1:14" ht="12.5" x14ac:dyDescent="0.25">
      <c r="A651" s="6" t="s">
        <v>976</v>
      </c>
      <c r="B651" s="6" t="s">
        <v>603</v>
      </c>
      <c r="C651" s="24">
        <v>4.1634123521520134</v>
      </c>
      <c r="D651" s="24">
        <v>4.3426608306969197</v>
      </c>
      <c r="E651" s="25">
        <v>33000</v>
      </c>
      <c r="F651" s="25">
        <v>137392.60762101645</v>
      </c>
      <c r="G651" s="25">
        <v>143307.80741299834</v>
      </c>
      <c r="H651" s="6"/>
      <c r="I651" s="6"/>
      <c r="J651" s="6"/>
      <c r="K651" s="6"/>
      <c r="L651" s="6"/>
      <c r="M651" s="6"/>
      <c r="N651" s="8"/>
    </row>
    <row r="652" spans="1:14" ht="12.5" x14ac:dyDescent="0.25">
      <c r="A652" s="6" t="s">
        <v>976</v>
      </c>
      <c r="B652" s="6" t="s">
        <v>604</v>
      </c>
      <c r="C652" s="24">
        <v>3.5466830002479686</v>
      </c>
      <c r="D652" s="24">
        <v>3.5466830002479686</v>
      </c>
      <c r="E652" s="25">
        <v>59000</v>
      </c>
      <c r="F652" s="25">
        <v>209254.29701463014</v>
      </c>
      <c r="G652" s="25">
        <v>209254.29701463014</v>
      </c>
      <c r="H652" s="6"/>
      <c r="I652" s="6"/>
      <c r="J652" s="6"/>
      <c r="K652" s="6"/>
      <c r="L652" s="6"/>
      <c r="M652" s="6"/>
      <c r="N652" s="8"/>
    </row>
    <row r="653" spans="1:14" ht="12.5" x14ac:dyDescent="0.25">
      <c r="A653" s="6" t="s">
        <v>976</v>
      </c>
      <c r="B653" s="6" t="s">
        <v>605</v>
      </c>
      <c r="C653" s="24">
        <v>3.5482068740434189</v>
      </c>
      <c r="D653" s="24">
        <v>3.5482068740434189</v>
      </c>
      <c r="E653" s="25">
        <v>22000</v>
      </c>
      <c r="F653" s="25">
        <v>78060.551228955213</v>
      </c>
      <c r="G653" s="25">
        <v>78060.551228955213</v>
      </c>
      <c r="H653" s="6"/>
      <c r="I653" s="6"/>
      <c r="J653" s="6"/>
      <c r="K653" s="6"/>
      <c r="L653" s="6"/>
      <c r="M653" s="6"/>
      <c r="N653" s="8"/>
    </row>
    <row r="654" spans="1:14" ht="12.5" x14ac:dyDescent="0.25">
      <c r="A654" s="6" t="s">
        <v>976</v>
      </c>
      <c r="B654" s="6" t="s">
        <v>606</v>
      </c>
      <c r="C654" s="24">
        <v>2.0699999999999998</v>
      </c>
      <c r="D654" s="24">
        <v>2.0699999999999998</v>
      </c>
      <c r="E654" s="25">
        <v>1000</v>
      </c>
      <c r="F654" s="25">
        <v>2070</v>
      </c>
      <c r="G654" s="25">
        <v>2070</v>
      </c>
      <c r="H654" s="6"/>
      <c r="I654" s="6"/>
      <c r="J654" s="6"/>
      <c r="K654" s="6"/>
      <c r="L654" s="6"/>
      <c r="M654" s="6"/>
      <c r="N654" s="8"/>
    </row>
    <row r="655" spans="1:14" ht="12.5" x14ac:dyDescent="0.25">
      <c r="A655" s="6" t="s">
        <v>976</v>
      </c>
      <c r="B655" s="6" t="s">
        <v>607</v>
      </c>
      <c r="C655" s="24">
        <v>2.2915142623429343</v>
      </c>
      <c r="D655" s="24">
        <v>2.8164252159968983</v>
      </c>
      <c r="E655" s="25">
        <v>6000</v>
      </c>
      <c r="F655" s="25">
        <v>13749.085574057606</v>
      </c>
      <c r="G655" s="25">
        <v>16898.55129598139</v>
      </c>
      <c r="H655" s="6"/>
      <c r="I655" s="6"/>
      <c r="J655" s="6"/>
      <c r="K655" s="6"/>
      <c r="L655" s="6"/>
      <c r="M655" s="6"/>
      <c r="N655" s="8"/>
    </row>
    <row r="656" spans="1:14" ht="12.5" x14ac:dyDescent="0.25">
      <c r="A656" s="6" t="s">
        <v>976</v>
      </c>
      <c r="B656" s="6" t="s">
        <v>608</v>
      </c>
      <c r="C656" s="24">
        <v>3.6516017546191684</v>
      </c>
      <c r="D656" s="24">
        <v>3.6516017546191684</v>
      </c>
      <c r="E656" s="25">
        <v>1000</v>
      </c>
      <c r="F656" s="25">
        <v>3651.6017546191683</v>
      </c>
      <c r="G656" s="25">
        <v>3651.6017546191683</v>
      </c>
      <c r="H656" s="6"/>
      <c r="I656" s="6"/>
      <c r="J656" s="6"/>
      <c r="K656" s="6"/>
      <c r="L656" s="6"/>
      <c r="M656" s="6"/>
      <c r="N656" s="8"/>
    </row>
    <row r="657" spans="1:14" ht="12.5" x14ac:dyDescent="0.25">
      <c r="A657" s="6" t="s">
        <v>976</v>
      </c>
      <c r="B657" s="6" t="s">
        <v>609</v>
      </c>
      <c r="C657" s="24">
        <v>4.1157142857142848</v>
      </c>
      <c r="D657" s="24">
        <v>4.1157142857142848</v>
      </c>
      <c r="E657" s="25">
        <v>2000</v>
      </c>
      <c r="F657" s="25">
        <v>8231.4285714285688</v>
      </c>
      <c r="G657" s="25">
        <v>8231.4285714285688</v>
      </c>
      <c r="H657" s="6"/>
      <c r="I657" s="6"/>
      <c r="J657" s="6"/>
      <c r="K657" s="6"/>
      <c r="L657" s="6"/>
      <c r="M657" s="6"/>
      <c r="N657" s="8"/>
    </row>
    <row r="658" spans="1:14" ht="12.5" x14ac:dyDescent="0.25">
      <c r="A658" s="6" t="s">
        <v>987</v>
      </c>
      <c r="B658" s="6" t="s">
        <v>610</v>
      </c>
      <c r="C658" s="24">
        <v>1.51</v>
      </c>
      <c r="D658" s="24">
        <v>1.51</v>
      </c>
      <c r="E658" s="25">
        <v>0</v>
      </c>
      <c r="F658" s="25">
        <v>0</v>
      </c>
      <c r="G658" s="25">
        <v>0</v>
      </c>
      <c r="H658" s="6"/>
      <c r="I658" s="6"/>
      <c r="J658" s="6"/>
      <c r="K658" s="6"/>
      <c r="L658" s="6"/>
      <c r="M658" s="6"/>
      <c r="N658" s="8"/>
    </row>
    <row r="659" spans="1:14" ht="12.5" x14ac:dyDescent="0.25">
      <c r="A659" s="6" t="s">
        <v>987</v>
      </c>
      <c r="B659" s="6" t="s">
        <v>611</v>
      </c>
      <c r="C659" s="24">
        <v>1.51</v>
      </c>
      <c r="D659" s="24">
        <v>1.51</v>
      </c>
      <c r="E659" s="25">
        <v>0</v>
      </c>
      <c r="F659" s="25">
        <v>0</v>
      </c>
      <c r="G659" s="25">
        <v>0</v>
      </c>
      <c r="H659" s="6"/>
      <c r="I659" s="6"/>
      <c r="J659" s="6"/>
      <c r="K659" s="6"/>
      <c r="L659" s="6"/>
      <c r="M659" s="6"/>
      <c r="N659" s="8"/>
    </row>
    <row r="660" spans="1:14" ht="12.5" x14ac:dyDescent="0.25">
      <c r="A660" s="6" t="s">
        <v>987</v>
      </c>
      <c r="B660" s="6" t="s">
        <v>612</v>
      </c>
      <c r="C660" s="24">
        <v>1.51</v>
      </c>
      <c r="D660" s="24">
        <v>1.51</v>
      </c>
      <c r="E660" s="25">
        <v>0</v>
      </c>
      <c r="F660" s="25">
        <v>0</v>
      </c>
      <c r="G660" s="25">
        <v>0</v>
      </c>
      <c r="H660" s="6"/>
      <c r="I660" s="6"/>
      <c r="J660" s="6"/>
      <c r="K660" s="6"/>
      <c r="L660" s="6"/>
      <c r="M660" s="6"/>
      <c r="N660" s="8"/>
    </row>
    <row r="661" spans="1:14" ht="12.5" x14ac:dyDescent="0.25">
      <c r="A661" s="6" t="s">
        <v>987</v>
      </c>
      <c r="B661" s="6" t="s">
        <v>613</v>
      </c>
      <c r="C661" s="24">
        <v>1.51</v>
      </c>
      <c r="D661" s="24">
        <v>1.51</v>
      </c>
      <c r="E661" s="25">
        <v>0</v>
      </c>
      <c r="F661" s="25">
        <v>0</v>
      </c>
      <c r="G661" s="25">
        <v>0</v>
      </c>
      <c r="H661" s="6"/>
      <c r="I661" s="6"/>
      <c r="J661" s="6"/>
      <c r="K661" s="6"/>
      <c r="L661" s="6"/>
      <c r="M661" s="6"/>
      <c r="N661" s="8"/>
    </row>
    <row r="662" spans="1:14" ht="12.5" x14ac:dyDescent="0.25">
      <c r="A662" s="6" t="s">
        <v>987</v>
      </c>
      <c r="B662" s="6" t="s">
        <v>614</v>
      </c>
      <c r="C662" s="24">
        <v>1.51</v>
      </c>
      <c r="D662" s="24">
        <v>1.51</v>
      </c>
      <c r="E662" s="25">
        <v>0</v>
      </c>
      <c r="F662" s="25">
        <v>0</v>
      </c>
      <c r="G662" s="25">
        <v>0</v>
      </c>
      <c r="H662" s="6"/>
      <c r="I662" s="6"/>
      <c r="J662" s="6"/>
      <c r="K662" s="6"/>
      <c r="L662" s="6"/>
      <c r="M662" s="6"/>
      <c r="N662" s="8"/>
    </row>
    <row r="663" spans="1:14" ht="12.5" x14ac:dyDescent="0.25">
      <c r="A663" s="6" t="s">
        <v>987</v>
      </c>
      <c r="B663" s="6" t="s">
        <v>615</v>
      </c>
      <c r="C663" s="24">
        <v>1.51</v>
      </c>
      <c r="D663" s="24">
        <v>1.51</v>
      </c>
      <c r="E663" s="25">
        <v>0</v>
      </c>
      <c r="F663" s="25">
        <v>0</v>
      </c>
      <c r="G663" s="25">
        <v>0</v>
      </c>
      <c r="H663" s="6"/>
      <c r="I663" s="6"/>
      <c r="J663" s="6"/>
      <c r="K663" s="6"/>
      <c r="L663" s="6"/>
      <c r="M663" s="6"/>
      <c r="N663" s="8"/>
    </row>
    <row r="664" spans="1:14" ht="12.5" x14ac:dyDescent="0.25">
      <c r="A664" s="6" t="s">
        <v>987</v>
      </c>
      <c r="B664" s="6" t="s">
        <v>616</v>
      </c>
      <c r="C664" s="24">
        <v>1.51</v>
      </c>
      <c r="D664" s="24">
        <v>1.51</v>
      </c>
      <c r="E664" s="25">
        <v>0</v>
      </c>
      <c r="F664" s="25">
        <v>0</v>
      </c>
      <c r="G664" s="25">
        <v>0</v>
      </c>
      <c r="H664" s="6"/>
      <c r="I664" s="6"/>
      <c r="J664" s="6"/>
      <c r="K664" s="6"/>
      <c r="L664" s="6"/>
      <c r="M664" s="6"/>
      <c r="N664" s="8"/>
    </row>
    <row r="665" spans="1:14" ht="12.5" x14ac:dyDescent="0.25">
      <c r="A665" s="6" t="s">
        <v>987</v>
      </c>
      <c r="B665" s="6" t="s">
        <v>617</v>
      </c>
      <c r="C665" s="24">
        <v>1.51</v>
      </c>
      <c r="D665" s="24">
        <v>1.51</v>
      </c>
      <c r="E665" s="25">
        <v>0</v>
      </c>
      <c r="F665" s="25">
        <v>0</v>
      </c>
      <c r="G665" s="25">
        <v>0</v>
      </c>
      <c r="H665" s="6"/>
      <c r="I665" s="6"/>
      <c r="J665" s="6"/>
      <c r="K665" s="6"/>
      <c r="L665" s="6"/>
      <c r="M665" s="6"/>
      <c r="N665" s="8"/>
    </row>
    <row r="666" spans="1:14" ht="12.5" x14ac:dyDescent="0.25">
      <c r="A666" s="6" t="s">
        <v>987</v>
      </c>
      <c r="B666" s="6" t="s">
        <v>618</v>
      </c>
      <c r="C666" s="24">
        <v>1.51</v>
      </c>
      <c r="D666" s="24">
        <v>1.51</v>
      </c>
      <c r="E666" s="25">
        <v>43000</v>
      </c>
      <c r="F666" s="25">
        <v>64930</v>
      </c>
      <c r="G666" s="25">
        <v>64930</v>
      </c>
      <c r="H666" s="6"/>
      <c r="I666" s="6"/>
      <c r="J666" s="6"/>
      <c r="K666" s="6"/>
      <c r="L666" s="6"/>
      <c r="M666" s="6"/>
      <c r="N666" s="8"/>
    </row>
    <row r="667" spans="1:14" ht="12.5" x14ac:dyDescent="0.25">
      <c r="A667" s="6" t="s">
        <v>905</v>
      </c>
      <c r="B667" s="6" t="s">
        <v>619</v>
      </c>
      <c r="C667" s="24">
        <v>1.030001541849505</v>
      </c>
      <c r="D667" s="24">
        <v>1.3719483437155136</v>
      </c>
      <c r="E667" s="25">
        <v>41200</v>
      </c>
      <c r="F667" s="25">
        <v>42436.063524199606</v>
      </c>
      <c r="G667" s="25">
        <v>56524.271761079159</v>
      </c>
      <c r="H667" s="6"/>
      <c r="I667" s="6"/>
      <c r="J667" s="6"/>
      <c r="K667" s="6"/>
      <c r="L667" s="6"/>
      <c r="M667" s="6"/>
      <c r="N667" s="8"/>
    </row>
    <row r="668" spans="1:14" ht="12.5" x14ac:dyDescent="0.25">
      <c r="A668" s="6" t="s">
        <v>905</v>
      </c>
      <c r="B668" s="6" t="s">
        <v>620</v>
      </c>
      <c r="C668" s="24">
        <v>1.08</v>
      </c>
      <c r="D668" s="24">
        <v>1.08</v>
      </c>
      <c r="E668" s="25">
        <v>10000</v>
      </c>
      <c r="F668" s="25">
        <v>10800</v>
      </c>
      <c r="G668" s="25">
        <v>10800</v>
      </c>
      <c r="H668" s="6"/>
      <c r="I668" s="6"/>
      <c r="J668" s="6"/>
      <c r="K668" s="6"/>
      <c r="L668" s="6"/>
      <c r="M668" s="6"/>
      <c r="N668" s="8"/>
    </row>
    <row r="669" spans="1:14" ht="12.5" x14ac:dyDescent="0.25">
      <c r="A669" s="6" t="s">
        <v>905</v>
      </c>
      <c r="B669" s="6" t="s">
        <v>621</v>
      </c>
      <c r="C669" s="24">
        <v>1.030001541849505</v>
      </c>
      <c r="D669" s="24">
        <v>1.3719483437155136</v>
      </c>
      <c r="E669" s="25">
        <v>260000</v>
      </c>
      <c r="F669" s="25">
        <v>267800.40088087128</v>
      </c>
      <c r="G669" s="25">
        <v>356706.56936603354</v>
      </c>
      <c r="H669" s="6"/>
      <c r="I669" s="6"/>
      <c r="J669" s="6"/>
      <c r="K669" s="6"/>
      <c r="L669" s="6"/>
      <c r="M669" s="6"/>
      <c r="N669" s="8"/>
    </row>
    <row r="670" spans="1:14" ht="12.5" x14ac:dyDescent="0.25">
      <c r="A670" s="6" t="s">
        <v>905</v>
      </c>
      <c r="B670" s="6" t="s">
        <v>622</v>
      </c>
      <c r="C670" s="24">
        <v>0.76079838424018742</v>
      </c>
      <c r="D670" s="24">
        <v>1.2730970084269748</v>
      </c>
      <c r="E670" s="25">
        <v>2530800</v>
      </c>
      <c r="F670" s="25">
        <v>1925428.5508350662</v>
      </c>
      <c r="G670" s="25">
        <v>3221953.908926988</v>
      </c>
      <c r="H670" s="6"/>
      <c r="I670" s="6"/>
      <c r="J670" s="6"/>
      <c r="K670" s="6"/>
      <c r="L670" s="6"/>
      <c r="M670" s="6"/>
      <c r="N670" s="8"/>
    </row>
    <row r="671" spans="1:14" ht="12.5" x14ac:dyDescent="0.25">
      <c r="A671" s="6" t="s">
        <v>905</v>
      </c>
      <c r="B671" s="6" t="s">
        <v>623</v>
      </c>
      <c r="C671" s="24">
        <v>1.8744257588147737</v>
      </c>
      <c r="D671" s="24">
        <v>1.7046606432211306</v>
      </c>
      <c r="E671" s="25">
        <v>1119723</v>
      </c>
      <c r="F671" s="25">
        <v>2098837.6339373547</v>
      </c>
      <c r="G671" s="25">
        <v>1908747.729409494</v>
      </c>
      <c r="H671" s="6"/>
      <c r="I671" s="6"/>
      <c r="J671" s="6"/>
      <c r="K671" s="6"/>
      <c r="L671" s="6"/>
      <c r="M671" s="6"/>
      <c r="N671" s="8"/>
    </row>
    <row r="672" spans="1:14" ht="12.5" x14ac:dyDescent="0.25">
      <c r="A672" s="6" t="s">
        <v>905</v>
      </c>
      <c r="B672" s="6" t="s">
        <v>624</v>
      </c>
      <c r="C672" s="24">
        <v>1.9656614447076388</v>
      </c>
      <c r="D672" s="24">
        <v>1.3719483437155136</v>
      </c>
      <c r="E672" s="25">
        <v>160000</v>
      </c>
      <c r="F672" s="25">
        <v>314505.83115322219</v>
      </c>
      <c r="G672" s="25">
        <v>219511.73499448216</v>
      </c>
      <c r="H672" s="6"/>
      <c r="I672" s="6"/>
      <c r="J672" s="6"/>
      <c r="K672" s="6"/>
      <c r="L672" s="6"/>
      <c r="M672" s="6"/>
      <c r="N672" s="8"/>
    </row>
    <row r="673" spans="1:14" ht="12.5" x14ac:dyDescent="0.25">
      <c r="A673" s="6" t="s">
        <v>997</v>
      </c>
      <c r="B673" s="6" t="s">
        <v>1023</v>
      </c>
      <c r="C673" s="24">
        <v>0.71332646213856987</v>
      </c>
      <c r="D673" s="24">
        <v>0.80920249252729537</v>
      </c>
      <c r="E673" s="25">
        <v>0</v>
      </c>
      <c r="F673" s="25">
        <v>0</v>
      </c>
      <c r="G673" s="25">
        <v>0</v>
      </c>
      <c r="H673" s="6"/>
      <c r="I673" s="6"/>
      <c r="J673" s="6"/>
      <c r="K673" s="6"/>
      <c r="L673" s="6"/>
      <c r="M673" s="6"/>
      <c r="N673" s="8"/>
    </row>
    <row r="674" spans="1:14" ht="12.5" x14ac:dyDescent="0.25">
      <c r="A674" s="6" t="s">
        <v>997</v>
      </c>
      <c r="B674" s="6" t="s">
        <v>1024</v>
      </c>
      <c r="C674" s="24">
        <v>0.71332646213856987</v>
      </c>
      <c r="D674" s="24">
        <v>0.80920249252729537</v>
      </c>
      <c r="E674" s="25">
        <v>0</v>
      </c>
      <c r="F674" s="25">
        <v>0</v>
      </c>
      <c r="G674" s="25">
        <v>0</v>
      </c>
      <c r="H674" s="6"/>
      <c r="I674" s="6"/>
      <c r="J674" s="6"/>
      <c r="K674" s="6"/>
      <c r="L674" s="6"/>
      <c r="M674" s="6"/>
      <c r="N674" s="8"/>
    </row>
    <row r="675" spans="1:14" ht="12.5" x14ac:dyDescent="0.25">
      <c r="A675" s="6" t="s">
        <v>997</v>
      </c>
      <c r="B675" s="6" t="s">
        <v>1025</v>
      </c>
      <c r="C675" s="24">
        <v>0.71332646213856987</v>
      </c>
      <c r="D675" s="24">
        <v>0.80920249252729537</v>
      </c>
      <c r="E675" s="25">
        <v>0</v>
      </c>
      <c r="F675" s="25">
        <v>0</v>
      </c>
      <c r="G675" s="25">
        <v>0</v>
      </c>
      <c r="H675" s="6"/>
      <c r="I675" s="6"/>
      <c r="J675" s="6"/>
      <c r="K675" s="6"/>
      <c r="L675" s="6"/>
      <c r="M675" s="6"/>
      <c r="N675" s="8"/>
    </row>
    <row r="676" spans="1:14" ht="12.5" x14ac:dyDescent="0.25">
      <c r="A676" s="6" t="s">
        <v>997</v>
      </c>
      <c r="B676" s="6" t="s">
        <v>1026</v>
      </c>
      <c r="C676" s="24">
        <v>0.71332646213856987</v>
      </c>
      <c r="D676" s="24">
        <v>0.80920249252729537</v>
      </c>
      <c r="E676" s="25">
        <v>0</v>
      </c>
      <c r="F676" s="25">
        <v>0</v>
      </c>
      <c r="G676" s="25">
        <v>0</v>
      </c>
      <c r="H676" s="6"/>
      <c r="I676" s="6"/>
      <c r="J676" s="6"/>
      <c r="K676" s="6"/>
      <c r="L676" s="6"/>
      <c r="M676" s="6"/>
      <c r="N676" s="8"/>
    </row>
    <row r="677" spans="1:14" ht="12.5" x14ac:dyDescent="0.25">
      <c r="A677" s="6" t="s">
        <v>903</v>
      </c>
      <c r="B677" s="6" t="s">
        <v>625</v>
      </c>
      <c r="C677" s="24">
        <v>2.6</v>
      </c>
      <c r="D677" s="24">
        <v>2.6</v>
      </c>
      <c r="E677" s="25">
        <v>4000</v>
      </c>
      <c r="F677" s="25">
        <v>10400</v>
      </c>
      <c r="G677" s="25">
        <v>10400</v>
      </c>
      <c r="H677" s="6"/>
      <c r="I677" s="6"/>
      <c r="J677" s="6"/>
      <c r="K677" s="6"/>
      <c r="L677" s="6"/>
      <c r="M677" s="6"/>
      <c r="N677" s="8"/>
    </row>
    <row r="678" spans="1:14" ht="12.5" x14ac:dyDescent="0.25">
      <c r="A678" s="6" t="s">
        <v>903</v>
      </c>
      <c r="B678" s="6" t="s">
        <v>626</v>
      </c>
      <c r="C678" s="24">
        <v>1.51</v>
      </c>
      <c r="D678" s="24">
        <v>1.51</v>
      </c>
      <c r="E678" s="25">
        <v>0</v>
      </c>
      <c r="F678" s="25">
        <v>0</v>
      </c>
      <c r="G678" s="25">
        <v>0</v>
      </c>
      <c r="H678" s="6"/>
      <c r="I678" s="6"/>
      <c r="J678" s="6"/>
      <c r="K678" s="6"/>
      <c r="L678" s="6"/>
      <c r="M678" s="6"/>
      <c r="N678" s="8"/>
    </row>
    <row r="679" spans="1:14" ht="12.5" x14ac:dyDescent="0.25">
      <c r="A679" s="6" t="s">
        <v>903</v>
      </c>
      <c r="B679" s="6" t="s">
        <v>627</v>
      </c>
      <c r="C679" s="24">
        <v>1.9321158345741285</v>
      </c>
      <c r="D679" s="24">
        <v>1.9321158345741285</v>
      </c>
      <c r="E679" s="25">
        <v>73000</v>
      </c>
      <c r="F679" s="25">
        <v>141044.45592391139</v>
      </c>
      <c r="G679" s="25">
        <v>141044.45592391139</v>
      </c>
      <c r="H679" s="6"/>
      <c r="I679" s="6"/>
      <c r="J679" s="6"/>
      <c r="K679" s="6"/>
      <c r="L679" s="6"/>
      <c r="M679" s="6"/>
      <c r="N679" s="8"/>
    </row>
    <row r="680" spans="1:14" ht="12.5" x14ac:dyDescent="0.25">
      <c r="A680" s="6" t="s">
        <v>903</v>
      </c>
      <c r="B680" s="6" t="s">
        <v>628</v>
      </c>
      <c r="C680" s="24">
        <v>2.0553753327630599</v>
      </c>
      <c r="D680" s="24">
        <v>2.0063310078397958</v>
      </c>
      <c r="E680" s="25">
        <v>583000</v>
      </c>
      <c r="F680" s="25">
        <v>1198283.8190008639</v>
      </c>
      <c r="G680" s="25">
        <v>1169690.977570601</v>
      </c>
      <c r="H680" s="6"/>
      <c r="I680" s="6"/>
      <c r="J680" s="6"/>
      <c r="K680" s="6"/>
      <c r="L680" s="6"/>
      <c r="M680" s="6"/>
      <c r="N680" s="8"/>
    </row>
    <row r="681" spans="1:14" ht="12.5" x14ac:dyDescent="0.25">
      <c r="A681" s="6" t="s">
        <v>903</v>
      </c>
      <c r="B681" s="6" t="s">
        <v>629</v>
      </c>
      <c r="C681" s="24">
        <v>2.0876155571920081</v>
      </c>
      <c r="D681" s="24">
        <v>2.1408835471732286</v>
      </c>
      <c r="E681" s="25">
        <v>330000</v>
      </c>
      <c r="F681" s="25">
        <v>688913.13387336268</v>
      </c>
      <c r="G681" s="25">
        <v>706491.57056716539</v>
      </c>
      <c r="H681" s="6"/>
      <c r="I681" s="6"/>
      <c r="J681" s="6"/>
      <c r="K681" s="6"/>
      <c r="L681" s="6"/>
      <c r="M681" s="6"/>
      <c r="N681" s="8"/>
    </row>
    <row r="682" spans="1:14" ht="12.5" x14ac:dyDescent="0.25">
      <c r="A682" s="6" t="s">
        <v>903</v>
      </c>
      <c r="B682" s="6" t="s">
        <v>630</v>
      </c>
      <c r="C682" s="24">
        <v>1.604696159544297</v>
      </c>
      <c r="D682" s="24">
        <v>1.604696159544297</v>
      </c>
      <c r="E682" s="25">
        <v>2617000</v>
      </c>
      <c r="F682" s="25">
        <v>4199489.8495274251</v>
      </c>
      <c r="G682" s="25">
        <v>4199489.8495274251</v>
      </c>
      <c r="H682" s="6"/>
      <c r="I682" s="6"/>
      <c r="J682" s="6"/>
      <c r="K682" s="6"/>
      <c r="L682" s="6"/>
      <c r="M682" s="6"/>
      <c r="N682" s="8"/>
    </row>
    <row r="683" spans="1:14" ht="12.5" x14ac:dyDescent="0.25">
      <c r="A683" s="6" t="s">
        <v>903</v>
      </c>
      <c r="B683" s="6" t="s">
        <v>631</v>
      </c>
      <c r="C683" s="24">
        <v>1.6981332696692562</v>
      </c>
      <c r="D683" s="24">
        <v>1.6981332696692562</v>
      </c>
      <c r="E683" s="25">
        <v>127000</v>
      </c>
      <c r="F683" s="25">
        <v>215662.92524799553</v>
      </c>
      <c r="G683" s="25">
        <v>215662.92524799553</v>
      </c>
      <c r="H683" s="6"/>
      <c r="I683" s="6"/>
      <c r="J683" s="6"/>
      <c r="K683" s="6"/>
      <c r="L683" s="6"/>
      <c r="M683" s="6"/>
      <c r="N683" s="8"/>
    </row>
    <row r="684" spans="1:14" ht="12.5" x14ac:dyDescent="0.25">
      <c r="A684" s="6" t="s">
        <v>903</v>
      </c>
      <c r="B684" s="6" t="s">
        <v>632</v>
      </c>
      <c r="C684" s="24">
        <v>1.51</v>
      </c>
      <c r="D684" s="24">
        <v>1.51</v>
      </c>
      <c r="E684" s="25">
        <v>1000</v>
      </c>
      <c r="F684" s="25">
        <v>1510</v>
      </c>
      <c r="G684" s="25">
        <v>1510</v>
      </c>
      <c r="H684" s="6"/>
      <c r="I684" s="6"/>
      <c r="J684" s="6"/>
      <c r="K684" s="6"/>
      <c r="L684" s="6"/>
      <c r="M684" s="6"/>
      <c r="N684" s="8"/>
    </row>
    <row r="685" spans="1:14" ht="12.5" x14ac:dyDescent="0.25">
      <c r="A685" s="6" t="s">
        <v>903</v>
      </c>
      <c r="B685" s="6" t="s">
        <v>633</v>
      </c>
      <c r="C685" s="24">
        <v>1.5</v>
      </c>
      <c r="D685" s="24">
        <v>1.5</v>
      </c>
      <c r="E685" s="25">
        <v>1000</v>
      </c>
      <c r="F685" s="25">
        <v>1500</v>
      </c>
      <c r="G685" s="25">
        <v>1500</v>
      </c>
      <c r="H685" s="6"/>
      <c r="I685" s="6"/>
      <c r="J685" s="6"/>
      <c r="K685" s="6"/>
      <c r="L685" s="6"/>
      <c r="M685" s="6"/>
      <c r="N685" s="8"/>
    </row>
    <row r="686" spans="1:14" ht="12.5" x14ac:dyDescent="0.25">
      <c r="A686" s="6" t="s">
        <v>981</v>
      </c>
      <c r="B686" s="6" t="s">
        <v>634</v>
      </c>
      <c r="C686" s="24">
        <v>4.9166208185580693</v>
      </c>
      <c r="D686" s="24">
        <v>4.9656214255278392</v>
      </c>
      <c r="E686" s="25">
        <v>20000</v>
      </c>
      <c r="F686" s="25">
        <v>98332.41637116138</v>
      </c>
      <c r="G686" s="25">
        <v>99312.428510556783</v>
      </c>
      <c r="H686" s="6"/>
      <c r="I686" s="6"/>
      <c r="J686" s="6"/>
      <c r="K686" s="6"/>
      <c r="L686" s="6"/>
      <c r="M686" s="6"/>
      <c r="N686" s="8"/>
    </row>
    <row r="687" spans="1:14" ht="12.5" x14ac:dyDescent="0.25">
      <c r="A687" s="6" t="s">
        <v>981</v>
      </c>
      <c r="B687" s="6" t="s">
        <v>635</v>
      </c>
      <c r="C687" s="24">
        <v>3.72</v>
      </c>
      <c r="D687" s="24">
        <v>3.72</v>
      </c>
      <c r="E687" s="25">
        <v>0</v>
      </c>
      <c r="F687" s="25">
        <v>0</v>
      </c>
      <c r="G687" s="25">
        <v>0</v>
      </c>
      <c r="H687" s="6"/>
      <c r="I687" s="6"/>
      <c r="J687" s="6"/>
      <c r="K687" s="6"/>
      <c r="L687" s="6"/>
      <c r="M687" s="6"/>
      <c r="N687" s="8"/>
    </row>
    <row r="688" spans="1:14" ht="12.5" x14ac:dyDescent="0.25">
      <c r="A688" s="6" t="s">
        <v>981</v>
      </c>
      <c r="B688" s="6" t="s">
        <v>636</v>
      </c>
      <c r="C688" s="24">
        <v>3.72</v>
      </c>
      <c r="D688" s="24">
        <v>3.72</v>
      </c>
      <c r="E688" s="25">
        <v>2000</v>
      </c>
      <c r="F688" s="25">
        <v>7440</v>
      </c>
      <c r="G688" s="25">
        <v>7440</v>
      </c>
      <c r="H688" s="6"/>
      <c r="I688" s="6"/>
      <c r="J688" s="6"/>
      <c r="K688" s="6"/>
      <c r="L688" s="6"/>
      <c r="M688" s="6"/>
      <c r="N688" s="8"/>
    </row>
    <row r="689" spans="1:14" ht="12.5" x14ac:dyDescent="0.25">
      <c r="A689" s="6" t="s">
        <v>981</v>
      </c>
      <c r="B689" s="6" t="s">
        <v>637</v>
      </c>
      <c r="C689" s="24">
        <v>3.72</v>
      </c>
      <c r="D689" s="24">
        <v>3.72</v>
      </c>
      <c r="E689" s="25">
        <v>8000</v>
      </c>
      <c r="F689" s="25">
        <v>29760</v>
      </c>
      <c r="G689" s="25">
        <v>29760</v>
      </c>
      <c r="H689" s="6"/>
      <c r="I689" s="6"/>
      <c r="J689" s="6"/>
      <c r="K689" s="6"/>
      <c r="L689" s="6"/>
      <c r="M689" s="6"/>
      <c r="N689" s="8"/>
    </row>
    <row r="690" spans="1:14" ht="12.5" x14ac:dyDescent="0.25">
      <c r="A690" s="6" t="s">
        <v>981</v>
      </c>
      <c r="B690" s="6" t="s">
        <v>638</v>
      </c>
      <c r="C690" s="24">
        <v>3.71</v>
      </c>
      <c r="D690" s="24">
        <v>3.71</v>
      </c>
      <c r="E690" s="25">
        <v>0</v>
      </c>
      <c r="F690" s="25">
        <v>0</v>
      </c>
      <c r="G690" s="25">
        <v>0</v>
      </c>
      <c r="H690" s="6"/>
      <c r="I690" s="6"/>
      <c r="J690" s="6"/>
      <c r="K690" s="6"/>
      <c r="L690" s="6"/>
      <c r="M690" s="6"/>
      <c r="N690" s="8"/>
    </row>
    <row r="691" spans="1:14" ht="12.5" x14ac:dyDescent="0.25">
      <c r="A691" s="6" t="s">
        <v>981</v>
      </c>
      <c r="B691" s="6" t="s">
        <v>639</v>
      </c>
      <c r="C691" s="24">
        <v>3.62</v>
      </c>
      <c r="D691" s="24">
        <v>3.62</v>
      </c>
      <c r="E691" s="25">
        <v>1000</v>
      </c>
      <c r="F691" s="25">
        <v>3620</v>
      </c>
      <c r="G691" s="25">
        <v>3620</v>
      </c>
      <c r="H691" s="6"/>
      <c r="I691" s="6"/>
      <c r="J691" s="6"/>
      <c r="K691" s="6"/>
      <c r="L691" s="6"/>
      <c r="M691" s="6"/>
      <c r="N691" s="8"/>
    </row>
    <row r="692" spans="1:14" ht="12.5" x14ac:dyDescent="0.25">
      <c r="A692" s="6" t="s">
        <v>981</v>
      </c>
      <c r="B692" s="6" t="s">
        <v>640</v>
      </c>
      <c r="C692" s="24">
        <v>3.71</v>
      </c>
      <c r="D692" s="24">
        <v>3.71</v>
      </c>
      <c r="E692" s="25">
        <v>0</v>
      </c>
      <c r="F692" s="25">
        <v>0</v>
      </c>
      <c r="G692" s="25">
        <v>0</v>
      </c>
      <c r="H692" s="6"/>
      <c r="I692" s="6"/>
      <c r="J692" s="6"/>
      <c r="K692" s="6"/>
      <c r="L692" s="6"/>
      <c r="M692" s="6"/>
      <c r="N692" s="8"/>
    </row>
    <row r="693" spans="1:14" ht="12.5" x14ac:dyDescent="0.25">
      <c r="A693" s="6" t="s">
        <v>981</v>
      </c>
      <c r="B693" s="6" t="s">
        <v>641</v>
      </c>
      <c r="C693" s="24">
        <v>0.8</v>
      </c>
      <c r="D693" s="24">
        <v>0.8</v>
      </c>
      <c r="E693" s="25">
        <v>5000</v>
      </c>
      <c r="F693" s="25">
        <v>4000</v>
      </c>
      <c r="G693" s="25">
        <v>4000</v>
      </c>
      <c r="H693" s="6"/>
      <c r="I693" s="6"/>
      <c r="J693" s="6"/>
      <c r="K693" s="6"/>
      <c r="L693" s="6"/>
      <c r="M693" s="6"/>
      <c r="N693" s="8"/>
    </row>
    <row r="694" spans="1:14" ht="12.5" x14ac:dyDescent="0.25">
      <c r="A694" s="6" t="s">
        <v>981</v>
      </c>
      <c r="B694" s="6" t="s">
        <v>642</v>
      </c>
      <c r="C694" s="24">
        <v>3.72</v>
      </c>
      <c r="D694" s="24">
        <v>3.72</v>
      </c>
      <c r="E694" s="25">
        <v>3000</v>
      </c>
      <c r="F694" s="25">
        <v>11160</v>
      </c>
      <c r="G694" s="25">
        <v>11160</v>
      </c>
      <c r="H694" s="6"/>
      <c r="I694" s="6"/>
      <c r="J694" s="6"/>
      <c r="K694" s="6"/>
      <c r="L694" s="6"/>
      <c r="M694" s="6"/>
      <c r="N694" s="8"/>
    </row>
    <row r="695" spans="1:14" ht="12.5" x14ac:dyDescent="0.25">
      <c r="A695" s="6" t="s">
        <v>981</v>
      </c>
      <c r="B695" s="6" t="s">
        <v>643</v>
      </c>
      <c r="C695" s="24">
        <v>5.0567671763437083</v>
      </c>
      <c r="D695" s="24">
        <v>5.0567671763437083</v>
      </c>
      <c r="E695" s="25">
        <v>17000</v>
      </c>
      <c r="F695" s="25">
        <v>85965.041997843044</v>
      </c>
      <c r="G695" s="25">
        <v>85965.041997843044</v>
      </c>
      <c r="H695" s="29"/>
      <c r="I695" s="6"/>
      <c r="J695" s="29"/>
      <c r="K695" s="29"/>
      <c r="L695" s="29"/>
      <c r="M695" s="29"/>
    </row>
    <row r="696" spans="1:14" ht="12.5" x14ac:dyDescent="0.25">
      <c r="A696" s="6" t="s">
        <v>945</v>
      </c>
      <c r="B696" s="6" t="s">
        <v>644</v>
      </c>
      <c r="C696" s="24">
        <v>6.46</v>
      </c>
      <c r="D696" s="24">
        <v>6.46</v>
      </c>
      <c r="E696" s="25">
        <v>263000</v>
      </c>
      <c r="F696" s="25">
        <v>1698980</v>
      </c>
      <c r="G696" s="25">
        <v>1698980</v>
      </c>
      <c r="H696" s="29"/>
      <c r="I696" s="6"/>
      <c r="J696" s="29"/>
      <c r="K696" s="29"/>
      <c r="L696" s="29"/>
      <c r="M696" s="29"/>
    </row>
    <row r="697" spans="1:14" ht="13" x14ac:dyDescent="0.3">
      <c r="I697"/>
    </row>
    <row r="698" spans="1:14" ht="13" x14ac:dyDescent="0.3">
      <c r="I698"/>
    </row>
    <row r="699" spans="1:14" ht="13" x14ac:dyDescent="0.3">
      <c r="I699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M659"/>
  <sheetViews>
    <sheetView showGridLines="0" zoomScaleNormal="100" workbookViewId="0"/>
  </sheetViews>
  <sheetFormatPr defaultRowHeight="13" x14ac:dyDescent="0.3"/>
  <cols>
    <col min="1" max="1" width="10.81640625" customWidth="1"/>
    <col min="2" max="2" width="15" customWidth="1"/>
    <col min="3" max="3" width="14.7265625" customWidth="1"/>
    <col min="4" max="4" width="1.453125" style="2" customWidth="1"/>
    <col min="5" max="5" width="16.54296875" customWidth="1"/>
    <col min="6" max="6" width="10.26953125" customWidth="1"/>
    <col min="7" max="7" width="13" customWidth="1"/>
    <col min="8" max="9" width="10.7265625" bestFit="1" customWidth="1"/>
    <col min="10" max="11" width="10.54296875" customWidth="1"/>
    <col min="12" max="12" width="15" customWidth="1"/>
    <col min="13" max="13" width="1.453125" style="2" customWidth="1"/>
    <col min="14" max="14" width="16.7265625" customWidth="1"/>
    <col min="15" max="15" width="11.1796875" customWidth="1"/>
    <col min="16" max="16" width="10.54296875" customWidth="1"/>
    <col min="17" max="17" width="10.26953125" customWidth="1"/>
    <col min="18" max="18" width="14.1796875" customWidth="1"/>
    <col min="19" max="19" width="1.453125" style="2" customWidth="1"/>
    <col min="20" max="20" width="13.453125" customWidth="1"/>
    <col min="21" max="21" width="12.7265625" customWidth="1"/>
    <col min="22" max="22" width="12.453125" customWidth="1"/>
    <col min="23" max="23" width="1.453125" style="2" customWidth="1"/>
    <col min="24" max="24" width="13.453125" customWidth="1"/>
    <col min="25" max="25" width="12.81640625" customWidth="1"/>
    <col min="26" max="26" width="11.81640625" customWidth="1"/>
    <col min="27" max="27" width="11.7265625" customWidth="1"/>
    <col min="28" max="28" width="10.453125" customWidth="1"/>
    <col min="29" max="29" width="1.453125" style="2" customWidth="1"/>
    <col min="30" max="30" width="14.26953125" customWidth="1"/>
    <col min="31" max="31" width="13.453125" customWidth="1"/>
    <col min="32" max="32" width="12.453125" customWidth="1"/>
    <col min="33" max="33" width="1.453125" style="2" customWidth="1"/>
    <col min="34" max="35" width="12.453125" customWidth="1"/>
    <col min="36" max="36" width="2.54296875" customWidth="1"/>
  </cols>
  <sheetData>
    <row r="3" spans="1:39" ht="20" x14ac:dyDescent="0.4">
      <c r="A3" s="134" t="s">
        <v>1420</v>
      </c>
      <c r="D3" s="92"/>
      <c r="M3" s="92"/>
      <c r="S3" s="92"/>
      <c r="W3" s="92"/>
      <c r="AC3" s="92"/>
      <c r="AG3" s="92"/>
    </row>
    <row r="5" spans="1:39" x14ac:dyDescent="0.3">
      <c r="A5" t="s">
        <v>645</v>
      </c>
      <c r="B5" s="2"/>
      <c r="C5" s="2"/>
    </row>
    <row r="6" spans="1:39" x14ac:dyDescent="0.3">
      <c r="A6" t="s">
        <v>646</v>
      </c>
      <c r="B6" s="2"/>
      <c r="C6" s="2"/>
    </row>
    <row r="7" spans="1:39" x14ac:dyDescent="0.3">
      <c r="A7" t="s">
        <v>647</v>
      </c>
      <c r="B7" s="2"/>
      <c r="C7" s="2"/>
    </row>
    <row r="8" spans="1:39" x14ac:dyDescent="0.3">
      <c r="A8" t="s">
        <v>648</v>
      </c>
      <c r="B8" s="2"/>
      <c r="C8" s="2"/>
    </row>
    <row r="9" spans="1:39" x14ac:dyDescent="0.3">
      <c r="A9" t="s">
        <v>649</v>
      </c>
      <c r="B9" s="2"/>
      <c r="C9" s="2"/>
    </row>
    <row r="10" spans="1:39" x14ac:dyDescent="0.3">
      <c r="B10" s="2"/>
      <c r="C10" s="2"/>
    </row>
    <row r="11" spans="1:39" x14ac:dyDescent="0.3">
      <c r="B11" s="47"/>
      <c r="C11" s="47"/>
    </row>
    <row r="12" spans="1:39" s="2" customFormat="1" ht="14.5" x14ac:dyDescent="0.35">
      <c r="B12" s="47"/>
      <c r="C12" s="47"/>
      <c r="E12" s="145" t="s">
        <v>650</v>
      </c>
      <c r="F12" s="145"/>
      <c r="G12" s="145"/>
      <c r="H12" s="145"/>
      <c r="I12" s="145"/>
      <c r="J12" s="145"/>
      <c r="K12" s="145"/>
      <c r="L12" s="146"/>
      <c r="N12" s="145" t="s">
        <v>651</v>
      </c>
      <c r="T12" s="145" t="s">
        <v>652</v>
      </c>
      <c r="X12" s="47"/>
      <c r="Y12" s="47"/>
      <c r="Z12" s="47"/>
      <c r="AA12" s="47"/>
      <c r="AB12" s="47"/>
      <c r="AM12" s="47"/>
    </row>
    <row r="13" spans="1:39" ht="56" x14ac:dyDescent="0.3">
      <c r="A13" s="45" t="s">
        <v>653</v>
      </c>
      <c r="B13" s="45" t="s">
        <v>1051</v>
      </c>
      <c r="C13" s="45" t="s">
        <v>1052</v>
      </c>
      <c r="D13" s="93"/>
      <c r="E13" s="46" t="s">
        <v>654</v>
      </c>
      <c r="F13" s="46" t="s">
        <v>655</v>
      </c>
      <c r="G13" s="46" t="s">
        <v>656</v>
      </c>
      <c r="H13" s="46" t="s">
        <v>657</v>
      </c>
      <c r="I13" s="46" t="s">
        <v>658</v>
      </c>
      <c r="J13" s="46" t="s">
        <v>659</v>
      </c>
      <c r="K13" s="46" t="s">
        <v>1090</v>
      </c>
      <c r="L13" s="45" t="s">
        <v>660</v>
      </c>
      <c r="M13" s="93"/>
      <c r="N13" s="45" t="s">
        <v>654</v>
      </c>
      <c r="O13" s="45" t="s">
        <v>657</v>
      </c>
      <c r="P13" s="45" t="s">
        <v>658</v>
      </c>
      <c r="Q13" s="45" t="s">
        <v>659</v>
      </c>
      <c r="R13" s="45" t="s">
        <v>660</v>
      </c>
      <c r="S13" s="93"/>
      <c r="T13" s="45" t="s">
        <v>1057</v>
      </c>
      <c r="U13" s="45" t="s">
        <v>661</v>
      </c>
      <c r="V13" s="45" t="s">
        <v>662</v>
      </c>
      <c r="W13" s="93"/>
      <c r="X13" s="45" t="s">
        <v>663</v>
      </c>
      <c r="Y13" s="45" t="s">
        <v>664</v>
      </c>
      <c r="Z13" s="45" t="s">
        <v>665</v>
      </c>
      <c r="AA13" s="45" t="s">
        <v>1055</v>
      </c>
      <c r="AB13" s="45" t="s">
        <v>1056</v>
      </c>
      <c r="AC13" s="93"/>
      <c r="AD13" s="45" t="s">
        <v>1054</v>
      </c>
      <c r="AE13" s="45" t="s">
        <v>666</v>
      </c>
      <c r="AF13" s="45" t="s">
        <v>667</v>
      </c>
      <c r="AG13" s="93"/>
      <c r="AH13" s="45" t="s">
        <v>1053</v>
      </c>
      <c r="AI13" s="45" t="s">
        <v>668</v>
      </c>
      <c r="AJ13" s="3"/>
      <c r="AM13" s="3"/>
    </row>
    <row r="14" spans="1:39" x14ac:dyDescent="0.3">
      <c r="A14" s="30" t="s">
        <v>1</v>
      </c>
      <c r="B14" s="94">
        <v>-6.1542196310915642</v>
      </c>
      <c r="C14" s="94">
        <v>0</v>
      </c>
      <c r="D14" s="30"/>
      <c r="E14" s="42">
        <v>0</v>
      </c>
      <c r="F14" s="42">
        <v>4.1359190466520444</v>
      </c>
      <c r="G14" s="42">
        <v>0</v>
      </c>
      <c r="H14" s="42">
        <v>-10.170138677744591</v>
      </c>
      <c r="I14" s="42">
        <v>0</v>
      </c>
      <c r="J14" s="42">
        <v>-0.11999999999898137</v>
      </c>
      <c r="K14" s="42">
        <v>0</v>
      </c>
      <c r="L14" s="42">
        <f>SUM(E14:K14)</f>
        <v>-6.1542196310915278</v>
      </c>
      <c r="M14" s="30"/>
      <c r="N14" s="42">
        <v>0</v>
      </c>
      <c r="O14" s="42">
        <v>0</v>
      </c>
      <c r="P14" s="42">
        <v>0</v>
      </c>
      <c r="Q14" s="42">
        <v>0</v>
      </c>
      <c r="R14" s="42">
        <f>SUM(N14:Q14)</f>
        <v>0</v>
      </c>
      <c r="S14" s="30"/>
      <c r="T14" s="43">
        <v>1690.4701144739026</v>
      </c>
      <c r="U14" s="43">
        <v>0</v>
      </c>
      <c r="V14" s="43">
        <v>1690.4701144739026</v>
      </c>
      <c r="W14" s="30"/>
      <c r="X14" s="43">
        <v>-6.1542196310915278</v>
      </c>
      <c r="Y14" s="43">
        <v>-6.1542196310915278</v>
      </c>
      <c r="Z14" s="43">
        <v>1684.3158948428111</v>
      </c>
      <c r="AA14" s="43">
        <v>1684.3158948428111</v>
      </c>
      <c r="AB14" s="43">
        <v>0</v>
      </c>
      <c r="AC14" s="30"/>
      <c r="AD14" s="43">
        <v>1684.3158948428111</v>
      </c>
      <c r="AE14" s="43">
        <v>0</v>
      </c>
      <c r="AF14" s="43">
        <v>0</v>
      </c>
      <c r="AG14" s="30"/>
      <c r="AH14" s="43">
        <v>0</v>
      </c>
      <c r="AI14" s="43">
        <v>0</v>
      </c>
      <c r="AJ14" s="44"/>
      <c r="AM14" s="3"/>
    </row>
    <row r="15" spans="1:39" x14ac:dyDescent="0.3">
      <c r="A15" s="30" t="s">
        <v>2</v>
      </c>
      <c r="B15" s="94">
        <v>0</v>
      </c>
      <c r="C15" s="94">
        <v>0</v>
      </c>
      <c r="D15" s="30"/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f t="shared" ref="L15:L78" si="0">SUM(E15:K15)</f>
        <v>0</v>
      </c>
      <c r="M15" s="30"/>
      <c r="N15" s="42">
        <v>0</v>
      </c>
      <c r="O15" s="42">
        <v>0</v>
      </c>
      <c r="P15" s="42">
        <v>0</v>
      </c>
      <c r="Q15" s="42">
        <v>0</v>
      </c>
      <c r="R15" s="42">
        <f t="shared" ref="R15:R78" si="1">SUM(N15:Q15)</f>
        <v>0</v>
      </c>
      <c r="S15" s="30"/>
      <c r="T15" s="43">
        <v>0</v>
      </c>
      <c r="U15" s="43">
        <v>0</v>
      </c>
      <c r="V15" s="43">
        <v>0</v>
      </c>
      <c r="W15" s="30"/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30"/>
      <c r="AD15" s="43">
        <v>0</v>
      </c>
      <c r="AE15" s="43">
        <v>0</v>
      </c>
      <c r="AF15" s="43">
        <v>0</v>
      </c>
      <c r="AG15" s="30"/>
      <c r="AH15" s="43">
        <v>0</v>
      </c>
      <c r="AI15" s="43">
        <v>0</v>
      </c>
      <c r="AJ15" s="44"/>
      <c r="AM15" s="3"/>
    </row>
    <row r="16" spans="1:39" x14ac:dyDescent="0.3">
      <c r="A16" s="30" t="s">
        <v>3</v>
      </c>
      <c r="B16" s="94">
        <v>-5.0680600974967547</v>
      </c>
      <c r="C16" s="94">
        <v>0</v>
      </c>
      <c r="D16" s="30"/>
      <c r="E16" s="42">
        <v>0</v>
      </c>
      <c r="F16" s="42">
        <v>3.3914536182546762</v>
      </c>
      <c r="G16" s="42">
        <v>0</v>
      </c>
      <c r="H16" s="42">
        <v>-8.3395137157505648</v>
      </c>
      <c r="I16" s="42">
        <v>0</v>
      </c>
      <c r="J16" s="42">
        <v>-0.12000000000080036</v>
      </c>
      <c r="K16" s="42">
        <v>0</v>
      </c>
      <c r="L16" s="42">
        <f t="shared" si="0"/>
        <v>-5.068060097496689</v>
      </c>
      <c r="M16" s="30"/>
      <c r="N16" s="42">
        <v>0</v>
      </c>
      <c r="O16" s="42">
        <v>0</v>
      </c>
      <c r="P16" s="42">
        <v>0</v>
      </c>
      <c r="Q16" s="42">
        <v>0</v>
      </c>
      <c r="R16" s="42">
        <f t="shared" si="1"/>
        <v>0</v>
      </c>
      <c r="S16" s="30"/>
      <c r="T16" s="43">
        <v>1386.1854938686001</v>
      </c>
      <c r="U16" s="43">
        <v>0</v>
      </c>
      <c r="V16" s="43">
        <v>1386.1854938686001</v>
      </c>
      <c r="W16" s="30"/>
      <c r="X16" s="43">
        <v>-5.068060097496689</v>
      </c>
      <c r="Y16" s="43">
        <v>-5.068060097496689</v>
      </c>
      <c r="Z16" s="43">
        <v>1381.1174337711034</v>
      </c>
      <c r="AA16" s="43">
        <v>1381.1174337711034</v>
      </c>
      <c r="AB16" s="43">
        <v>0</v>
      </c>
      <c r="AC16" s="30"/>
      <c r="AD16" s="43">
        <v>1381.1174337711034</v>
      </c>
      <c r="AE16" s="43">
        <v>0</v>
      </c>
      <c r="AF16" s="43">
        <v>0</v>
      </c>
      <c r="AG16" s="30"/>
      <c r="AH16" s="43">
        <v>0</v>
      </c>
      <c r="AI16" s="43">
        <v>0</v>
      </c>
      <c r="AJ16" s="44"/>
      <c r="AM16" s="3"/>
    </row>
    <row r="17" spans="1:39" x14ac:dyDescent="0.3">
      <c r="A17" s="30" t="s">
        <v>4</v>
      </c>
      <c r="B17" s="94">
        <v>-2.4740300487479772</v>
      </c>
      <c r="C17" s="94">
        <v>0</v>
      </c>
      <c r="D17" s="30"/>
      <c r="E17" s="42">
        <v>0</v>
      </c>
      <c r="F17" s="42">
        <v>1.6957268091273381</v>
      </c>
      <c r="G17" s="42">
        <v>0</v>
      </c>
      <c r="H17" s="42">
        <v>-4.1697568578752824</v>
      </c>
      <c r="I17" s="42">
        <v>0</v>
      </c>
      <c r="J17" s="42">
        <v>0</v>
      </c>
      <c r="K17" s="42">
        <v>0</v>
      </c>
      <c r="L17" s="42">
        <f t="shared" si="0"/>
        <v>-2.4740300487479443</v>
      </c>
      <c r="M17" s="30"/>
      <c r="N17" s="42">
        <v>0</v>
      </c>
      <c r="O17" s="42">
        <v>0</v>
      </c>
      <c r="P17" s="42">
        <v>0</v>
      </c>
      <c r="Q17" s="42">
        <v>0</v>
      </c>
      <c r="R17" s="42">
        <f t="shared" si="1"/>
        <v>0</v>
      </c>
      <c r="S17" s="30"/>
      <c r="T17" s="43">
        <v>693.09274693430007</v>
      </c>
      <c r="U17" s="43">
        <v>0</v>
      </c>
      <c r="V17" s="43">
        <v>693.09274693430007</v>
      </c>
      <c r="W17" s="30"/>
      <c r="X17" s="43">
        <v>-2.4740300487479443</v>
      </c>
      <c r="Y17" s="43">
        <v>-2.4740300487479443</v>
      </c>
      <c r="Z17" s="43">
        <v>690.61871688555209</v>
      </c>
      <c r="AA17" s="43">
        <v>690.61871688555209</v>
      </c>
      <c r="AB17" s="43">
        <v>0</v>
      </c>
      <c r="AC17" s="30"/>
      <c r="AD17" s="43">
        <v>690.61871688555209</v>
      </c>
      <c r="AE17" s="43">
        <v>0</v>
      </c>
      <c r="AF17" s="43">
        <v>0</v>
      </c>
      <c r="AG17" s="30"/>
      <c r="AH17" s="43">
        <v>0</v>
      </c>
      <c r="AI17" s="43">
        <v>0</v>
      </c>
      <c r="AJ17" s="44"/>
      <c r="AM17" s="3"/>
    </row>
    <row r="18" spans="1:39" x14ac:dyDescent="0.3">
      <c r="A18" s="30" t="s">
        <v>5</v>
      </c>
      <c r="B18" s="94">
        <v>-0.49480600974959543</v>
      </c>
      <c r="C18" s="94">
        <v>0</v>
      </c>
      <c r="D18" s="30"/>
      <c r="E18" s="42">
        <v>0</v>
      </c>
      <c r="F18" s="42">
        <v>0.33914536182546762</v>
      </c>
      <c r="G18" s="42">
        <v>0</v>
      </c>
      <c r="H18" s="42">
        <v>-0.83395137157505639</v>
      </c>
      <c r="I18" s="42">
        <v>0</v>
      </c>
      <c r="J18" s="42">
        <v>0</v>
      </c>
      <c r="K18" s="42">
        <v>0</v>
      </c>
      <c r="L18" s="42">
        <f t="shared" si="0"/>
        <v>-0.49480600974958877</v>
      </c>
      <c r="M18" s="30"/>
      <c r="N18" s="42">
        <v>0</v>
      </c>
      <c r="O18" s="42">
        <v>0</v>
      </c>
      <c r="P18" s="42">
        <v>0</v>
      </c>
      <c r="Q18" s="42">
        <v>0</v>
      </c>
      <c r="R18" s="42">
        <f t="shared" si="1"/>
        <v>0</v>
      </c>
      <c r="S18" s="30"/>
      <c r="T18" s="43">
        <v>138.61854938686</v>
      </c>
      <c r="U18" s="43">
        <v>0</v>
      </c>
      <c r="V18" s="43">
        <v>138.61854938686</v>
      </c>
      <c r="W18" s="30"/>
      <c r="X18" s="43">
        <v>-0.49480600974958877</v>
      </c>
      <c r="Y18" s="43">
        <v>-0.49480600974958877</v>
      </c>
      <c r="Z18" s="43">
        <v>138.1237433771104</v>
      </c>
      <c r="AA18" s="43">
        <v>138.1237433771104</v>
      </c>
      <c r="AB18" s="43">
        <v>0</v>
      </c>
      <c r="AC18" s="30"/>
      <c r="AD18" s="43">
        <v>138.1237433771104</v>
      </c>
      <c r="AE18" s="43">
        <v>0</v>
      </c>
      <c r="AF18" s="43">
        <v>0</v>
      </c>
      <c r="AG18" s="30"/>
      <c r="AH18" s="43">
        <v>0</v>
      </c>
      <c r="AI18" s="43">
        <v>0</v>
      </c>
      <c r="AJ18" s="44"/>
      <c r="AM18" s="3"/>
    </row>
    <row r="19" spans="1:39" x14ac:dyDescent="0.3">
      <c r="A19" s="30" t="s">
        <v>6</v>
      </c>
      <c r="B19" s="94">
        <v>-4.588060097495827</v>
      </c>
      <c r="C19" s="94">
        <v>0</v>
      </c>
      <c r="D19" s="30"/>
      <c r="E19" s="42">
        <v>0</v>
      </c>
      <c r="F19" s="42">
        <v>3.3914536182546762</v>
      </c>
      <c r="G19" s="42">
        <v>0</v>
      </c>
      <c r="H19" s="42">
        <v>-8.3395137157505648</v>
      </c>
      <c r="I19" s="42">
        <v>0</v>
      </c>
      <c r="J19" s="42">
        <v>0.36000000000012733</v>
      </c>
      <c r="K19" s="42">
        <v>0</v>
      </c>
      <c r="L19" s="42">
        <f t="shared" si="0"/>
        <v>-4.5880600974957613</v>
      </c>
      <c r="M19" s="30"/>
      <c r="N19" s="42">
        <v>0</v>
      </c>
      <c r="O19" s="42">
        <v>0</v>
      </c>
      <c r="P19" s="42">
        <v>0</v>
      </c>
      <c r="Q19" s="42">
        <v>0</v>
      </c>
      <c r="R19" s="42">
        <f t="shared" si="1"/>
        <v>0</v>
      </c>
      <c r="S19" s="30"/>
      <c r="T19" s="43">
        <v>1386.1854938686001</v>
      </c>
      <c r="U19" s="43">
        <v>0</v>
      </c>
      <c r="V19" s="43">
        <v>1386.1854938686001</v>
      </c>
      <c r="W19" s="30"/>
      <c r="X19" s="43">
        <v>-4.5880600974957613</v>
      </c>
      <c r="Y19" s="43">
        <v>-4.5880600974957613</v>
      </c>
      <c r="Z19" s="43">
        <v>1381.5974337711043</v>
      </c>
      <c r="AA19" s="43">
        <v>1381.5974337711043</v>
      </c>
      <c r="AB19" s="43">
        <v>0</v>
      </c>
      <c r="AC19" s="30"/>
      <c r="AD19" s="43">
        <v>1381.5974337711043</v>
      </c>
      <c r="AE19" s="43">
        <v>0</v>
      </c>
      <c r="AF19" s="43">
        <v>0</v>
      </c>
      <c r="AG19" s="30"/>
      <c r="AH19" s="43">
        <v>0</v>
      </c>
      <c r="AI19" s="43">
        <v>0</v>
      </c>
      <c r="AJ19" s="44"/>
      <c r="AM19" s="3"/>
    </row>
    <row r="20" spans="1:39" x14ac:dyDescent="0.3">
      <c r="A20" s="30" t="s">
        <v>7</v>
      </c>
      <c r="B20" s="94">
        <v>-4.9480600974959543</v>
      </c>
      <c r="C20" s="94">
        <v>0</v>
      </c>
      <c r="D20" s="30"/>
      <c r="E20" s="42">
        <v>0</v>
      </c>
      <c r="F20" s="42">
        <v>3.3914536182546762</v>
      </c>
      <c r="G20" s="42">
        <v>0</v>
      </c>
      <c r="H20" s="42">
        <v>-8.3395137157505648</v>
      </c>
      <c r="I20" s="42">
        <v>0</v>
      </c>
      <c r="J20" s="42">
        <v>0</v>
      </c>
      <c r="K20" s="42">
        <v>0</v>
      </c>
      <c r="L20" s="42">
        <f t="shared" si="0"/>
        <v>-4.9480600974958886</v>
      </c>
      <c r="M20" s="30"/>
      <c r="N20" s="42">
        <v>0</v>
      </c>
      <c r="O20" s="42">
        <v>0</v>
      </c>
      <c r="P20" s="42">
        <v>0</v>
      </c>
      <c r="Q20" s="42">
        <v>0</v>
      </c>
      <c r="R20" s="42">
        <f t="shared" si="1"/>
        <v>0</v>
      </c>
      <c r="S20" s="30"/>
      <c r="T20" s="43">
        <v>1386.1854938686001</v>
      </c>
      <c r="U20" s="43">
        <v>0</v>
      </c>
      <c r="V20" s="43">
        <v>1386.1854938686001</v>
      </c>
      <c r="W20" s="30"/>
      <c r="X20" s="43">
        <v>-4.9480600974958886</v>
      </c>
      <c r="Y20" s="43">
        <v>-4.9480600974958886</v>
      </c>
      <c r="Z20" s="43">
        <v>1381.2374337711042</v>
      </c>
      <c r="AA20" s="43">
        <v>1381.2374337711042</v>
      </c>
      <c r="AB20" s="43">
        <v>0</v>
      </c>
      <c r="AC20" s="30"/>
      <c r="AD20" s="43">
        <v>1381.2374337711042</v>
      </c>
      <c r="AE20" s="43">
        <v>0</v>
      </c>
      <c r="AF20" s="43">
        <v>0</v>
      </c>
      <c r="AG20" s="30"/>
      <c r="AH20" s="43">
        <v>0</v>
      </c>
      <c r="AI20" s="43">
        <v>0</v>
      </c>
      <c r="AJ20" s="44"/>
      <c r="AM20" s="3"/>
    </row>
    <row r="21" spans="1:39" x14ac:dyDescent="0.3">
      <c r="A21" s="30" t="s">
        <v>8</v>
      </c>
      <c r="B21" s="94">
        <v>-6675.2459479749086</v>
      </c>
      <c r="C21" s="94">
        <v>4028.4374113997819</v>
      </c>
      <c r="D21" s="30"/>
      <c r="E21" s="42">
        <v>0</v>
      </c>
      <c r="F21" s="42">
        <v>141.04068602599907</v>
      </c>
      <c r="G21" s="42">
        <v>0</v>
      </c>
      <c r="H21" s="42">
        <v>-346.81610541912539</v>
      </c>
      <c r="I21" s="42">
        <v>2169.7901756008705</v>
      </c>
      <c r="J21" s="42">
        <v>0.47999999985040631</v>
      </c>
      <c r="K21" s="42">
        <v>-8639.7407041825099</v>
      </c>
      <c r="L21" s="42">
        <f t="shared" si="0"/>
        <v>-6675.2459479749159</v>
      </c>
      <c r="M21" s="30"/>
      <c r="N21" s="42">
        <v>0</v>
      </c>
      <c r="O21" s="42">
        <v>606.85811139979216</v>
      </c>
      <c r="P21" s="42">
        <v>3421.3392999999996</v>
      </c>
      <c r="Q21" s="42">
        <v>0.23999999999068677</v>
      </c>
      <c r="R21" s="42">
        <f t="shared" si="1"/>
        <v>4028.4374113997824</v>
      </c>
      <c r="S21" s="30"/>
      <c r="T21" s="43">
        <v>88141.825842092876</v>
      </c>
      <c r="U21" s="43">
        <v>8510.8893820409394</v>
      </c>
      <c r="V21" s="43">
        <v>96652.715224133819</v>
      </c>
      <c r="W21" s="30"/>
      <c r="X21" s="43">
        <v>-2646.8085365751335</v>
      </c>
      <c r="Y21" s="43">
        <v>-2646.8085365751335</v>
      </c>
      <c r="Z21" s="43">
        <v>94005.906687558687</v>
      </c>
      <c r="AA21" s="43">
        <v>81466.579894117967</v>
      </c>
      <c r="AB21" s="43">
        <v>12539.326793440721</v>
      </c>
      <c r="AC21" s="30"/>
      <c r="AD21" s="43">
        <v>81466.579894117953</v>
      </c>
      <c r="AE21" s="43">
        <v>12539.326793440721</v>
      </c>
      <c r="AF21" s="43">
        <v>0</v>
      </c>
      <c r="AG21" s="30"/>
      <c r="AH21" s="43">
        <v>0</v>
      </c>
      <c r="AI21" s="43">
        <v>0</v>
      </c>
      <c r="AJ21" s="44"/>
      <c r="AM21" s="3"/>
    </row>
    <row r="22" spans="1:39" x14ac:dyDescent="0.3">
      <c r="A22" s="30" t="s">
        <v>9</v>
      </c>
      <c r="B22" s="94">
        <v>0.13487584647579354</v>
      </c>
      <c r="C22" s="94">
        <v>0</v>
      </c>
      <c r="D22" s="30"/>
      <c r="E22" s="42">
        <v>0</v>
      </c>
      <c r="F22" s="42">
        <v>0.16130084281942975</v>
      </c>
      <c r="G22" s="42">
        <v>0</v>
      </c>
      <c r="H22" s="42">
        <v>-0.39663540843203915</v>
      </c>
      <c r="I22" s="42">
        <v>0.37021041208840971</v>
      </c>
      <c r="J22" s="42">
        <v>0</v>
      </c>
      <c r="K22" s="42">
        <v>0</v>
      </c>
      <c r="L22" s="42">
        <f t="shared" si="0"/>
        <v>0.13487584647580031</v>
      </c>
      <c r="M22" s="30"/>
      <c r="N22" s="42">
        <v>0</v>
      </c>
      <c r="O22" s="42">
        <v>0</v>
      </c>
      <c r="P22" s="42">
        <v>0</v>
      </c>
      <c r="Q22" s="42">
        <v>0</v>
      </c>
      <c r="R22" s="42">
        <f t="shared" si="1"/>
        <v>0</v>
      </c>
      <c r="S22" s="30"/>
      <c r="T22" s="43">
        <v>65.928334464482219</v>
      </c>
      <c r="U22" s="43">
        <v>0</v>
      </c>
      <c r="V22" s="43">
        <v>65.928334464482219</v>
      </c>
      <c r="W22" s="30"/>
      <c r="X22" s="43">
        <v>0.13487584647580031</v>
      </c>
      <c r="Y22" s="43">
        <v>0.13487584647580031</v>
      </c>
      <c r="Z22" s="43">
        <v>66.063210310958013</v>
      </c>
      <c r="AA22" s="43">
        <v>66.063210310958013</v>
      </c>
      <c r="AB22" s="43">
        <v>0</v>
      </c>
      <c r="AC22" s="30"/>
      <c r="AD22" s="43">
        <v>66.063210310958013</v>
      </c>
      <c r="AE22" s="43">
        <v>0</v>
      </c>
      <c r="AF22" s="43">
        <v>0</v>
      </c>
      <c r="AG22" s="30"/>
      <c r="AH22" s="43">
        <v>0</v>
      </c>
      <c r="AI22" s="43">
        <v>0</v>
      </c>
      <c r="AJ22" s="44"/>
      <c r="AM22" s="3"/>
    </row>
    <row r="23" spans="1:39" x14ac:dyDescent="0.3">
      <c r="A23" s="30" t="s">
        <v>10</v>
      </c>
      <c r="B23" s="94">
        <v>194.95967988817938</v>
      </c>
      <c r="C23" s="94">
        <v>56.485493657567986</v>
      </c>
      <c r="D23" s="30"/>
      <c r="E23" s="42">
        <v>0</v>
      </c>
      <c r="F23" s="42">
        <v>33.71481430615156</v>
      </c>
      <c r="G23" s="42">
        <v>0</v>
      </c>
      <c r="H23" s="42">
        <v>-82.904025228812841</v>
      </c>
      <c r="I23" s="42">
        <v>244.14889081083984</v>
      </c>
      <c r="J23" s="42">
        <v>0</v>
      </c>
      <c r="K23" s="42">
        <v>0</v>
      </c>
      <c r="L23" s="42">
        <f t="shared" si="0"/>
        <v>194.95967988817856</v>
      </c>
      <c r="M23" s="30"/>
      <c r="N23" s="42">
        <v>0</v>
      </c>
      <c r="O23" s="42">
        <v>145.06529365756393</v>
      </c>
      <c r="P23" s="42">
        <v>-88.819799999999987</v>
      </c>
      <c r="Q23" s="42">
        <v>0.24000000000410182</v>
      </c>
      <c r="R23" s="42">
        <f t="shared" si="1"/>
        <v>56.485493657568043</v>
      </c>
      <c r="S23" s="30"/>
      <c r="T23" s="43">
        <v>19385.329429946003</v>
      </c>
      <c r="U23" s="43">
        <v>1326.6266319743806</v>
      </c>
      <c r="V23" s="43">
        <v>20711.956061920384</v>
      </c>
      <c r="W23" s="30"/>
      <c r="X23" s="43">
        <v>251.4451735457466</v>
      </c>
      <c r="Y23" s="43">
        <v>251.4451735457466</v>
      </c>
      <c r="Z23" s="43">
        <v>20963.401235466132</v>
      </c>
      <c r="AA23" s="43">
        <v>19580.289109834182</v>
      </c>
      <c r="AB23" s="43">
        <v>1383.1121256319486</v>
      </c>
      <c r="AC23" s="30"/>
      <c r="AD23" s="43">
        <v>19580.289109834182</v>
      </c>
      <c r="AE23" s="43">
        <v>1383.1121256319486</v>
      </c>
      <c r="AF23" s="43">
        <v>0</v>
      </c>
      <c r="AG23" s="30"/>
      <c r="AH23" s="43">
        <v>0</v>
      </c>
      <c r="AI23" s="43">
        <v>0</v>
      </c>
      <c r="AJ23" s="44"/>
      <c r="AM23" s="3"/>
    </row>
    <row r="24" spans="1:39" x14ac:dyDescent="0.3">
      <c r="A24" s="30" t="s">
        <v>11</v>
      </c>
      <c r="B24" s="94">
        <v>2001.9402209054024</v>
      </c>
      <c r="C24" s="94">
        <v>271.50474393563491</v>
      </c>
      <c r="D24" s="30"/>
      <c r="E24" s="42">
        <v>0</v>
      </c>
      <c r="F24" s="42">
        <v>101.74360854764029</v>
      </c>
      <c r="G24" s="42">
        <v>0</v>
      </c>
      <c r="H24" s="42">
        <v>1161.5994661751279</v>
      </c>
      <c r="I24" s="42">
        <v>738.83714618264378</v>
      </c>
      <c r="J24" s="42">
        <v>-0.24000000001251465</v>
      </c>
      <c r="K24" s="42">
        <v>0</v>
      </c>
      <c r="L24" s="42">
        <f t="shared" si="0"/>
        <v>2001.9402209053992</v>
      </c>
      <c r="M24" s="30"/>
      <c r="N24" s="42">
        <v>0</v>
      </c>
      <c r="O24" s="42">
        <v>274.06784393562981</v>
      </c>
      <c r="P24" s="42">
        <v>-2.4430999999995038</v>
      </c>
      <c r="Q24" s="42">
        <v>-0.11999999999534339</v>
      </c>
      <c r="R24" s="42">
        <f t="shared" si="1"/>
        <v>271.50474393563496</v>
      </c>
      <c r="S24" s="30"/>
      <c r="T24" s="43">
        <v>54715.806984241397</v>
      </c>
      <c r="U24" s="43">
        <v>7438.735729386769</v>
      </c>
      <c r="V24" s="43">
        <v>62154.542713628165</v>
      </c>
      <c r="W24" s="30"/>
      <c r="X24" s="43">
        <v>2273.4449648410341</v>
      </c>
      <c r="Y24" s="43">
        <v>2273.4449648410341</v>
      </c>
      <c r="Z24" s="43">
        <v>64427.987678469202</v>
      </c>
      <c r="AA24" s="43">
        <v>56717.747205146799</v>
      </c>
      <c r="AB24" s="43">
        <v>7710.2404733224039</v>
      </c>
      <c r="AC24" s="30"/>
      <c r="AD24" s="43">
        <v>56717.747205146799</v>
      </c>
      <c r="AE24" s="43">
        <v>7710.2404733224039</v>
      </c>
      <c r="AF24" s="43">
        <v>0</v>
      </c>
      <c r="AG24" s="30"/>
      <c r="AH24" s="43">
        <v>0</v>
      </c>
      <c r="AI24" s="43">
        <v>0</v>
      </c>
      <c r="AJ24" s="44"/>
      <c r="AM24" s="3"/>
    </row>
    <row r="25" spans="1:39" x14ac:dyDescent="0.3">
      <c r="A25" s="30" t="s">
        <v>12</v>
      </c>
      <c r="B25" s="94">
        <v>1079.6795915028197</v>
      </c>
      <c r="C25" s="94">
        <v>4235.699802421932</v>
      </c>
      <c r="D25" s="30"/>
      <c r="E25" s="42">
        <v>0</v>
      </c>
      <c r="F25" s="42">
        <v>143.25104813724465</v>
      </c>
      <c r="G25" s="42">
        <v>0</v>
      </c>
      <c r="H25" s="42">
        <v>-352.25133975176954</v>
      </c>
      <c r="I25" s="42">
        <v>1287.2398831172964</v>
      </c>
      <c r="J25" s="42">
        <v>1.440000000060536</v>
      </c>
      <c r="K25" s="42">
        <v>0</v>
      </c>
      <c r="L25" s="42">
        <f t="shared" si="0"/>
        <v>1079.679591502832</v>
      </c>
      <c r="M25" s="30"/>
      <c r="N25" s="42">
        <v>0</v>
      </c>
      <c r="O25" s="42">
        <v>1079.0398024219085</v>
      </c>
      <c r="P25" s="42">
        <v>3156.7800000000007</v>
      </c>
      <c r="Q25" s="42">
        <v>-0.11999999997715349</v>
      </c>
      <c r="R25" s="42">
        <f t="shared" si="1"/>
        <v>4235.699802421932</v>
      </c>
      <c r="S25" s="30"/>
      <c r="T25" s="43">
        <v>151398.95386838913</v>
      </c>
      <c r="U25" s="43">
        <v>8761.2781929625271</v>
      </c>
      <c r="V25" s="43">
        <v>160160.23206135165</v>
      </c>
      <c r="W25" s="30"/>
      <c r="X25" s="43">
        <v>5315.3793939247644</v>
      </c>
      <c r="Y25" s="43">
        <v>5315.3793939247644</v>
      </c>
      <c r="Z25" s="43">
        <v>165475.6114552764</v>
      </c>
      <c r="AA25" s="43">
        <v>152478.63345989195</v>
      </c>
      <c r="AB25" s="43">
        <v>12996.977995384459</v>
      </c>
      <c r="AC25" s="30"/>
      <c r="AD25" s="43">
        <v>152478.63345989195</v>
      </c>
      <c r="AE25" s="43">
        <v>12996.977995384459</v>
      </c>
      <c r="AF25" s="43">
        <v>0</v>
      </c>
      <c r="AG25" s="30"/>
      <c r="AH25" s="43">
        <v>0</v>
      </c>
      <c r="AI25" s="43">
        <v>0</v>
      </c>
      <c r="AJ25" s="44"/>
      <c r="AM25" s="3"/>
    </row>
    <row r="26" spans="1:39" x14ac:dyDescent="0.3">
      <c r="A26" s="30" t="s">
        <v>13</v>
      </c>
      <c r="B26" s="94">
        <v>57.331918588996814</v>
      </c>
      <c r="C26" s="94">
        <v>0</v>
      </c>
      <c r="D26" s="30"/>
      <c r="E26" s="42">
        <v>0</v>
      </c>
      <c r="F26" s="42">
        <v>12.795390362316933</v>
      </c>
      <c r="G26" s="42">
        <v>0</v>
      </c>
      <c r="H26" s="42">
        <v>-31.463598042611238</v>
      </c>
      <c r="I26" s="42">
        <v>73.700126269287068</v>
      </c>
      <c r="J26" s="42">
        <v>2.3000000000038199</v>
      </c>
      <c r="K26" s="42">
        <v>0</v>
      </c>
      <c r="L26" s="42">
        <f t="shared" si="0"/>
        <v>57.331918588996587</v>
      </c>
      <c r="M26" s="30"/>
      <c r="N26" s="42">
        <v>0</v>
      </c>
      <c r="O26" s="42">
        <v>0</v>
      </c>
      <c r="P26" s="42">
        <v>0</v>
      </c>
      <c r="Q26" s="42">
        <v>0</v>
      </c>
      <c r="R26" s="42">
        <f t="shared" si="1"/>
        <v>0</v>
      </c>
      <c r="S26" s="30"/>
      <c r="T26" s="43">
        <v>6260.9636668961284</v>
      </c>
      <c r="U26" s="43">
        <v>0</v>
      </c>
      <c r="V26" s="43">
        <v>6260.9636668961284</v>
      </c>
      <c r="W26" s="30"/>
      <c r="X26" s="43">
        <v>57.331918588996587</v>
      </c>
      <c r="Y26" s="43">
        <v>57.331918588996587</v>
      </c>
      <c r="Z26" s="43">
        <v>6318.2955854851252</v>
      </c>
      <c r="AA26" s="43">
        <v>6318.2955854851252</v>
      </c>
      <c r="AB26" s="43">
        <v>0</v>
      </c>
      <c r="AC26" s="30"/>
      <c r="AD26" s="43">
        <v>6318.2955854851252</v>
      </c>
      <c r="AE26" s="43">
        <v>0</v>
      </c>
      <c r="AF26" s="43">
        <v>0</v>
      </c>
      <c r="AG26" s="30"/>
      <c r="AH26" s="43">
        <v>0</v>
      </c>
      <c r="AI26" s="43">
        <v>0</v>
      </c>
      <c r="AJ26" s="44"/>
      <c r="AM26" s="3"/>
    </row>
    <row r="27" spans="1:39" x14ac:dyDescent="0.3">
      <c r="A27" s="30" t="s">
        <v>14</v>
      </c>
      <c r="B27" s="94">
        <v>1.4006337903256281</v>
      </c>
      <c r="C27" s="94">
        <v>0</v>
      </c>
      <c r="D27" s="30"/>
      <c r="E27" s="42">
        <v>0</v>
      </c>
      <c r="F27" s="42">
        <v>1.675047213894078</v>
      </c>
      <c r="G27" s="42">
        <v>0</v>
      </c>
      <c r="H27" s="42">
        <v>-4.1189061644865594</v>
      </c>
      <c r="I27" s="42">
        <v>3.8444927409181004</v>
      </c>
      <c r="J27" s="42">
        <v>0</v>
      </c>
      <c r="K27" s="42">
        <v>0</v>
      </c>
      <c r="L27" s="42">
        <f t="shared" si="0"/>
        <v>1.4006337903256187</v>
      </c>
      <c r="M27" s="30"/>
      <c r="N27" s="42">
        <v>0</v>
      </c>
      <c r="O27" s="42">
        <v>0</v>
      </c>
      <c r="P27" s="42">
        <v>0</v>
      </c>
      <c r="Q27" s="42">
        <v>0</v>
      </c>
      <c r="R27" s="42">
        <f t="shared" si="1"/>
        <v>0</v>
      </c>
      <c r="S27" s="30"/>
      <c r="T27" s="43">
        <v>684.64039636193058</v>
      </c>
      <c r="U27" s="43">
        <v>0</v>
      </c>
      <c r="V27" s="43">
        <v>684.64039636193058</v>
      </c>
      <c r="W27" s="30"/>
      <c r="X27" s="43">
        <v>1.4006337903256187</v>
      </c>
      <c r="Y27" s="43">
        <v>1.4006337903256187</v>
      </c>
      <c r="Z27" s="43">
        <v>686.04103015225621</v>
      </c>
      <c r="AA27" s="43">
        <v>686.04103015225621</v>
      </c>
      <c r="AB27" s="43">
        <v>0</v>
      </c>
      <c r="AC27" s="30"/>
      <c r="AD27" s="43">
        <v>686.04103015225621</v>
      </c>
      <c r="AE27" s="43">
        <v>0</v>
      </c>
      <c r="AF27" s="43">
        <v>0</v>
      </c>
      <c r="AG27" s="30"/>
      <c r="AH27" s="43">
        <v>0</v>
      </c>
      <c r="AI27" s="43">
        <v>0</v>
      </c>
      <c r="AJ27" s="44"/>
      <c r="AM27" s="3"/>
    </row>
    <row r="28" spans="1:39" x14ac:dyDescent="0.3">
      <c r="A28" s="30" t="s">
        <v>15</v>
      </c>
      <c r="B28" s="94">
        <v>8.7208738594970328</v>
      </c>
      <c r="C28" s="94">
        <v>0</v>
      </c>
      <c r="D28" s="30"/>
      <c r="E28" s="42">
        <v>0</v>
      </c>
      <c r="F28" s="42">
        <v>3.2050725623363481</v>
      </c>
      <c r="G28" s="42">
        <v>0</v>
      </c>
      <c r="H28" s="42">
        <v>-7.8812065863766811</v>
      </c>
      <c r="I28" s="42">
        <v>13.577007883538272</v>
      </c>
      <c r="J28" s="42">
        <v>-0.18000000000097316</v>
      </c>
      <c r="K28" s="42">
        <v>0</v>
      </c>
      <c r="L28" s="42">
        <f t="shared" si="0"/>
        <v>8.7208738594969653</v>
      </c>
      <c r="M28" s="30"/>
      <c r="N28" s="42">
        <v>0</v>
      </c>
      <c r="O28" s="42">
        <v>0</v>
      </c>
      <c r="P28" s="42">
        <v>0</v>
      </c>
      <c r="Q28" s="42">
        <v>0</v>
      </c>
      <c r="R28" s="42">
        <f t="shared" si="1"/>
        <v>0</v>
      </c>
      <c r="S28" s="30"/>
      <c r="T28" s="43">
        <v>1395.1913888799543</v>
      </c>
      <c r="U28" s="43">
        <v>0</v>
      </c>
      <c r="V28" s="43">
        <v>1395.1913888799543</v>
      </c>
      <c r="W28" s="30"/>
      <c r="X28" s="43">
        <v>8.7208738594969653</v>
      </c>
      <c r="Y28" s="43">
        <v>8.7208738594969653</v>
      </c>
      <c r="Z28" s="43">
        <v>1403.9122627394513</v>
      </c>
      <c r="AA28" s="43">
        <v>1403.9122627394513</v>
      </c>
      <c r="AB28" s="43">
        <v>0</v>
      </c>
      <c r="AC28" s="30"/>
      <c r="AD28" s="43">
        <v>1403.9122627394513</v>
      </c>
      <c r="AE28" s="43">
        <v>0</v>
      </c>
      <c r="AF28" s="43">
        <v>0</v>
      </c>
      <c r="AG28" s="30"/>
      <c r="AH28" s="43">
        <v>0</v>
      </c>
      <c r="AI28" s="43">
        <v>0</v>
      </c>
      <c r="AJ28" s="44"/>
      <c r="AM28" s="3"/>
    </row>
    <row r="29" spans="1:39" x14ac:dyDescent="0.3">
      <c r="A29" s="30" t="s">
        <v>16</v>
      </c>
      <c r="B29" s="94">
        <v>128.52364190431399</v>
      </c>
      <c r="C29" s="94">
        <v>0</v>
      </c>
      <c r="D29" s="30"/>
      <c r="E29" s="42">
        <v>0</v>
      </c>
      <c r="F29" s="42">
        <v>46.239574941569863</v>
      </c>
      <c r="G29" s="42">
        <v>0</v>
      </c>
      <c r="H29" s="42">
        <v>-113.70215041718453</v>
      </c>
      <c r="I29" s="42">
        <v>196.03621737988945</v>
      </c>
      <c r="J29" s="42">
        <v>-4.9999999959254637E-2</v>
      </c>
      <c r="K29" s="42">
        <v>0</v>
      </c>
      <c r="L29" s="42">
        <f t="shared" si="0"/>
        <v>128.52364190431553</v>
      </c>
      <c r="M29" s="30"/>
      <c r="N29" s="42">
        <v>0</v>
      </c>
      <c r="O29" s="42">
        <v>0</v>
      </c>
      <c r="P29" s="42">
        <v>0</v>
      </c>
      <c r="Q29" s="42">
        <v>0</v>
      </c>
      <c r="R29" s="42">
        <f t="shared" si="1"/>
        <v>0</v>
      </c>
      <c r="S29" s="30"/>
      <c r="T29" s="43">
        <v>21558.56536988568</v>
      </c>
      <c r="U29" s="43">
        <v>0</v>
      </c>
      <c r="V29" s="43">
        <v>21558.56536988568</v>
      </c>
      <c r="W29" s="30"/>
      <c r="X29" s="43">
        <v>128.52364190431553</v>
      </c>
      <c r="Y29" s="43">
        <v>128.52364190431553</v>
      </c>
      <c r="Z29" s="43">
        <v>21687.089011789994</v>
      </c>
      <c r="AA29" s="43">
        <v>21687.089011789994</v>
      </c>
      <c r="AB29" s="43">
        <v>0</v>
      </c>
      <c r="AC29" s="30"/>
      <c r="AD29" s="43">
        <v>21687.089011789994</v>
      </c>
      <c r="AE29" s="43">
        <v>0</v>
      </c>
      <c r="AF29" s="43">
        <v>0</v>
      </c>
      <c r="AG29" s="30"/>
      <c r="AH29" s="43">
        <v>0</v>
      </c>
      <c r="AI29" s="43">
        <v>0</v>
      </c>
      <c r="AJ29" s="44"/>
      <c r="AM29" s="3"/>
    </row>
    <row r="30" spans="1:39" x14ac:dyDescent="0.3">
      <c r="A30" s="30" t="s">
        <v>17</v>
      </c>
      <c r="B30" s="94">
        <v>-3425.1596012946247</v>
      </c>
      <c r="C30" s="94">
        <v>0</v>
      </c>
      <c r="D30" s="30"/>
      <c r="E30" s="42">
        <v>0</v>
      </c>
      <c r="F30" s="42">
        <v>189.37604736783277</v>
      </c>
      <c r="G30" s="42">
        <v>0</v>
      </c>
      <c r="H30" s="42">
        <v>-465.67175088522004</v>
      </c>
      <c r="I30" s="42">
        <v>-3148.5038977772665</v>
      </c>
      <c r="J30" s="42">
        <v>-0.35999999997147825</v>
      </c>
      <c r="K30" s="42">
        <v>0</v>
      </c>
      <c r="L30" s="42">
        <f t="shared" si="0"/>
        <v>-3425.1596012946252</v>
      </c>
      <c r="M30" s="30"/>
      <c r="N30" s="42">
        <v>0</v>
      </c>
      <c r="O30" s="42">
        <v>0</v>
      </c>
      <c r="P30" s="42">
        <v>0</v>
      </c>
      <c r="Q30" s="42">
        <v>0</v>
      </c>
      <c r="R30" s="42">
        <f t="shared" si="1"/>
        <v>0</v>
      </c>
      <c r="S30" s="30"/>
      <c r="T30" s="43">
        <v>87852.313815257905</v>
      </c>
      <c r="U30" s="43">
        <v>0</v>
      </c>
      <c r="V30" s="43">
        <v>87852.313815257905</v>
      </c>
      <c r="W30" s="30"/>
      <c r="X30" s="43">
        <v>-3425.1596012946252</v>
      </c>
      <c r="Y30" s="43">
        <v>-3425.1596012946252</v>
      </c>
      <c r="Z30" s="43">
        <v>84427.15421396328</v>
      </c>
      <c r="AA30" s="43">
        <v>84427.15421396328</v>
      </c>
      <c r="AB30" s="43">
        <v>0</v>
      </c>
      <c r="AC30" s="30"/>
      <c r="AD30" s="43">
        <v>84427.15421396328</v>
      </c>
      <c r="AE30" s="43">
        <v>0</v>
      </c>
      <c r="AF30" s="43">
        <v>0</v>
      </c>
      <c r="AG30" s="30"/>
      <c r="AH30" s="43">
        <v>0</v>
      </c>
      <c r="AI30" s="43">
        <v>0</v>
      </c>
      <c r="AJ30" s="44"/>
      <c r="AM30" s="3"/>
    </row>
    <row r="31" spans="1:39" x14ac:dyDescent="0.3">
      <c r="A31" s="30" t="s">
        <v>18</v>
      </c>
      <c r="B31" s="94">
        <v>-63415.45422565531</v>
      </c>
      <c r="C31" s="94">
        <v>0</v>
      </c>
      <c r="D31" s="30"/>
      <c r="E31" s="42">
        <v>0</v>
      </c>
      <c r="F31" s="42">
        <v>247.82426927539052</v>
      </c>
      <c r="G31" s="42">
        <v>0</v>
      </c>
      <c r="H31" s="42">
        <v>-609.39470957045592</v>
      </c>
      <c r="I31" s="42">
        <v>-63054.003785359957</v>
      </c>
      <c r="J31" s="42">
        <v>0.11999999970430508</v>
      </c>
      <c r="K31" s="42">
        <v>0</v>
      </c>
      <c r="L31" s="42">
        <f t="shared" si="0"/>
        <v>-63415.454225655318</v>
      </c>
      <c r="M31" s="30"/>
      <c r="N31" s="42">
        <v>0</v>
      </c>
      <c r="O31" s="42">
        <v>0</v>
      </c>
      <c r="P31" s="42">
        <v>0</v>
      </c>
      <c r="Q31" s="42">
        <v>0</v>
      </c>
      <c r="R31" s="42">
        <f t="shared" si="1"/>
        <v>0</v>
      </c>
      <c r="S31" s="30"/>
      <c r="T31" s="43">
        <v>81320.402950789983</v>
      </c>
      <c r="U31" s="43">
        <v>274.33220237210975</v>
      </c>
      <c r="V31" s="43">
        <v>81594.735153162095</v>
      </c>
      <c r="W31" s="30"/>
      <c r="X31" s="43">
        <v>-63415.454225655318</v>
      </c>
      <c r="Y31" s="43">
        <v>-63415.454225655318</v>
      </c>
      <c r="Z31" s="43">
        <v>18179.280927506778</v>
      </c>
      <c r="AA31" s="43">
        <v>17904.948725134669</v>
      </c>
      <c r="AB31" s="43">
        <v>274.33220237210975</v>
      </c>
      <c r="AC31" s="30"/>
      <c r="AD31" s="43">
        <v>17904.948725134665</v>
      </c>
      <c r="AE31" s="43">
        <v>274.33220237210975</v>
      </c>
      <c r="AF31" s="43">
        <v>0</v>
      </c>
      <c r="AG31" s="30"/>
      <c r="AH31" s="43">
        <v>0</v>
      </c>
      <c r="AI31" s="43">
        <v>0</v>
      </c>
      <c r="AJ31" s="44"/>
      <c r="AM31" s="3"/>
    </row>
    <row r="32" spans="1:39" x14ac:dyDescent="0.3">
      <c r="A32" s="30" t="s">
        <v>19</v>
      </c>
      <c r="B32" s="94">
        <v>55.75613726298252</v>
      </c>
      <c r="C32" s="94">
        <v>0</v>
      </c>
      <c r="D32" s="30"/>
      <c r="E32" s="42">
        <v>0</v>
      </c>
      <c r="F32" s="42">
        <v>15.856286441054609</v>
      </c>
      <c r="G32" s="42">
        <v>0</v>
      </c>
      <c r="H32" s="42">
        <v>-38.990277662737213</v>
      </c>
      <c r="I32" s="42">
        <v>79.050128484680101</v>
      </c>
      <c r="J32" s="42">
        <v>-0.1600000000144064</v>
      </c>
      <c r="K32" s="42">
        <v>0</v>
      </c>
      <c r="L32" s="42">
        <f t="shared" si="0"/>
        <v>55.756137262983088</v>
      </c>
      <c r="M32" s="30"/>
      <c r="N32" s="42">
        <v>0</v>
      </c>
      <c r="O32" s="42">
        <v>0</v>
      </c>
      <c r="P32" s="42">
        <v>0</v>
      </c>
      <c r="Q32" s="42">
        <v>0</v>
      </c>
      <c r="R32" s="42">
        <f t="shared" si="1"/>
        <v>0</v>
      </c>
      <c r="S32" s="30"/>
      <c r="T32" s="43">
        <v>11200.91974089492</v>
      </c>
      <c r="U32" s="43">
        <v>0</v>
      </c>
      <c r="V32" s="43">
        <v>11200.91974089492</v>
      </c>
      <c r="W32" s="30"/>
      <c r="X32" s="43">
        <v>55.756137262983088</v>
      </c>
      <c r="Y32" s="43">
        <v>55.756137262983088</v>
      </c>
      <c r="Z32" s="43">
        <v>11256.675878157903</v>
      </c>
      <c r="AA32" s="43">
        <v>11256.675878157903</v>
      </c>
      <c r="AB32" s="43">
        <v>0</v>
      </c>
      <c r="AC32" s="30"/>
      <c r="AD32" s="43">
        <v>11256.675878157903</v>
      </c>
      <c r="AE32" s="43">
        <v>0</v>
      </c>
      <c r="AF32" s="43">
        <v>0</v>
      </c>
      <c r="AG32" s="30"/>
      <c r="AH32" s="43">
        <v>0</v>
      </c>
      <c r="AI32" s="43">
        <v>0</v>
      </c>
      <c r="AJ32" s="44"/>
      <c r="AM32" s="3"/>
    </row>
    <row r="33" spans="1:39" x14ac:dyDescent="0.3">
      <c r="A33" s="30" t="s">
        <v>21</v>
      </c>
      <c r="B33" s="94">
        <v>38.00111674902837</v>
      </c>
      <c r="C33" s="94">
        <v>0</v>
      </c>
      <c r="D33" s="30"/>
      <c r="E33" s="42">
        <v>0</v>
      </c>
      <c r="F33" s="42">
        <v>9.4075614635147407</v>
      </c>
      <c r="G33" s="42">
        <v>0</v>
      </c>
      <c r="H33" s="42">
        <v>-23.132997436397847</v>
      </c>
      <c r="I33" s="42">
        <v>51.366552721919447</v>
      </c>
      <c r="J33" s="42">
        <v>0.35999999999239662</v>
      </c>
      <c r="K33" s="42">
        <v>0</v>
      </c>
      <c r="L33" s="42">
        <f t="shared" si="0"/>
        <v>38.001116749028739</v>
      </c>
      <c r="M33" s="30"/>
      <c r="N33" s="42">
        <v>0</v>
      </c>
      <c r="O33" s="42">
        <v>0</v>
      </c>
      <c r="P33" s="42">
        <v>0</v>
      </c>
      <c r="Q33" s="42">
        <v>0</v>
      </c>
      <c r="R33" s="42">
        <f t="shared" si="1"/>
        <v>0</v>
      </c>
      <c r="S33" s="30"/>
      <c r="T33" s="43">
        <v>4603.2515499193069</v>
      </c>
      <c r="U33" s="43">
        <v>0</v>
      </c>
      <c r="V33" s="43">
        <v>4603.2515499193069</v>
      </c>
      <c r="W33" s="30"/>
      <c r="X33" s="43">
        <v>38.001116749028739</v>
      </c>
      <c r="Y33" s="43">
        <v>38.001116749028739</v>
      </c>
      <c r="Z33" s="43">
        <v>4641.2526666683352</v>
      </c>
      <c r="AA33" s="43">
        <v>4641.2526666683352</v>
      </c>
      <c r="AB33" s="43">
        <v>0</v>
      </c>
      <c r="AC33" s="30"/>
      <c r="AD33" s="43">
        <v>4641.2526666683352</v>
      </c>
      <c r="AE33" s="43">
        <v>0</v>
      </c>
      <c r="AF33" s="43">
        <v>0</v>
      </c>
      <c r="AG33" s="30"/>
      <c r="AH33" s="43">
        <v>0</v>
      </c>
      <c r="AI33" s="43">
        <v>0</v>
      </c>
      <c r="AJ33" s="44"/>
      <c r="AM33" s="3"/>
    </row>
    <row r="34" spans="1:39" x14ac:dyDescent="0.3">
      <c r="A34" s="30" t="s">
        <v>22</v>
      </c>
      <c r="B34" s="94">
        <v>-45659.016031662555</v>
      </c>
      <c r="C34" s="94">
        <v>39719.116174205454</v>
      </c>
      <c r="D34" s="30"/>
      <c r="E34" s="42">
        <v>0</v>
      </c>
      <c r="F34" s="42">
        <v>294.71401069109407</v>
      </c>
      <c r="G34" s="42">
        <v>0</v>
      </c>
      <c r="H34" s="42">
        <v>-40490.482051957959</v>
      </c>
      <c r="I34" s="42">
        <v>2954.1772069429926</v>
      </c>
      <c r="J34" s="42">
        <v>-1.9300000002840534</v>
      </c>
      <c r="K34" s="42">
        <v>-8415.4951973384013</v>
      </c>
      <c r="L34" s="42">
        <f t="shared" si="0"/>
        <v>-45659.016031662555</v>
      </c>
      <c r="M34" s="30"/>
      <c r="N34" s="42">
        <v>0</v>
      </c>
      <c r="O34" s="42">
        <v>-7017.4917257947372</v>
      </c>
      <c r="P34" s="42">
        <v>46737.5579</v>
      </c>
      <c r="Q34" s="42">
        <v>-0.94999999980791472</v>
      </c>
      <c r="R34" s="42">
        <f t="shared" si="1"/>
        <v>39719.116174205454</v>
      </c>
      <c r="S34" s="30"/>
      <c r="T34" s="43">
        <v>163558.55044305386</v>
      </c>
      <c r="U34" s="43">
        <v>46868.403995618035</v>
      </c>
      <c r="V34" s="43">
        <v>210426.95443867188</v>
      </c>
      <c r="W34" s="30"/>
      <c r="X34" s="43">
        <v>-5939.8998574571015</v>
      </c>
      <c r="Y34" s="43">
        <v>-5939.8998574571015</v>
      </c>
      <c r="Z34" s="43">
        <v>204487.05458121479</v>
      </c>
      <c r="AA34" s="43">
        <v>117899.5344113913</v>
      </c>
      <c r="AB34" s="43">
        <v>86587.520169823489</v>
      </c>
      <c r="AC34" s="30"/>
      <c r="AD34" s="43">
        <v>117899.5344113913</v>
      </c>
      <c r="AE34" s="43">
        <v>86587.520169823489</v>
      </c>
      <c r="AF34" s="43">
        <v>0</v>
      </c>
      <c r="AG34" s="30"/>
      <c r="AH34" s="43">
        <v>0</v>
      </c>
      <c r="AI34" s="43">
        <v>0</v>
      </c>
      <c r="AJ34" s="44"/>
      <c r="AM34" s="3"/>
    </row>
    <row r="35" spans="1:39" x14ac:dyDescent="0.3">
      <c r="A35" s="30" t="s">
        <v>23</v>
      </c>
      <c r="B35" s="94">
        <v>-11569.643520355123</v>
      </c>
      <c r="C35" s="94">
        <v>-1135.4467000000241</v>
      </c>
      <c r="D35" s="30"/>
      <c r="E35" s="42">
        <v>0</v>
      </c>
      <c r="F35" s="42">
        <v>84.091506056529369</v>
      </c>
      <c r="G35" s="42">
        <v>0</v>
      </c>
      <c r="H35" s="42">
        <v>-206.77925959590303</v>
      </c>
      <c r="I35" s="42">
        <v>662.648071967585</v>
      </c>
      <c r="J35" s="42">
        <v>-0.9600000000646105</v>
      </c>
      <c r="K35" s="42">
        <v>-12108.643838783268</v>
      </c>
      <c r="L35" s="42">
        <f t="shared" si="0"/>
        <v>-11569.643520355121</v>
      </c>
      <c r="M35" s="30"/>
      <c r="N35" s="42">
        <v>0</v>
      </c>
      <c r="O35" s="42">
        <v>0</v>
      </c>
      <c r="P35" s="42">
        <v>-1135.3267000000014</v>
      </c>
      <c r="Q35" s="42">
        <v>-0.12000000002262823</v>
      </c>
      <c r="R35" s="42">
        <f t="shared" si="1"/>
        <v>-1135.4467000000241</v>
      </c>
      <c r="S35" s="30"/>
      <c r="T35" s="43">
        <v>125247.88613609088</v>
      </c>
      <c r="U35" s="43">
        <v>8379.7146989487665</v>
      </c>
      <c r="V35" s="43">
        <v>133627.60083503963</v>
      </c>
      <c r="W35" s="30"/>
      <c r="X35" s="43">
        <v>-12705.090220355145</v>
      </c>
      <c r="Y35" s="43">
        <v>-12705.090220355145</v>
      </c>
      <c r="Z35" s="43">
        <v>120922.51061468449</v>
      </c>
      <c r="AA35" s="43">
        <v>113678.24261573575</v>
      </c>
      <c r="AB35" s="43">
        <v>7244.2679989487424</v>
      </c>
      <c r="AC35" s="30"/>
      <c r="AD35" s="43">
        <v>113678.24261573575</v>
      </c>
      <c r="AE35" s="43">
        <v>7244.2679989487424</v>
      </c>
      <c r="AF35" s="43">
        <v>0</v>
      </c>
      <c r="AG35" s="30"/>
      <c r="AH35" s="43">
        <v>0</v>
      </c>
      <c r="AI35" s="43">
        <v>0</v>
      </c>
      <c r="AJ35" s="44"/>
      <c r="AM35" s="3"/>
    </row>
    <row r="36" spans="1:39" x14ac:dyDescent="0.3">
      <c r="A36" s="30" t="s">
        <v>24</v>
      </c>
      <c r="B36" s="94">
        <v>1.6427186429745007</v>
      </c>
      <c r="C36" s="94">
        <v>0</v>
      </c>
      <c r="D36" s="30"/>
      <c r="E36" s="42">
        <v>0</v>
      </c>
      <c r="F36" s="42">
        <v>1.9645615471597211</v>
      </c>
      <c r="G36" s="42">
        <v>0</v>
      </c>
      <c r="H36" s="42">
        <v>-4.8308158719286807</v>
      </c>
      <c r="I36" s="42">
        <v>4.5089729677434507</v>
      </c>
      <c r="J36" s="42">
        <v>0</v>
      </c>
      <c r="K36" s="42">
        <v>0</v>
      </c>
      <c r="L36" s="42">
        <f t="shared" si="0"/>
        <v>1.6427186429744909</v>
      </c>
      <c r="M36" s="30"/>
      <c r="N36" s="42">
        <v>0</v>
      </c>
      <c r="O36" s="42">
        <v>0</v>
      </c>
      <c r="P36" s="42">
        <v>0</v>
      </c>
      <c r="Q36" s="42">
        <v>0</v>
      </c>
      <c r="R36" s="42">
        <f t="shared" si="1"/>
        <v>0</v>
      </c>
      <c r="S36" s="30"/>
      <c r="T36" s="43">
        <v>802.97330437510379</v>
      </c>
      <c r="U36" s="43">
        <v>0</v>
      </c>
      <c r="V36" s="43">
        <v>802.97330437510379</v>
      </c>
      <c r="W36" s="30"/>
      <c r="X36" s="43">
        <v>1.6427186429744909</v>
      </c>
      <c r="Y36" s="43">
        <v>1.6427186429744909</v>
      </c>
      <c r="Z36" s="43">
        <v>804.61602301807829</v>
      </c>
      <c r="AA36" s="43">
        <v>804.61602301807829</v>
      </c>
      <c r="AB36" s="43">
        <v>0</v>
      </c>
      <c r="AC36" s="30"/>
      <c r="AD36" s="43">
        <v>804.61602301807829</v>
      </c>
      <c r="AE36" s="43">
        <v>0</v>
      </c>
      <c r="AF36" s="43">
        <v>0</v>
      </c>
      <c r="AG36" s="30"/>
      <c r="AH36" s="43">
        <v>0</v>
      </c>
      <c r="AI36" s="43">
        <v>0</v>
      </c>
      <c r="AJ36" s="44"/>
      <c r="AM36" s="3"/>
    </row>
    <row r="37" spans="1:39" x14ac:dyDescent="0.3">
      <c r="A37" s="30" t="s">
        <v>25</v>
      </c>
      <c r="B37" s="94">
        <v>-2908.3179536285024</v>
      </c>
      <c r="C37" s="94">
        <v>-4998.3047532922883</v>
      </c>
      <c r="D37" s="30"/>
      <c r="E37" s="42">
        <v>0</v>
      </c>
      <c r="F37" s="42">
        <v>64.869822287213978</v>
      </c>
      <c r="G37" s="42">
        <v>0</v>
      </c>
      <c r="H37" s="42">
        <v>-3612.9903933833325</v>
      </c>
      <c r="I37" s="42">
        <v>639.92261746763097</v>
      </c>
      <c r="J37" s="42">
        <v>-0.12000000000261934</v>
      </c>
      <c r="K37" s="42">
        <v>0</v>
      </c>
      <c r="L37" s="42">
        <f t="shared" si="0"/>
        <v>-2908.3179536284902</v>
      </c>
      <c r="M37" s="30"/>
      <c r="N37" s="42">
        <v>0</v>
      </c>
      <c r="O37" s="42">
        <v>-3453.4768532922476</v>
      </c>
      <c r="P37" s="42">
        <v>-1544.7678999999989</v>
      </c>
      <c r="Q37" s="42">
        <v>-6.0000000041327439E-2</v>
      </c>
      <c r="R37" s="42">
        <f t="shared" si="1"/>
        <v>-4998.3047532922883</v>
      </c>
      <c r="S37" s="30"/>
      <c r="T37" s="43">
        <v>92945.114653144308</v>
      </c>
      <c r="U37" s="43">
        <v>5124.9064143576561</v>
      </c>
      <c r="V37" s="43">
        <v>98070.021067501963</v>
      </c>
      <c r="W37" s="30"/>
      <c r="X37" s="43">
        <v>-7906.622706920778</v>
      </c>
      <c r="Y37" s="43">
        <v>-7906.622706920778</v>
      </c>
      <c r="Z37" s="43">
        <v>90163.398360581181</v>
      </c>
      <c r="AA37" s="43">
        <v>90036.796699515806</v>
      </c>
      <c r="AB37" s="43">
        <v>126.60166106536781</v>
      </c>
      <c r="AC37" s="30"/>
      <c r="AD37" s="43">
        <v>90036.79669951582</v>
      </c>
      <c r="AE37" s="43">
        <v>126.60166106536781</v>
      </c>
      <c r="AF37" s="43">
        <v>0</v>
      </c>
      <c r="AG37" s="30"/>
      <c r="AH37" s="43">
        <v>0</v>
      </c>
      <c r="AI37" s="43">
        <v>0</v>
      </c>
      <c r="AJ37" s="44"/>
      <c r="AM37" s="3"/>
    </row>
    <row r="38" spans="1:39" x14ac:dyDescent="0.3">
      <c r="A38" s="30" t="s">
        <v>26</v>
      </c>
      <c r="B38" s="94">
        <v>174.69972024338131</v>
      </c>
      <c r="C38" s="94">
        <v>-876.04369999999426</v>
      </c>
      <c r="D38" s="30"/>
      <c r="E38" s="42">
        <v>0</v>
      </c>
      <c r="F38" s="42">
        <v>16.308755984758339</v>
      </c>
      <c r="G38" s="42">
        <v>0</v>
      </c>
      <c r="H38" s="42">
        <v>-40.102890834082473</v>
      </c>
      <c r="I38" s="42">
        <v>198.49385509270346</v>
      </c>
      <c r="J38" s="42">
        <v>0</v>
      </c>
      <c r="K38" s="42">
        <v>0</v>
      </c>
      <c r="L38" s="42">
        <f t="shared" si="0"/>
        <v>174.69972024337932</v>
      </c>
      <c r="M38" s="30"/>
      <c r="N38" s="42">
        <v>0</v>
      </c>
      <c r="O38" s="42">
        <v>0</v>
      </c>
      <c r="P38" s="42">
        <v>-876.3737000000001</v>
      </c>
      <c r="Q38" s="42">
        <v>0.33000000000583896</v>
      </c>
      <c r="R38" s="42">
        <f t="shared" si="1"/>
        <v>-876.04369999999426</v>
      </c>
      <c r="S38" s="30"/>
      <c r="T38" s="43">
        <v>20088.062710540697</v>
      </c>
      <c r="U38" s="43">
        <v>1518.3714218951313</v>
      </c>
      <c r="V38" s="43">
        <v>21606.434132435828</v>
      </c>
      <c r="W38" s="30"/>
      <c r="X38" s="43">
        <v>-701.343979756615</v>
      </c>
      <c r="Y38" s="43">
        <v>-701.343979756615</v>
      </c>
      <c r="Z38" s="43">
        <v>20905.090152679215</v>
      </c>
      <c r="AA38" s="43">
        <v>20262.762430784078</v>
      </c>
      <c r="AB38" s="43">
        <v>642.32772189513707</v>
      </c>
      <c r="AC38" s="30"/>
      <c r="AD38" s="43">
        <v>20262.762430784074</v>
      </c>
      <c r="AE38" s="43">
        <v>642.32772189513707</v>
      </c>
      <c r="AF38" s="43">
        <v>0</v>
      </c>
      <c r="AG38" s="30"/>
      <c r="AH38" s="43">
        <v>0</v>
      </c>
      <c r="AI38" s="43">
        <v>0</v>
      </c>
      <c r="AJ38" s="44"/>
      <c r="AM38" s="3"/>
    </row>
    <row r="39" spans="1:39" x14ac:dyDescent="0.3">
      <c r="A39" s="30" t="s">
        <v>27</v>
      </c>
      <c r="B39" s="94">
        <v>56.608666876031748</v>
      </c>
      <c r="C39" s="94">
        <v>-303.46479999999622</v>
      </c>
      <c r="D39" s="30"/>
      <c r="E39" s="42">
        <v>0</v>
      </c>
      <c r="F39" s="42">
        <v>5.6389120282053975</v>
      </c>
      <c r="G39" s="42">
        <v>0</v>
      </c>
      <c r="H39" s="42">
        <v>-13.865967073236977</v>
      </c>
      <c r="I39" s="42">
        <v>65.075721921060008</v>
      </c>
      <c r="J39" s="42">
        <v>-0.23999999999705324</v>
      </c>
      <c r="K39" s="42">
        <v>0</v>
      </c>
      <c r="L39" s="42">
        <f t="shared" si="0"/>
        <v>56.608666876031378</v>
      </c>
      <c r="M39" s="30"/>
      <c r="N39" s="42">
        <v>0</v>
      </c>
      <c r="O39" s="42">
        <v>0</v>
      </c>
      <c r="P39" s="42">
        <v>-303.01480000000004</v>
      </c>
      <c r="Q39" s="42">
        <v>-0.44999999999618012</v>
      </c>
      <c r="R39" s="42">
        <f t="shared" si="1"/>
        <v>-303.46479999999622</v>
      </c>
      <c r="S39" s="30"/>
      <c r="T39" s="43">
        <v>7427.9264141690319</v>
      </c>
      <c r="U39" s="43">
        <v>509.5424022219446</v>
      </c>
      <c r="V39" s="43">
        <v>7937.4688163909768</v>
      </c>
      <c r="W39" s="30"/>
      <c r="X39" s="43">
        <v>-246.85613312396484</v>
      </c>
      <c r="Y39" s="43">
        <v>-246.85613312396484</v>
      </c>
      <c r="Z39" s="43">
        <v>7690.6126832670116</v>
      </c>
      <c r="AA39" s="43">
        <v>7484.5350810450636</v>
      </c>
      <c r="AB39" s="43">
        <v>206.07760222194838</v>
      </c>
      <c r="AC39" s="30"/>
      <c r="AD39" s="43">
        <v>7484.5350810450636</v>
      </c>
      <c r="AE39" s="43">
        <v>206.07760222194838</v>
      </c>
      <c r="AF39" s="43">
        <v>0</v>
      </c>
      <c r="AG39" s="30"/>
      <c r="AH39" s="43">
        <v>0</v>
      </c>
      <c r="AI39" s="43">
        <v>0</v>
      </c>
      <c r="AJ39" s="44"/>
      <c r="AM39" s="3"/>
    </row>
    <row r="40" spans="1:39" x14ac:dyDescent="0.3">
      <c r="A40" s="30" t="s">
        <v>28</v>
      </c>
      <c r="B40" s="94">
        <v>37.982418768990101</v>
      </c>
      <c r="C40" s="94">
        <v>-216.79969999999571</v>
      </c>
      <c r="D40" s="30"/>
      <c r="E40" s="42">
        <v>0</v>
      </c>
      <c r="F40" s="42">
        <v>4.0300395190577518</v>
      </c>
      <c r="G40" s="42">
        <v>0</v>
      </c>
      <c r="H40" s="42">
        <v>-9.9097831275943307</v>
      </c>
      <c r="I40" s="42">
        <v>44.102162377522042</v>
      </c>
      <c r="J40" s="42">
        <v>-0.239999999995689</v>
      </c>
      <c r="K40" s="42">
        <v>0</v>
      </c>
      <c r="L40" s="42">
        <f t="shared" si="0"/>
        <v>37.982418768989774</v>
      </c>
      <c r="M40" s="30"/>
      <c r="N40" s="42">
        <v>0</v>
      </c>
      <c r="O40" s="42">
        <v>0</v>
      </c>
      <c r="P40" s="42">
        <v>-216.55970000000002</v>
      </c>
      <c r="Q40" s="42">
        <v>-0.239999999995689</v>
      </c>
      <c r="R40" s="42">
        <f t="shared" si="1"/>
        <v>-216.79969999999571</v>
      </c>
      <c r="S40" s="30"/>
      <c r="T40" s="43">
        <v>6306.60033298896</v>
      </c>
      <c r="U40" s="43">
        <v>404.78152338315158</v>
      </c>
      <c r="V40" s="43">
        <v>6711.3818563721115</v>
      </c>
      <c r="W40" s="30"/>
      <c r="X40" s="43">
        <v>-178.81728123100595</v>
      </c>
      <c r="Y40" s="43">
        <v>-178.81728123100595</v>
      </c>
      <c r="Z40" s="43">
        <v>6532.5645751411057</v>
      </c>
      <c r="AA40" s="43">
        <v>6344.5827517579501</v>
      </c>
      <c r="AB40" s="43">
        <v>187.98182338315587</v>
      </c>
      <c r="AC40" s="30"/>
      <c r="AD40" s="43">
        <v>6344.5827517579501</v>
      </c>
      <c r="AE40" s="43">
        <v>187.98182338315587</v>
      </c>
      <c r="AF40" s="43">
        <v>0</v>
      </c>
      <c r="AG40" s="30"/>
      <c r="AH40" s="43">
        <v>0</v>
      </c>
      <c r="AI40" s="43">
        <v>0</v>
      </c>
      <c r="AJ40" s="44"/>
      <c r="AM40" s="3"/>
    </row>
    <row r="41" spans="1:39" x14ac:dyDescent="0.3">
      <c r="A41" s="30" t="s">
        <v>30</v>
      </c>
      <c r="B41" s="94">
        <v>-0.90513294466387606</v>
      </c>
      <c r="C41" s="94">
        <v>0</v>
      </c>
      <c r="D41" s="30"/>
      <c r="E41" s="42">
        <v>0</v>
      </c>
      <c r="F41" s="42">
        <v>0.62038785699780663</v>
      </c>
      <c r="G41" s="42">
        <v>0</v>
      </c>
      <c r="H41" s="42">
        <v>-1.5255208016616888</v>
      </c>
      <c r="I41" s="42">
        <v>0</v>
      </c>
      <c r="J41" s="42">
        <v>0</v>
      </c>
      <c r="K41" s="42">
        <v>0</v>
      </c>
      <c r="L41" s="42">
        <f t="shared" si="0"/>
        <v>-0.90513294466388217</v>
      </c>
      <c r="M41" s="30"/>
      <c r="N41" s="42">
        <v>0</v>
      </c>
      <c r="O41" s="42">
        <v>0</v>
      </c>
      <c r="P41" s="42">
        <v>0</v>
      </c>
      <c r="Q41" s="42">
        <v>0</v>
      </c>
      <c r="R41" s="42">
        <f t="shared" si="1"/>
        <v>0</v>
      </c>
      <c r="S41" s="30"/>
      <c r="T41" s="43">
        <v>253.41837486078276</v>
      </c>
      <c r="U41" s="43">
        <v>0</v>
      </c>
      <c r="V41" s="43">
        <v>253.41837486078276</v>
      </c>
      <c r="W41" s="30"/>
      <c r="X41" s="43">
        <v>-0.90513294466388217</v>
      </c>
      <c r="Y41" s="43">
        <v>-0.90513294466388217</v>
      </c>
      <c r="Z41" s="43">
        <v>252.51324191611889</v>
      </c>
      <c r="AA41" s="43">
        <v>252.51324191611889</v>
      </c>
      <c r="AB41" s="43">
        <v>0</v>
      </c>
      <c r="AC41" s="30"/>
      <c r="AD41" s="43">
        <v>252.51324191611889</v>
      </c>
      <c r="AE41" s="43">
        <v>0</v>
      </c>
      <c r="AF41" s="43">
        <v>0</v>
      </c>
      <c r="AG41" s="30"/>
      <c r="AH41" s="43">
        <v>0</v>
      </c>
      <c r="AI41" s="43">
        <v>0</v>
      </c>
      <c r="AJ41" s="44"/>
      <c r="AM41" s="3"/>
    </row>
    <row r="42" spans="1:39" x14ac:dyDescent="0.3">
      <c r="A42" s="30" t="s">
        <v>31</v>
      </c>
      <c r="B42" s="94">
        <v>0</v>
      </c>
      <c r="C42" s="94">
        <v>0</v>
      </c>
      <c r="D42" s="30"/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f t="shared" si="0"/>
        <v>0</v>
      </c>
      <c r="M42" s="30"/>
      <c r="N42" s="42">
        <v>0</v>
      </c>
      <c r="O42" s="42">
        <v>0</v>
      </c>
      <c r="P42" s="42">
        <v>0</v>
      </c>
      <c r="Q42" s="42">
        <v>0</v>
      </c>
      <c r="R42" s="42">
        <f t="shared" si="1"/>
        <v>0</v>
      </c>
      <c r="S42" s="30"/>
      <c r="T42" s="43">
        <v>0</v>
      </c>
      <c r="U42" s="43">
        <v>0</v>
      </c>
      <c r="V42" s="43">
        <v>0</v>
      </c>
      <c r="W42" s="30"/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30"/>
      <c r="AD42" s="43">
        <v>0</v>
      </c>
      <c r="AE42" s="43">
        <v>0</v>
      </c>
      <c r="AF42" s="43">
        <v>0</v>
      </c>
      <c r="AG42" s="30"/>
      <c r="AH42" s="43">
        <v>0</v>
      </c>
      <c r="AI42" s="43">
        <v>0</v>
      </c>
      <c r="AJ42" s="44"/>
      <c r="AM42" s="3"/>
    </row>
    <row r="43" spans="1:39" x14ac:dyDescent="0.3">
      <c r="A43" s="30" t="s">
        <v>32</v>
      </c>
      <c r="B43" s="94">
        <v>-15.244249054028842</v>
      </c>
      <c r="C43" s="94">
        <v>0</v>
      </c>
      <c r="D43" s="30"/>
      <c r="E43" s="42">
        <v>0</v>
      </c>
      <c r="F43" s="42">
        <v>10.448572287557059</v>
      </c>
      <c r="G43" s="42">
        <v>0</v>
      </c>
      <c r="H43" s="42">
        <v>-25.692821341586161</v>
      </c>
      <c r="I43" s="42">
        <v>0</v>
      </c>
      <c r="J43" s="42">
        <v>0</v>
      </c>
      <c r="K43" s="42">
        <v>0</v>
      </c>
      <c r="L43" s="42">
        <f t="shared" si="0"/>
        <v>-15.244249054029101</v>
      </c>
      <c r="M43" s="30"/>
      <c r="N43" s="42">
        <v>0</v>
      </c>
      <c r="O43" s="42">
        <v>0</v>
      </c>
      <c r="P43" s="42">
        <v>0</v>
      </c>
      <c r="Q43" s="42">
        <v>0</v>
      </c>
      <c r="R43" s="42">
        <f t="shared" si="1"/>
        <v>0</v>
      </c>
      <c r="S43" s="30"/>
      <c r="T43" s="43">
        <v>4266.3746655069463</v>
      </c>
      <c r="U43" s="43">
        <v>601.60226469773556</v>
      </c>
      <c r="V43" s="43">
        <v>4867.9769302046816</v>
      </c>
      <c r="W43" s="30"/>
      <c r="X43" s="43">
        <v>-15.244249054029101</v>
      </c>
      <c r="Y43" s="43">
        <v>-15.244249054029101</v>
      </c>
      <c r="Z43" s="43">
        <v>4852.7326811506528</v>
      </c>
      <c r="AA43" s="43">
        <v>4251.1304164529174</v>
      </c>
      <c r="AB43" s="43">
        <v>601.60226469773556</v>
      </c>
      <c r="AC43" s="30"/>
      <c r="AD43" s="43">
        <v>4251.1304164529174</v>
      </c>
      <c r="AE43" s="43">
        <v>601.60226469773556</v>
      </c>
      <c r="AF43" s="43">
        <v>0</v>
      </c>
      <c r="AG43" s="30"/>
      <c r="AH43" s="43">
        <v>0</v>
      </c>
      <c r="AI43" s="43">
        <v>0</v>
      </c>
      <c r="AJ43" s="44"/>
      <c r="AM43" s="3"/>
    </row>
    <row r="44" spans="1:39" x14ac:dyDescent="0.3">
      <c r="A44" s="30" t="s">
        <v>33</v>
      </c>
      <c r="B44" s="94">
        <v>-0.61730066826075358</v>
      </c>
      <c r="C44" s="94">
        <v>0</v>
      </c>
      <c r="D44" s="30"/>
      <c r="E44" s="42">
        <v>0</v>
      </c>
      <c r="F44" s="42">
        <v>0.42310451847250413</v>
      </c>
      <c r="G44" s="42">
        <v>0</v>
      </c>
      <c r="H44" s="42">
        <v>-1.0404051867332718</v>
      </c>
      <c r="I44" s="42">
        <v>0</v>
      </c>
      <c r="J44" s="42">
        <v>0</v>
      </c>
      <c r="K44" s="42">
        <v>0</v>
      </c>
      <c r="L44" s="42">
        <f t="shared" si="0"/>
        <v>-0.61730066826076757</v>
      </c>
      <c r="M44" s="30"/>
      <c r="N44" s="42">
        <v>0</v>
      </c>
      <c r="O44" s="42">
        <v>0</v>
      </c>
      <c r="P44" s="42">
        <v>0</v>
      </c>
      <c r="Q44" s="42">
        <v>0</v>
      </c>
      <c r="R44" s="42">
        <f t="shared" si="1"/>
        <v>0</v>
      </c>
      <c r="S44" s="30"/>
      <c r="T44" s="43">
        <v>172.93509271068027</v>
      </c>
      <c r="U44" s="43">
        <v>0</v>
      </c>
      <c r="V44" s="43">
        <v>172.93509271068027</v>
      </c>
      <c r="W44" s="30"/>
      <c r="X44" s="43">
        <v>-0.61730066826076757</v>
      </c>
      <c r="Y44" s="43">
        <v>-0.61730066826076757</v>
      </c>
      <c r="Z44" s="43">
        <v>172.31779204241951</v>
      </c>
      <c r="AA44" s="43">
        <v>172.31779204241951</v>
      </c>
      <c r="AB44" s="43">
        <v>0</v>
      </c>
      <c r="AC44" s="30"/>
      <c r="AD44" s="43">
        <v>172.31779204241951</v>
      </c>
      <c r="AE44" s="43">
        <v>0</v>
      </c>
      <c r="AF44" s="43">
        <v>0</v>
      </c>
      <c r="AG44" s="30"/>
      <c r="AH44" s="43">
        <v>0</v>
      </c>
      <c r="AI44" s="43">
        <v>0</v>
      </c>
      <c r="AJ44" s="44"/>
      <c r="AM44" s="3"/>
    </row>
    <row r="45" spans="1:39" x14ac:dyDescent="0.3">
      <c r="A45" s="30" t="s">
        <v>34</v>
      </c>
      <c r="B45" s="94">
        <v>-2.8481516658756618</v>
      </c>
      <c r="C45" s="94">
        <v>0</v>
      </c>
      <c r="D45" s="30"/>
      <c r="E45" s="42">
        <v>0</v>
      </c>
      <c r="F45" s="42">
        <v>1.952153790019765</v>
      </c>
      <c r="G45" s="42">
        <v>0</v>
      </c>
      <c r="H45" s="42">
        <v>-4.8003054558954474</v>
      </c>
      <c r="I45" s="42">
        <v>0</v>
      </c>
      <c r="J45" s="42">
        <v>0</v>
      </c>
      <c r="K45" s="42">
        <v>0</v>
      </c>
      <c r="L45" s="42">
        <f t="shared" si="0"/>
        <v>-2.8481516658756822</v>
      </c>
      <c r="M45" s="30"/>
      <c r="N45" s="42">
        <v>0</v>
      </c>
      <c r="O45" s="42">
        <v>0</v>
      </c>
      <c r="P45" s="42">
        <v>0</v>
      </c>
      <c r="Q45" s="42">
        <v>0</v>
      </c>
      <c r="R45" s="42">
        <f t="shared" si="1"/>
        <v>0</v>
      </c>
      <c r="S45" s="30"/>
      <c r="T45" s="43">
        <v>797.90189403168199</v>
      </c>
      <c r="U45" s="43">
        <v>0</v>
      </c>
      <c r="V45" s="43">
        <v>797.90189403168199</v>
      </c>
      <c r="W45" s="30"/>
      <c r="X45" s="43">
        <v>-2.8481516658756822</v>
      </c>
      <c r="Y45" s="43">
        <v>-2.8481516658756822</v>
      </c>
      <c r="Z45" s="43">
        <v>795.05374236580633</v>
      </c>
      <c r="AA45" s="43">
        <v>795.05374236580633</v>
      </c>
      <c r="AB45" s="43">
        <v>0</v>
      </c>
      <c r="AC45" s="30"/>
      <c r="AD45" s="43">
        <v>795.05374236580633</v>
      </c>
      <c r="AE45" s="43">
        <v>0</v>
      </c>
      <c r="AF45" s="43">
        <v>0</v>
      </c>
      <c r="AG45" s="30"/>
      <c r="AH45" s="43">
        <v>0</v>
      </c>
      <c r="AI45" s="43">
        <v>0</v>
      </c>
      <c r="AJ45" s="44"/>
      <c r="AM45" s="3"/>
    </row>
    <row r="46" spans="1:39" x14ac:dyDescent="0.3">
      <c r="A46" s="30" t="s">
        <v>35</v>
      </c>
      <c r="B46" s="94">
        <v>-1040.0791396238274</v>
      </c>
      <c r="C46" s="94">
        <v>1169.8603435287769</v>
      </c>
      <c r="D46" s="30"/>
      <c r="E46" s="42">
        <v>0</v>
      </c>
      <c r="F46" s="42">
        <v>11.501990868739334</v>
      </c>
      <c r="G46" s="42">
        <v>0</v>
      </c>
      <c r="H46" s="42">
        <v>-1052.8111304925717</v>
      </c>
      <c r="I46" s="42">
        <v>0</v>
      </c>
      <c r="J46" s="42">
        <v>1.2300000000004729</v>
      </c>
      <c r="K46" s="42">
        <v>0</v>
      </c>
      <c r="L46" s="42">
        <f t="shared" si="0"/>
        <v>-1040.0791396238319</v>
      </c>
      <c r="M46" s="30"/>
      <c r="N46" s="42">
        <v>0</v>
      </c>
      <c r="O46" s="42">
        <v>-1266.7356564712229</v>
      </c>
      <c r="P46" s="42">
        <v>2437.7559999999999</v>
      </c>
      <c r="Q46" s="42">
        <v>-1.1600000000000819</v>
      </c>
      <c r="R46" s="42">
        <f t="shared" si="1"/>
        <v>1169.8603435287769</v>
      </c>
      <c r="S46" s="30"/>
      <c r="T46" s="43">
        <v>37732.742581831902</v>
      </c>
      <c r="U46" s="43">
        <v>1321.2263522789794</v>
      </c>
      <c r="V46" s="43">
        <v>39053.968934110882</v>
      </c>
      <c r="W46" s="30"/>
      <c r="X46" s="43">
        <v>129.78120390494496</v>
      </c>
      <c r="Y46" s="43">
        <v>129.78120390494496</v>
      </c>
      <c r="Z46" s="43">
        <v>39183.750138015828</v>
      </c>
      <c r="AA46" s="43">
        <v>36692.663442208075</v>
      </c>
      <c r="AB46" s="43">
        <v>2491.0866958077563</v>
      </c>
      <c r="AC46" s="30"/>
      <c r="AD46" s="43">
        <v>36692.663442208068</v>
      </c>
      <c r="AE46" s="43">
        <v>2491.0866958077563</v>
      </c>
      <c r="AF46" s="43">
        <v>0</v>
      </c>
      <c r="AG46" s="30"/>
      <c r="AH46" s="43">
        <v>0</v>
      </c>
      <c r="AI46" s="43">
        <v>0</v>
      </c>
      <c r="AJ46" s="44"/>
      <c r="AM46" s="3"/>
    </row>
    <row r="47" spans="1:39" x14ac:dyDescent="0.3">
      <c r="A47" s="30" t="s">
        <v>36</v>
      </c>
      <c r="B47" s="94">
        <v>0</v>
      </c>
      <c r="C47" s="94">
        <v>0</v>
      </c>
      <c r="D47" s="30"/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f t="shared" si="0"/>
        <v>0</v>
      </c>
      <c r="M47" s="30"/>
      <c r="N47" s="42">
        <v>0</v>
      </c>
      <c r="O47" s="42">
        <v>0</v>
      </c>
      <c r="P47" s="42">
        <v>0</v>
      </c>
      <c r="Q47" s="42">
        <v>0</v>
      </c>
      <c r="R47" s="42">
        <f t="shared" si="1"/>
        <v>0</v>
      </c>
      <c r="S47" s="30"/>
      <c r="T47" s="43">
        <v>0</v>
      </c>
      <c r="U47" s="43">
        <v>0</v>
      </c>
      <c r="V47" s="43">
        <v>0</v>
      </c>
      <c r="W47" s="30"/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30"/>
      <c r="AD47" s="43">
        <v>0</v>
      </c>
      <c r="AE47" s="43">
        <v>0</v>
      </c>
      <c r="AF47" s="43">
        <v>0</v>
      </c>
      <c r="AG47" s="30"/>
      <c r="AH47" s="43">
        <v>0</v>
      </c>
      <c r="AI47" s="43">
        <v>0</v>
      </c>
      <c r="AJ47" s="44"/>
      <c r="AM47" s="3"/>
    </row>
    <row r="48" spans="1:39" x14ac:dyDescent="0.3">
      <c r="A48" s="30" t="s">
        <v>37</v>
      </c>
      <c r="B48" s="94">
        <v>-13.625790378298916</v>
      </c>
      <c r="C48" s="94">
        <v>0</v>
      </c>
      <c r="D48" s="30"/>
      <c r="E48" s="42">
        <v>0</v>
      </c>
      <c r="F48" s="42">
        <v>9.2570140102166043</v>
      </c>
      <c r="G48" s="42">
        <v>0</v>
      </c>
      <c r="H48" s="42">
        <v>-22.762804388527943</v>
      </c>
      <c r="I48" s="42">
        <v>0</v>
      </c>
      <c r="J48" s="42">
        <v>-0.11999999998761268</v>
      </c>
      <c r="K48" s="42">
        <v>0</v>
      </c>
      <c r="L48" s="42">
        <f t="shared" si="0"/>
        <v>-13.625790378298952</v>
      </c>
      <c r="M48" s="30"/>
      <c r="N48" s="42">
        <v>0</v>
      </c>
      <c r="O48" s="42">
        <v>0</v>
      </c>
      <c r="P48" s="42">
        <v>0</v>
      </c>
      <c r="Q48" s="42">
        <v>0</v>
      </c>
      <c r="R48" s="42">
        <f t="shared" si="1"/>
        <v>0</v>
      </c>
      <c r="S48" s="30"/>
      <c r="T48" s="43">
        <v>3663.4854038809735</v>
      </c>
      <c r="U48" s="43">
        <v>562.87910939696769</v>
      </c>
      <c r="V48" s="43">
        <v>4226.3645132779411</v>
      </c>
      <c r="W48" s="30"/>
      <c r="X48" s="43">
        <v>-13.625790378298952</v>
      </c>
      <c r="Y48" s="43">
        <v>-13.625790378298952</v>
      </c>
      <c r="Z48" s="43">
        <v>4212.7387228996422</v>
      </c>
      <c r="AA48" s="43">
        <v>3649.8596135026746</v>
      </c>
      <c r="AB48" s="43">
        <v>562.87910939696769</v>
      </c>
      <c r="AC48" s="30"/>
      <c r="AD48" s="43">
        <v>3649.8596135026746</v>
      </c>
      <c r="AE48" s="43">
        <v>562.87910939696769</v>
      </c>
      <c r="AF48" s="43">
        <v>0</v>
      </c>
      <c r="AG48" s="30"/>
      <c r="AH48" s="43">
        <v>0</v>
      </c>
      <c r="AI48" s="43">
        <v>0</v>
      </c>
      <c r="AJ48" s="44"/>
      <c r="AM48" s="3"/>
    </row>
    <row r="49" spans="1:39" x14ac:dyDescent="0.3">
      <c r="A49" s="30" t="s">
        <v>38</v>
      </c>
      <c r="B49" s="94">
        <v>-3930.3430161518236</v>
      </c>
      <c r="C49" s="94">
        <v>-6.5351988140999744</v>
      </c>
      <c r="D49" s="30"/>
      <c r="E49" s="42">
        <v>-25573.146282483409</v>
      </c>
      <c r="F49" s="42">
        <v>10.000652254804644</v>
      </c>
      <c r="G49" s="42">
        <v>0</v>
      </c>
      <c r="H49" s="42">
        <v>-24.591395322786422</v>
      </c>
      <c r="I49" s="42">
        <v>133.56561910049322</v>
      </c>
      <c r="J49" s="42">
        <v>0</v>
      </c>
      <c r="K49" s="42">
        <v>0</v>
      </c>
      <c r="L49" s="42">
        <f t="shared" si="0"/>
        <v>-25454.1714064509</v>
      </c>
      <c r="M49" s="30"/>
      <c r="N49" s="42">
        <v>0</v>
      </c>
      <c r="O49" s="42">
        <v>0</v>
      </c>
      <c r="P49" s="42">
        <v>0</v>
      </c>
      <c r="Q49" s="42">
        <v>0</v>
      </c>
      <c r="R49" s="42">
        <f t="shared" si="1"/>
        <v>0</v>
      </c>
      <c r="S49" s="30"/>
      <c r="T49" s="43">
        <v>3930.3430161518236</v>
      </c>
      <c r="U49" s="43">
        <v>6.5351988140999744</v>
      </c>
      <c r="V49" s="43">
        <v>3936.8782149659237</v>
      </c>
      <c r="W49" s="30"/>
      <c r="X49" s="43">
        <v>-25454.1714064509</v>
      </c>
      <c r="Y49" s="43">
        <v>-3936.8782149659237</v>
      </c>
      <c r="Z49" s="43">
        <v>0</v>
      </c>
      <c r="AA49" s="43">
        <v>0</v>
      </c>
      <c r="AB49" s="43">
        <v>0</v>
      </c>
      <c r="AC49" s="30"/>
      <c r="AD49" s="43">
        <v>-21523.828390299077</v>
      </c>
      <c r="AE49" s="43">
        <v>6.5351988140999744</v>
      </c>
      <c r="AF49" s="43">
        <v>-21517.293191484976</v>
      </c>
      <c r="AG49" s="30"/>
      <c r="AH49" s="43">
        <v>-21517.293191484976</v>
      </c>
      <c r="AI49" s="43">
        <v>0</v>
      </c>
      <c r="AJ49" s="44"/>
      <c r="AM49" s="3"/>
    </row>
    <row r="50" spans="1:39" x14ac:dyDescent="0.3">
      <c r="A50" s="30" t="s">
        <v>39</v>
      </c>
      <c r="B50" s="94">
        <v>-0.23171403383395273</v>
      </c>
      <c r="C50" s="94">
        <v>0</v>
      </c>
      <c r="D50" s="30"/>
      <c r="E50" s="42">
        <v>0</v>
      </c>
      <c r="F50" s="42">
        <v>0.15881929139143849</v>
      </c>
      <c r="G50" s="42">
        <v>0</v>
      </c>
      <c r="H50" s="42">
        <v>-0.3905333252253923</v>
      </c>
      <c r="I50" s="42">
        <v>0</v>
      </c>
      <c r="J50" s="42">
        <v>0</v>
      </c>
      <c r="K50" s="42">
        <v>0</v>
      </c>
      <c r="L50" s="42">
        <f t="shared" si="0"/>
        <v>-0.23171403383395381</v>
      </c>
      <c r="M50" s="30"/>
      <c r="N50" s="42">
        <v>0</v>
      </c>
      <c r="O50" s="42">
        <v>0</v>
      </c>
      <c r="P50" s="42">
        <v>0</v>
      </c>
      <c r="Q50" s="42">
        <v>0</v>
      </c>
      <c r="R50" s="42">
        <f t="shared" si="1"/>
        <v>0</v>
      </c>
      <c r="S50" s="30"/>
      <c r="T50" s="43">
        <v>64.914052395797867</v>
      </c>
      <c r="U50" s="43">
        <v>0</v>
      </c>
      <c r="V50" s="43">
        <v>64.914052395797867</v>
      </c>
      <c r="W50" s="30"/>
      <c r="X50" s="43">
        <v>-0.23171403383395381</v>
      </c>
      <c r="Y50" s="43">
        <v>-0.23171403383395381</v>
      </c>
      <c r="Z50" s="43">
        <v>64.682338361963915</v>
      </c>
      <c r="AA50" s="43">
        <v>64.682338361963915</v>
      </c>
      <c r="AB50" s="43">
        <v>0</v>
      </c>
      <c r="AC50" s="30"/>
      <c r="AD50" s="43">
        <v>64.682338361963915</v>
      </c>
      <c r="AE50" s="43">
        <v>0</v>
      </c>
      <c r="AF50" s="43">
        <v>0</v>
      </c>
      <c r="AG50" s="30"/>
      <c r="AH50" s="43">
        <v>0</v>
      </c>
      <c r="AI50" s="43">
        <v>0</v>
      </c>
      <c r="AJ50" s="44"/>
      <c r="AM50" s="3"/>
    </row>
    <row r="51" spans="1:39" x14ac:dyDescent="0.3">
      <c r="A51" s="30" t="s">
        <v>40</v>
      </c>
      <c r="B51" s="94">
        <v>-0.23171403383395273</v>
      </c>
      <c r="C51" s="94">
        <v>0</v>
      </c>
      <c r="D51" s="30"/>
      <c r="E51" s="42">
        <v>0</v>
      </c>
      <c r="F51" s="42">
        <v>0.15881929139143849</v>
      </c>
      <c r="G51" s="42">
        <v>0</v>
      </c>
      <c r="H51" s="42">
        <v>-0.3905333252253923</v>
      </c>
      <c r="I51" s="42">
        <v>0</v>
      </c>
      <c r="J51" s="42">
        <v>0</v>
      </c>
      <c r="K51" s="42">
        <v>0</v>
      </c>
      <c r="L51" s="42">
        <f t="shared" si="0"/>
        <v>-0.23171403383395381</v>
      </c>
      <c r="M51" s="30"/>
      <c r="N51" s="42">
        <v>0</v>
      </c>
      <c r="O51" s="42">
        <v>0</v>
      </c>
      <c r="P51" s="42">
        <v>0</v>
      </c>
      <c r="Q51" s="42">
        <v>0</v>
      </c>
      <c r="R51" s="42">
        <f t="shared" si="1"/>
        <v>0</v>
      </c>
      <c r="S51" s="30"/>
      <c r="T51" s="43">
        <v>64.914052395797867</v>
      </c>
      <c r="U51" s="43">
        <v>0</v>
      </c>
      <c r="V51" s="43">
        <v>64.914052395797867</v>
      </c>
      <c r="W51" s="30"/>
      <c r="X51" s="43">
        <v>-0.23171403383395381</v>
      </c>
      <c r="Y51" s="43">
        <v>-0.23171403383395381</v>
      </c>
      <c r="Z51" s="43">
        <v>64.682338361963915</v>
      </c>
      <c r="AA51" s="43">
        <v>64.682338361963915</v>
      </c>
      <c r="AB51" s="43">
        <v>0</v>
      </c>
      <c r="AC51" s="30"/>
      <c r="AD51" s="43">
        <v>64.682338361963915</v>
      </c>
      <c r="AE51" s="43">
        <v>0</v>
      </c>
      <c r="AF51" s="43">
        <v>0</v>
      </c>
      <c r="AG51" s="30"/>
      <c r="AH51" s="43">
        <v>0</v>
      </c>
      <c r="AI51" s="43">
        <v>0</v>
      </c>
      <c r="AJ51" s="44"/>
      <c r="AM51" s="3"/>
    </row>
    <row r="52" spans="1:39" x14ac:dyDescent="0.3">
      <c r="A52" s="30" t="s">
        <v>41</v>
      </c>
      <c r="B52" s="94">
        <v>-0.23171403383395273</v>
      </c>
      <c r="C52" s="94">
        <v>0</v>
      </c>
      <c r="D52" s="30"/>
      <c r="E52" s="42">
        <v>0</v>
      </c>
      <c r="F52" s="42">
        <v>0.15881929139143849</v>
      </c>
      <c r="G52" s="42">
        <v>0</v>
      </c>
      <c r="H52" s="42">
        <v>-0.3905333252253923</v>
      </c>
      <c r="I52" s="42">
        <v>0</v>
      </c>
      <c r="J52" s="42">
        <v>0</v>
      </c>
      <c r="K52" s="42">
        <v>0</v>
      </c>
      <c r="L52" s="42">
        <f t="shared" si="0"/>
        <v>-0.23171403383395381</v>
      </c>
      <c r="M52" s="30"/>
      <c r="N52" s="42">
        <v>0</v>
      </c>
      <c r="O52" s="42">
        <v>0</v>
      </c>
      <c r="P52" s="42">
        <v>0</v>
      </c>
      <c r="Q52" s="42">
        <v>0</v>
      </c>
      <c r="R52" s="42">
        <f t="shared" si="1"/>
        <v>0</v>
      </c>
      <c r="S52" s="30"/>
      <c r="T52" s="43">
        <v>64.914052395797867</v>
      </c>
      <c r="U52" s="43">
        <v>0</v>
      </c>
      <c r="V52" s="43">
        <v>64.914052395797867</v>
      </c>
      <c r="W52" s="30"/>
      <c r="X52" s="43">
        <v>-0.23171403383395381</v>
      </c>
      <c r="Y52" s="43">
        <v>-0.23171403383395381</v>
      </c>
      <c r="Z52" s="43">
        <v>64.682338361963915</v>
      </c>
      <c r="AA52" s="43">
        <v>64.682338361963915</v>
      </c>
      <c r="AB52" s="43">
        <v>0</v>
      </c>
      <c r="AC52" s="30"/>
      <c r="AD52" s="43">
        <v>64.682338361963915</v>
      </c>
      <c r="AE52" s="43">
        <v>0</v>
      </c>
      <c r="AF52" s="43">
        <v>0</v>
      </c>
      <c r="AG52" s="30"/>
      <c r="AH52" s="43">
        <v>0</v>
      </c>
      <c r="AI52" s="43">
        <v>0</v>
      </c>
      <c r="AJ52" s="44"/>
      <c r="AM52" s="3"/>
    </row>
    <row r="53" spans="1:39" x14ac:dyDescent="0.3">
      <c r="A53" s="30" t="s">
        <v>42</v>
      </c>
      <c r="B53" s="94">
        <v>-0.23171403383395273</v>
      </c>
      <c r="C53" s="94">
        <v>0</v>
      </c>
      <c r="D53" s="30"/>
      <c r="E53" s="42">
        <v>0</v>
      </c>
      <c r="F53" s="42">
        <v>0.15881929139143849</v>
      </c>
      <c r="G53" s="42">
        <v>0</v>
      </c>
      <c r="H53" s="42">
        <v>-0.3905333252253923</v>
      </c>
      <c r="I53" s="42">
        <v>0</v>
      </c>
      <c r="J53" s="42">
        <v>0</v>
      </c>
      <c r="K53" s="42">
        <v>0</v>
      </c>
      <c r="L53" s="42">
        <f t="shared" si="0"/>
        <v>-0.23171403383395381</v>
      </c>
      <c r="M53" s="30"/>
      <c r="N53" s="42">
        <v>0</v>
      </c>
      <c r="O53" s="42">
        <v>0</v>
      </c>
      <c r="P53" s="42">
        <v>0</v>
      </c>
      <c r="Q53" s="42">
        <v>0</v>
      </c>
      <c r="R53" s="42">
        <f t="shared" si="1"/>
        <v>0</v>
      </c>
      <c r="S53" s="30"/>
      <c r="T53" s="43">
        <v>64.914052395797867</v>
      </c>
      <c r="U53" s="43">
        <v>0</v>
      </c>
      <c r="V53" s="43">
        <v>64.914052395797867</v>
      </c>
      <c r="W53" s="30"/>
      <c r="X53" s="43">
        <v>-0.23171403383395381</v>
      </c>
      <c r="Y53" s="43">
        <v>-0.23171403383395381</v>
      </c>
      <c r="Z53" s="43">
        <v>64.682338361963915</v>
      </c>
      <c r="AA53" s="43">
        <v>64.682338361963915</v>
      </c>
      <c r="AB53" s="43">
        <v>0</v>
      </c>
      <c r="AC53" s="30"/>
      <c r="AD53" s="43">
        <v>64.682338361963915</v>
      </c>
      <c r="AE53" s="43">
        <v>0</v>
      </c>
      <c r="AF53" s="43">
        <v>0</v>
      </c>
      <c r="AG53" s="30"/>
      <c r="AH53" s="43">
        <v>0</v>
      </c>
      <c r="AI53" s="43">
        <v>0</v>
      </c>
      <c r="AJ53" s="44"/>
      <c r="AM53" s="3"/>
    </row>
    <row r="54" spans="1:39" x14ac:dyDescent="0.3">
      <c r="A54" s="30" t="s">
        <v>43</v>
      </c>
      <c r="B54" s="94">
        <v>-0.23171403383395273</v>
      </c>
      <c r="C54" s="94">
        <v>0</v>
      </c>
      <c r="D54" s="30"/>
      <c r="E54" s="42">
        <v>0</v>
      </c>
      <c r="F54" s="42">
        <v>0.15881929139143849</v>
      </c>
      <c r="G54" s="42">
        <v>0</v>
      </c>
      <c r="H54" s="42">
        <v>-0.3905333252253923</v>
      </c>
      <c r="I54" s="42">
        <v>0</v>
      </c>
      <c r="J54" s="42">
        <v>0</v>
      </c>
      <c r="K54" s="42">
        <v>0</v>
      </c>
      <c r="L54" s="42">
        <f t="shared" si="0"/>
        <v>-0.23171403383395381</v>
      </c>
      <c r="M54" s="30"/>
      <c r="N54" s="42">
        <v>0</v>
      </c>
      <c r="O54" s="42">
        <v>0</v>
      </c>
      <c r="P54" s="42">
        <v>0</v>
      </c>
      <c r="Q54" s="42">
        <v>0</v>
      </c>
      <c r="R54" s="42">
        <f t="shared" si="1"/>
        <v>0</v>
      </c>
      <c r="S54" s="30"/>
      <c r="T54" s="43">
        <v>64.914052395797867</v>
      </c>
      <c r="U54" s="43">
        <v>0</v>
      </c>
      <c r="V54" s="43">
        <v>64.914052395797867</v>
      </c>
      <c r="W54" s="30"/>
      <c r="X54" s="43">
        <v>-0.23171403383395381</v>
      </c>
      <c r="Y54" s="43">
        <v>-0.23171403383395381</v>
      </c>
      <c r="Z54" s="43">
        <v>64.682338361963915</v>
      </c>
      <c r="AA54" s="43">
        <v>64.682338361963915</v>
      </c>
      <c r="AB54" s="43">
        <v>0</v>
      </c>
      <c r="AC54" s="30"/>
      <c r="AD54" s="43">
        <v>64.682338361963915</v>
      </c>
      <c r="AE54" s="43">
        <v>0</v>
      </c>
      <c r="AF54" s="43">
        <v>0</v>
      </c>
      <c r="AG54" s="30"/>
      <c r="AH54" s="43">
        <v>0</v>
      </c>
      <c r="AI54" s="43">
        <v>0</v>
      </c>
      <c r="AJ54" s="44"/>
      <c r="AM54" s="3"/>
    </row>
    <row r="55" spans="1:39" x14ac:dyDescent="0.3">
      <c r="A55" s="30" t="s">
        <v>44</v>
      </c>
      <c r="B55" s="94">
        <v>-2.0854263045056314</v>
      </c>
      <c r="C55" s="94">
        <v>0</v>
      </c>
      <c r="D55" s="30"/>
      <c r="E55" s="42">
        <v>0</v>
      </c>
      <c r="F55" s="42">
        <v>1.4293736225229465</v>
      </c>
      <c r="G55" s="42">
        <v>0</v>
      </c>
      <c r="H55" s="42">
        <v>-3.5147999270285313</v>
      </c>
      <c r="I55" s="42">
        <v>0</v>
      </c>
      <c r="J55" s="42">
        <v>0</v>
      </c>
      <c r="K55" s="42">
        <v>0</v>
      </c>
      <c r="L55" s="42">
        <f t="shared" si="0"/>
        <v>-2.0854263045055847</v>
      </c>
      <c r="M55" s="30"/>
      <c r="N55" s="42">
        <v>0</v>
      </c>
      <c r="O55" s="42">
        <v>0</v>
      </c>
      <c r="P55" s="42">
        <v>0</v>
      </c>
      <c r="Q55" s="42">
        <v>0</v>
      </c>
      <c r="R55" s="42">
        <f t="shared" si="1"/>
        <v>0</v>
      </c>
      <c r="S55" s="30"/>
      <c r="T55" s="43">
        <v>584.22647156218079</v>
      </c>
      <c r="U55" s="43">
        <v>0</v>
      </c>
      <c r="V55" s="43">
        <v>584.22647156218079</v>
      </c>
      <c r="W55" s="30"/>
      <c r="X55" s="43">
        <v>-2.0854263045055847</v>
      </c>
      <c r="Y55" s="43">
        <v>-2.0854263045055847</v>
      </c>
      <c r="Z55" s="43">
        <v>582.14104525767516</v>
      </c>
      <c r="AA55" s="43">
        <v>582.14104525767516</v>
      </c>
      <c r="AB55" s="43">
        <v>0</v>
      </c>
      <c r="AC55" s="30"/>
      <c r="AD55" s="43">
        <v>582.14104525767516</v>
      </c>
      <c r="AE55" s="43">
        <v>0</v>
      </c>
      <c r="AF55" s="43">
        <v>0</v>
      </c>
      <c r="AG55" s="30"/>
      <c r="AH55" s="43">
        <v>0</v>
      </c>
      <c r="AI55" s="43">
        <v>0</v>
      </c>
      <c r="AJ55" s="44"/>
      <c r="AM55" s="3"/>
    </row>
    <row r="56" spans="1:39" x14ac:dyDescent="0.3">
      <c r="A56" s="30" t="s">
        <v>45</v>
      </c>
      <c r="B56" s="94">
        <v>-0.23171403383395273</v>
      </c>
      <c r="C56" s="94">
        <v>0</v>
      </c>
      <c r="D56" s="30"/>
      <c r="E56" s="42">
        <v>0</v>
      </c>
      <c r="F56" s="42">
        <v>0.15881929139143849</v>
      </c>
      <c r="G56" s="42">
        <v>0</v>
      </c>
      <c r="H56" s="42">
        <v>-0.3905333252253923</v>
      </c>
      <c r="I56" s="42">
        <v>0</v>
      </c>
      <c r="J56" s="42">
        <v>0</v>
      </c>
      <c r="K56" s="42">
        <v>0</v>
      </c>
      <c r="L56" s="42">
        <f t="shared" si="0"/>
        <v>-0.23171403383395381</v>
      </c>
      <c r="M56" s="30"/>
      <c r="N56" s="42">
        <v>0</v>
      </c>
      <c r="O56" s="42">
        <v>0</v>
      </c>
      <c r="P56" s="42">
        <v>0</v>
      </c>
      <c r="Q56" s="42">
        <v>0</v>
      </c>
      <c r="R56" s="42">
        <f t="shared" si="1"/>
        <v>0</v>
      </c>
      <c r="S56" s="30"/>
      <c r="T56" s="43">
        <v>64.914052395797867</v>
      </c>
      <c r="U56" s="43">
        <v>0</v>
      </c>
      <c r="V56" s="43">
        <v>64.914052395797867</v>
      </c>
      <c r="W56" s="30"/>
      <c r="X56" s="43">
        <v>-0.23171403383395381</v>
      </c>
      <c r="Y56" s="43">
        <v>-0.23171403383395381</v>
      </c>
      <c r="Z56" s="43">
        <v>64.682338361963915</v>
      </c>
      <c r="AA56" s="43">
        <v>64.682338361963915</v>
      </c>
      <c r="AB56" s="43">
        <v>0</v>
      </c>
      <c r="AC56" s="30"/>
      <c r="AD56" s="43">
        <v>64.682338361963915</v>
      </c>
      <c r="AE56" s="43">
        <v>0</v>
      </c>
      <c r="AF56" s="43">
        <v>0</v>
      </c>
      <c r="AG56" s="30"/>
      <c r="AH56" s="43">
        <v>0</v>
      </c>
      <c r="AI56" s="43">
        <v>0</v>
      </c>
      <c r="AJ56" s="44"/>
      <c r="AM56" s="3"/>
    </row>
    <row r="57" spans="1:39" x14ac:dyDescent="0.3">
      <c r="A57" s="30" t="s">
        <v>46</v>
      </c>
      <c r="B57" s="94">
        <v>-0.23171403383395273</v>
      </c>
      <c r="C57" s="94">
        <v>0</v>
      </c>
      <c r="D57" s="30"/>
      <c r="E57" s="42">
        <v>0</v>
      </c>
      <c r="F57" s="42">
        <v>0.15881929139143849</v>
      </c>
      <c r="G57" s="42">
        <v>0</v>
      </c>
      <c r="H57" s="42">
        <v>-0.3905333252253923</v>
      </c>
      <c r="I57" s="42">
        <v>0</v>
      </c>
      <c r="J57" s="42">
        <v>0</v>
      </c>
      <c r="K57" s="42">
        <v>0</v>
      </c>
      <c r="L57" s="42">
        <f t="shared" si="0"/>
        <v>-0.23171403383395381</v>
      </c>
      <c r="M57" s="30"/>
      <c r="N57" s="42">
        <v>0</v>
      </c>
      <c r="O57" s="42">
        <v>0</v>
      </c>
      <c r="P57" s="42">
        <v>0</v>
      </c>
      <c r="Q57" s="42">
        <v>0</v>
      </c>
      <c r="R57" s="42">
        <f t="shared" si="1"/>
        <v>0</v>
      </c>
      <c r="S57" s="30"/>
      <c r="T57" s="43">
        <v>64.914052395797867</v>
      </c>
      <c r="U57" s="43">
        <v>0</v>
      </c>
      <c r="V57" s="43">
        <v>64.914052395797867</v>
      </c>
      <c r="W57" s="30"/>
      <c r="X57" s="43">
        <v>-0.23171403383395381</v>
      </c>
      <c r="Y57" s="43">
        <v>-0.23171403383395381</v>
      </c>
      <c r="Z57" s="43">
        <v>64.682338361963915</v>
      </c>
      <c r="AA57" s="43">
        <v>64.682338361963915</v>
      </c>
      <c r="AB57" s="43">
        <v>0</v>
      </c>
      <c r="AC57" s="30"/>
      <c r="AD57" s="43">
        <v>64.682338361963915</v>
      </c>
      <c r="AE57" s="43">
        <v>0</v>
      </c>
      <c r="AF57" s="43">
        <v>0</v>
      </c>
      <c r="AG57" s="30"/>
      <c r="AH57" s="43">
        <v>0</v>
      </c>
      <c r="AI57" s="43">
        <v>0</v>
      </c>
      <c r="AJ57" s="44"/>
      <c r="AM57" s="3"/>
    </row>
    <row r="58" spans="1:39" x14ac:dyDescent="0.3">
      <c r="A58" s="30" t="s">
        <v>47</v>
      </c>
      <c r="B58" s="94">
        <v>-35.17939366642895</v>
      </c>
      <c r="C58" s="94">
        <v>-78.071300000000178</v>
      </c>
      <c r="D58" s="30"/>
      <c r="E58" s="42">
        <v>0</v>
      </c>
      <c r="F58" s="42">
        <v>30.647160135691653</v>
      </c>
      <c r="G58" s="42">
        <v>0</v>
      </c>
      <c r="H58" s="42">
        <v>-75.360727602087437</v>
      </c>
      <c r="I58" s="42">
        <v>9.5341737999668581</v>
      </c>
      <c r="J58" s="42">
        <v>0</v>
      </c>
      <c r="K58" s="42">
        <v>0</v>
      </c>
      <c r="L58" s="42">
        <f t="shared" si="0"/>
        <v>-35.179393666428929</v>
      </c>
      <c r="M58" s="30"/>
      <c r="N58" s="42">
        <v>0</v>
      </c>
      <c r="O58" s="42">
        <v>0</v>
      </c>
      <c r="P58" s="42">
        <v>-78.191300000000069</v>
      </c>
      <c r="Q58" s="42">
        <v>0.11999999999989086</v>
      </c>
      <c r="R58" s="42">
        <f t="shared" si="1"/>
        <v>-78.071300000000178</v>
      </c>
      <c r="S58" s="30"/>
      <c r="T58" s="43">
        <v>13317.523561825405</v>
      </c>
      <c r="U58" s="43">
        <v>557.9650557547219</v>
      </c>
      <c r="V58" s="43">
        <v>13875.488617580126</v>
      </c>
      <c r="W58" s="30"/>
      <c r="X58" s="43">
        <v>-113.2506936664291</v>
      </c>
      <c r="Y58" s="43">
        <v>-113.2506936664291</v>
      </c>
      <c r="Z58" s="43">
        <v>13762.237923913697</v>
      </c>
      <c r="AA58" s="43">
        <v>13282.344168158976</v>
      </c>
      <c r="AB58" s="43">
        <v>479.89375575472172</v>
      </c>
      <c r="AC58" s="30"/>
      <c r="AD58" s="43">
        <v>13282.344168158976</v>
      </c>
      <c r="AE58" s="43">
        <v>479.89375575472172</v>
      </c>
      <c r="AF58" s="43">
        <v>0</v>
      </c>
      <c r="AG58" s="30"/>
      <c r="AH58" s="43">
        <v>0</v>
      </c>
      <c r="AI58" s="43">
        <v>0</v>
      </c>
      <c r="AJ58" s="44"/>
      <c r="AM58" s="3"/>
    </row>
    <row r="59" spans="1:39" x14ac:dyDescent="0.3">
      <c r="A59" s="30" t="s">
        <v>48</v>
      </c>
      <c r="B59" s="94">
        <v>-1.1766728280630332</v>
      </c>
      <c r="C59" s="94">
        <v>0</v>
      </c>
      <c r="D59" s="30"/>
      <c r="E59" s="42">
        <v>0</v>
      </c>
      <c r="F59" s="42">
        <v>0.80650421409714868</v>
      </c>
      <c r="G59" s="42">
        <v>0</v>
      </c>
      <c r="H59" s="42">
        <v>-1.9831770421601953</v>
      </c>
      <c r="I59" s="42">
        <v>0</v>
      </c>
      <c r="J59" s="42">
        <v>0</v>
      </c>
      <c r="K59" s="42">
        <v>0</v>
      </c>
      <c r="L59" s="42">
        <f t="shared" si="0"/>
        <v>-1.1766728280630465</v>
      </c>
      <c r="M59" s="30"/>
      <c r="N59" s="42">
        <v>0</v>
      </c>
      <c r="O59" s="42">
        <v>0</v>
      </c>
      <c r="P59" s="42">
        <v>0</v>
      </c>
      <c r="Q59" s="42">
        <v>0</v>
      </c>
      <c r="R59" s="42">
        <f t="shared" si="1"/>
        <v>0</v>
      </c>
      <c r="S59" s="30"/>
      <c r="T59" s="43">
        <v>329.64167232241101</v>
      </c>
      <c r="U59" s="43">
        <v>0</v>
      </c>
      <c r="V59" s="43">
        <v>329.64167232241101</v>
      </c>
      <c r="W59" s="30"/>
      <c r="X59" s="43">
        <v>-1.1766728280630465</v>
      </c>
      <c r="Y59" s="43">
        <v>-1.1766728280630465</v>
      </c>
      <c r="Z59" s="43">
        <v>328.46499949434798</v>
      </c>
      <c r="AA59" s="43">
        <v>328.46499949434798</v>
      </c>
      <c r="AB59" s="43">
        <v>0</v>
      </c>
      <c r="AC59" s="30"/>
      <c r="AD59" s="43">
        <v>328.46499949434798</v>
      </c>
      <c r="AE59" s="43">
        <v>0</v>
      </c>
      <c r="AF59" s="43">
        <v>0</v>
      </c>
      <c r="AG59" s="30"/>
      <c r="AH59" s="43">
        <v>0</v>
      </c>
      <c r="AI59" s="43">
        <v>0</v>
      </c>
      <c r="AJ59" s="44"/>
      <c r="AM59" s="3"/>
    </row>
    <row r="60" spans="1:39" x14ac:dyDescent="0.3">
      <c r="A60" s="30" t="s">
        <v>49</v>
      </c>
      <c r="B60" s="94">
        <v>-8619.0646704269748</v>
      </c>
      <c r="C60" s="94">
        <v>-1159.7934344308164</v>
      </c>
      <c r="D60" s="30"/>
      <c r="E60" s="42">
        <v>0</v>
      </c>
      <c r="F60" s="42">
        <v>166.73908005549154</v>
      </c>
      <c r="G60" s="42">
        <v>0</v>
      </c>
      <c r="H60" s="42">
        <v>-8830.442516170815</v>
      </c>
      <c r="I60" s="42">
        <v>44.878765688281135</v>
      </c>
      <c r="J60" s="42">
        <v>-0.23999999993247911</v>
      </c>
      <c r="K60" s="42">
        <v>0</v>
      </c>
      <c r="L60" s="42">
        <f t="shared" si="0"/>
        <v>-8619.0646704269748</v>
      </c>
      <c r="M60" s="30"/>
      <c r="N60" s="42">
        <v>0</v>
      </c>
      <c r="O60" s="42">
        <v>-1357.4767344308161</v>
      </c>
      <c r="P60" s="42">
        <v>197.68329999999969</v>
      </c>
      <c r="Q60" s="42">
        <v>0</v>
      </c>
      <c r="R60" s="42">
        <f t="shared" si="1"/>
        <v>-1159.7934344308164</v>
      </c>
      <c r="S60" s="30"/>
      <c r="T60" s="43">
        <v>105298.18661510263</v>
      </c>
      <c r="U60" s="43">
        <v>2821.7621352773322</v>
      </c>
      <c r="V60" s="43">
        <v>108119.94875037996</v>
      </c>
      <c r="W60" s="30"/>
      <c r="X60" s="43">
        <v>-9778.8581048577907</v>
      </c>
      <c r="Y60" s="43">
        <v>-9778.8581048577907</v>
      </c>
      <c r="Z60" s="43">
        <v>98341.09064552217</v>
      </c>
      <c r="AA60" s="43">
        <v>96679.121944675659</v>
      </c>
      <c r="AB60" s="43">
        <v>1661.9687008465157</v>
      </c>
      <c r="AC60" s="30"/>
      <c r="AD60" s="43">
        <v>96679.121944675659</v>
      </c>
      <c r="AE60" s="43">
        <v>1661.9687008465157</v>
      </c>
      <c r="AF60" s="43">
        <v>0</v>
      </c>
      <c r="AG60" s="30"/>
      <c r="AH60" s="43">
        <v>0</v>
      </c>
      <c r="AI60" s="43">
        <v>0</v>
      </c>
      <c r="AJ60" s="44"/>
      <c r="AM60" s="3"/>
    </row>
    <row r="61" spans="1:39" x14ac:dyDescent="0.3">
      <c r="A61" s="30" t="s">
        <v>50</v>
      </c>
      <c r="B61" s="94">
        <v>-102.96954898584227</v>
      </c>
      <c r="C61" s="94">
        <v>-401.78425200323318</v>
      </c>
      <c r="D61" s="30"/>
      <c r="E61" s="42">
        <v>0</v>
      </c>
      <c r="F61" s="42">
        <v>90.264944262324079</v>
      </c>
      <c r="G61" s="42">
        <v>0</v>
      </c>
      <c r="H61" s="42">
        <v>-221.95961539185171</v>
      </c>
      <c r="I61" s="42">
        <v>28.605122143770529</v>
      </c>
      <c r="J61" s="42">
        <v>0.11999999992258381</v>
      </c>
      <c r="K61" s="42">
        <v>0</v>
      </c>
      <c r="L61" s="42">
        <f t="shared" si="0"/>
        <v>-102.96954898583454</v>
      </c>
      <c r="M61" s="30"/>
      <c r="N61" s="42">
        <v>0</v>
      </c>
      <c r="O61" s="42">
        <v>-64.470852003233162</v>
      </c>
      <c r="P61" s="42">
        <v>-337.3134</v>
      </c>
      <c r="Q61" s="42">
        <v>0</v>
      </c>
      <c r="R61" s="42">
        <f t="shared" si="1"/>
        <v>-401.78425200323318</v>
      </c>
      <c r="S61" s="30"/>
      <c r="T61" s="43">
        <v>63581.067716848251</v>
      </c>
      <c r="U61" s="43">
        <v>1948.7712248782948</v>
      </c>
      <c r="V61" s="43">
        <v>65529.838941726543</v>
      </c>
      <c r="W61" s="30"/>
      <c r="X61" s="43">
        <v>-504.75380098906771</v>
      </c>
      <c r="Y61" s="43">
        <v>-504.75380098906771</v>
      </c>
      <c r="Z61" s="43">
        <v>65025.085140737472</v>
      </c>
      <c r="AA61" s="43">
        <v>63478.098167862408</v>
      </c>
      <c r="AB61" s="43">
        <v>1546.9869728750616</v>
      </c>
      <c r="AC61" s="30"/>
      <c r="AD61" s="43">
        <v>63478.098167862416</v>
      </c>
      <c r="AE61" s="43">
        <v>1546.9869728750616</v>
      </c>
      <c r="AF61" s="43">
        <v>0</v>
      </c>
      <c r="AG61" s="30"/>
      <c r="AH61" s="43">
        <v>0</v>
      </c>
      <c r="AI61" s="43">
        <v>0</v>
      </c>
      <c r="AJ61" s="44"/>
      <c r="AM61" s="3"/>
    </row>
    <row r="62" spans="1:39" x14ac:dyDescent="0.3">
      <c r="A62" s="30" t="s">
        <v>51</v>
      </c>
      <c r="B62" s="94">
        <v>-9.4132362026066403</v>
      </c>
      <c r="C62" s="94">
        <v>-30.731200000000001</v>
      </c>
      <c r="D62" s="30"/>
      <c r="E62" s="42">
        <v>0</v>
      </c>
      <c r="F62" s="42">
        <v>8.2236546364105934</v>
      </c>
      <c r="G62" s="42">
        <v>0</v>
      </c>
      <c r="H62" s="42">
        <v>-20.22179523989346</v>
      </c>
      <c r="I62" s="42">
        <v>2.2249044008885868</v>
      </c>
      <c r="J62" s="42">
        <v>0.3599999999873944</v>
      </c>
      <c r="K62" s="42">
        <v>0</v>
      </c>
      <c r="L62" s="42">
        <f t="shared" si="0"/>
        <v>-9.4132362026068854</v>
      </c>
      <c r="M62" s="30"/>
      <c r="N62" s="42">
        <v>0</v>
      </c>
      <c r="O62" s="42">
        <v>0</v>
      </c>
      <c r="P62" s="42">
        <v>-30.731200000000001</v>
      </c>
      <c r="Q62" s="42">
        <v>0</v>
      </c>
      <c r="R62" s="42">
        <f t="shared" si="1"/>
        <v>-30.731200000000001</v>
      </c>
      <c r="S62" s="30"/>
      <c r="T62" s="43">
        <v>3573.535489089817</v>
      </c>
      <c r="U62" s="43">
        <v>78.246851578419438</v>
      </c>
      <c r="V62" s="43">
        <v>3651.7823406682364</v>
      </c>
      <c r="W62" s="30"/>
      <c r="X62" s="43">
        <v>-40.144436202606883</v>
      </c>
      <c r="Y62" s="43">
        <v>-40.144436202606883</v>
      </c>
      <c r="Z62" s="43">
        <v>3611.6379044656296</v>
      </c>
      <c r="AA62" s="43">
        <v>3564.1222528872104</v>
      </c>
      <c r="AB62" s="43">
        <v>47.515651578419437</v>
      </c>
      <c r="AC62" s="30"/>
      <c r="AD62" s="43">
        <v>3564.1222528872099</v>
      </c>
      <c r="AE62" s="43">
        <v>47.515651578419437</v>
      </c>
      <c r="AF62" s="43">
        <v>0</v>
      </c>
      <c r="AG62" s="30"/>
      <c r="AH62" s="43">
        <v>0</v>
      </c>
      <c r="AI62" s="43">
        <v>0</v>
      </c>
      <c r="AJ62" s="44"/>
      <c r="AM62" s="3"/>
    </row>
    <row r="63" spans="1:39" x14ac:dyDescent="0.3">
      <c r="A63" s="30" t="s">
        <v>52</v>
      </c>
      <c r="B63" s="94">
        <v>-1.5832792258394193</v>
      </c>
      <c r="C63" s="94">
        <v>0</v>
      </c>
      <c r="D63" s="30"/>
      <c r="E63" s="42">
        <v>0</v>
      </c>
      <c r="F63" s="42">
        <v>1.7288141615005543</v>
      </c>
      <c r="G63" s="42">
        <v>0</v>
      </c>
      <c r="H63" s="42">
        <v>-4.2511179672972395</v>
      </c>
      <c r="I63" s="42">
        <v>0.69902457995406708</v>
      </c>
      <c r="J63" s="42">
        <v>0.24000000000319233</v>
      </c>
      <c r="K63" s="42">
        <v>0</v>
      </c>
      <c r="L63" s="42">
        <f t="shared" si="0"/>
        <v>-1.5832792258394259</v>
      </c>
      <c r="M63" s="30"/>
      <c r="N63" s="42">
        <v>0</v>
      </c>
      <c r="O63" s="42">
        <v>0</v>
      </c>
      <c r="P63" s="42">
        <v>0</v>
      </c>
      <c r="Q63" s="42">
        <v>0</v>
      </c>
      <c r="R63" s="42">
        <f t="shared" si="1"/>
        <v>0</v>
      </c>
      <c r="S63" s="30"/>
      <c r="T63" s="43">
        <v>707.29269589588091</v>
      </c>
      <c r="U63" s="43">
        <v>0</v>
      </c>
      <c r="V63" s="43">
        <v>707.29269589588091</v>
      </c>
      <c r="W63" s="30"/>
      <c r="X63" s="43">
        <v>-1.5832792258394259</v>
      </c>
      <c r="Y63" s="43">
        <v>-1.5832792258394259</v>
      </c>
      <c r="Z63" s="43">
        <v>705.70941667004149</v>
      </c>
      <c r="AA63" s="43">
        <v>705.70941667004149</v>
      </c>
      <c r="AB63" s="43">
        <v>0</v>
      </c>
      <c r="AC63" s="30"/>
      <c r="AD63" s="43">
        <v>705.70941667004149</v>
      </c>
      <c r="AE63" s="43">
        <v>0</v>
      </c>
      <c r="AF63" s="43">
        <v>0</v>
      </c>
      <c r="AG63" s="30"/>
      <c r="AH63" s="43">
        <v>0</v>
      </c>
      <c r="AI63" s="43">
        <v>0</v>
      </c>
      <c r="AJ63" s="44"/>
      <c r="AM63" s="3"/>
    </row>
    <row r="64" spans="1:39" x14ac:dyDescent="0.3">
      <c r="A64" s="30" t="s">
        <v>53</v>
      </c>
      <c r="B64" s="94">
        <v>-10.667131522524414</v>
      </c>
      <c r="C64" s="94">
        <v>0</v>
      </c>
      <c r="D64" s="30"/>
      <c r="E64" s="42">
        <v>0</v>
      </c>
      <c r="F64" s="42">
        <v>7.1468681126147331</v>
      </c>
      <c r="G64" s="42">
        <v>0</v>
      </c>
      <c r="H64" s="42">
        <v>-17.573999635142656</v>
      </c>
      <c r="I64" s="42">
        <v>0</v>
      </c>
      <c r="J64" s="42">
        <v>-0.23999999999659849</v>
      </c>
      <c r="K64" s="42">
        <v>0</v>
      </c>
      <c r="L64" s="42">
        <f t="shared" si="0"/>
        <v>-10.667131522524521</v>
      </c>
      <c r="M64" s="30"/>
      <c r="N64" s="42">
        <v>0</v>
      </c>
      <c r="O64" s="42">
        <v>0</v>
      </c>
      <c r="P64" s="42">
        <v>0</v>
      </c>
      <c r="Q64" s="42">
        <v>0</v>
      </c>
      <c r="R64" s="42">
        <f t="shared" si="1"/>
        <v>0</v>
      </c>
      <c r="S64" s="30"/>
      <c r="T64" s="43">
        <v>2921.1323578109041</v>
      </c>
      <c r="U64" s="43">
        <v>58.425150087675881</v>
      </c>
      <c r="V64" s="43">
        <v>2979.5575078985798</v>
      </c>
      <c r="W64" s="30"/>
      <c r="X64" s="43">
        <v>-10.667131522524521</v>
      </c>
      <c r="Y64" s="43">
        <v>-10.667131522524521</v>
      </c>
      <c r="Z64" s="43">
        <v>2968.8903763760554</v>
      </c>
      <c r="AA64" s="43">
        <v>2910.4652262883797</v>
      </c>
      <c r="AB64" s="43">
        <v>58.425150087675881</v>
      </c>
      <c r="AC64" s="30"/>
      <c r="AD64" s="43">
        <v>2910.4652262883797</v>
      </c>
      <c r="AE64" s="43">
        <v>58.425150087675881</v>
      </c>
      <c r="AF64" s="43">
        <v>0</v>
      </c>
      <c r="AG64" s="30"/>
      <c r="AH64" s="43">
        <v>0</v>
      </c>
      <c r="AI64" s="43">
        <v>0</v>
      </c>
      <c r="AJ64" s="44"/>
      <c r="AM64" s="3"/>
    </row>
    <row r="65" spans="1:39" x14ac:dyDescent="0.3">
      <c r="A65" s="30" t="s">
        <v>54</v>
      </c>
      <c r="B65" s="94">
        <v>0</v>
      </c>
      <c r="C65" s="94">
        <v>0</v>
      </c>
      <c r="D65" s="30"/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f t="shared" si="0"/>
        <v>0</v>
      </c>
      <c r="M65" s="30"/>
      <c r="N65" s="42">
        <v>0</v>
      </c>
      <c r="O65" s="42">
        <v>0</v>
      </c>
      <c r="P65" s="42">
        <v>0</v>
      </c>
      <c r="Q65" s="42">
        <v>0</v>
      </c>
      <c r="R65" s="42">
        <f t="shared" si="1"/>
        <v>0</v>
      </c>
      <c r="S65" s="30"/>
      <c r="T65" s="43">
        <v>0</v>
      </c>
      <c r="U65" s="43">
        <v>0</v>
      </c>
      <c r="V65" s="43">
        <v>0</v>
      </c>
      <c r="W65" s="30"/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30"/>
      <c r="AD65" s="43">
        <v>0</v>
      </c>
      <c r="AE65" s="43">
        <v>0</v>
      </c>
      <c r="AF65" s="43">
        <v>0</v>
      </c>
      <c r="AG65" s="30"/>
      <c r="AH65" s="43">
        <v>0</v>
      </c>
      <c r="AI65" s="43">
        <v>0</v>
      </c>
      <c r="AJ65" s="44"/>
      <c r="AM65" s="3"/>
    </row>
    <row r="66" spans="1:39" x14ac:dyDescent="0.3">
      <c r="A66" s="30" t="s">
        <v>55</v>
      </c>
      <c r="B66" s="94">
        <v>-904.58841966217187</v>
      </c>
      <c r="C66" s="94">
        <v>-199.05013210439364</v>
      </c>
      <c r="D66" s="30"/>
      <c r="E66" s="42">
        <v>0</v>
      </c>
      <c r="F66" s="42">
        <v>17.288141615005546</v>
      </c>
      <c r="G66" s="42">
        <v>0</v>
      </c>
      <c r="H66" s="42">
        <v>-915.57384562707375</v>
      </c>
      <c r="I66" s="42">
        <v>0</v>
      </c>
      <c r="J66" s="42">
        <v>0</v>
      </c>
      <c r="K66" s="42">
        <v>0</v>
      </c>
      <c r="L66" s="42">
        <f t="shared" si="0"/>
        <v>-898.28570401206821</v>
      </c>
      <c r="M66" s="30"/>
      <c r="N66" s="42">
        <v>0</v>
      </c>
      <c r="O66" s="42">
        <v>-140.74834775449688</v>
      </c>
      <c r="P66" s="42">
        <v>-64.604500000000002</v>
      </c>
      <c r="Q66" s="42">
        <v>0</v>
      </c>
      <c r="R66" s="42">
        <f t="shared" si="1"/>
        <v>-205.35284775449688</v>
      </c>
      <c r="S66" s="30"/>
      <c r="T66" s="43">
        <v>10978.54373222106</v>
      </c>
      <c r="U66" s="43">
        <v>199.05013210439364</v>
      </c>
      <c r="V66" s="43">
        <v>11177.593864325454</v>
      </c>
      <c r="W66" s="30"/>
      <c r="X66" s="43">
        <v>-1103.6385517665651</v>
      </c>
      <c r="Y66" s="43">
        <v>-1103.6385517665651</v>
      </c>
      <c r="Z66" s="43">
        <v>10073.955312558888</v>
      </c>
      <c r="AA66" s="43">
        <v>10073.955312558888</v>
      </c>
      <c r="AB66" s="43">
        <v>0</v>
      </c>
      <c r="AC66" s="30"/>
      <c r="AD66" s="43">
        <v>10080.258028208991</v>
      </c>
      <c r="AE66" s="43">
        <v>-6.302715650103238</v>
      </c>
      <c r="AF66" s="43">
        <v>0</v>
      </c>
      <c r="AG66" s="30"/>
      <c r="AH66" s="43">
        <v>0</v>
      </c>
      <c r="AI66" s="43">
        <v>0</v>
      </c>
      <c r="AJ66" s="44"/>
      <c r="AM66" s="3"/>
    </row>
    <row r="67" spans="1:39" x14ac:dyDescent="0.3">
      <c r="A67" s="30" t="s">
        <v>56</v>
      </c>
      <c r="B67" s="94">
        <v>-11.115716953096126</v>
      </c>
      <c r="C67" s="94">
        <v>0</v>
      </c>
      <c r="D67" s="30"/>
      <c r="E67" s="42">
        <v>0</v>
      </c>
      <c r="F67" s="42">
        <v>7.7010812648661071</v>
      </c>
      <c r="G67" s="42">
        <v>0</v>
      </c>
      <c r="H67" s="42">
        <v>-18.93679821796043</v>
      </c>
      <c r="I67" s="42">
        <v>0</v>
      </c>
      <c r="J67" s="42">
        <v>0.11999999999807187</v>
      </c>
      <c r="K67" s="42">
        <v>0</v>
      </c>
      <c r="L67" s="42">
        <f t="shared" si="0"/>
        <v>-11.11571695309625</v>
      </c>
      <c r="M67" s="30"/>
      <c r="N67" s="42">
        <v>0</v>
      </c>
      <c r="O67" s="42">
        <v>0</v>
      </c>
      <c r="P67" s="42">
        <v>0</v>
      </c>
      <c r="Q67" s="42">
        <v>0</v>
      </c>
      <c r="R67" s="42">
        <f t="shared" si="1"/>
        <v>0</v>
      </c>
      <c r="S67" s="30"/>
      <c r="T67" s="43">
        <v>2455.1711754573171</v>
      </c>
      <c r="U67" s="43">
        <v>0</v>
      </c>
      <c r="V67" s="43">
        <v>2455.1711754573171</v>
      </c>
      <c r="W67" s="30"/>
      <c r="X67" s="43">
        <v>-11.11571695309625</v>
      </c>
      <c r="Y67" s="43">
        <v>-11.11571695309625</v>
      </c>
      <c r="Z67" s="43">
        <v>2444.055458504221</v>
      </c>
      <c r="AA67" s="43">
        <v>2444.055458504221</v>
      </c>
      <c r="AB67" s="43">
        <v>0</v>
      </c>
      <c r="AC67" s="30"/>
      <c r="AD67" s="43">
        <v>2444.055458504221</v>
      </c>
      <c r="AE67" s="43">
        <v>0</v>
      </c>
      <c r="AF67" s="43">
        <v>0</v>
      </c>
      <c r="AG67" s="30"/>
      <c r="AH67" s="43">
        <v>0</v>
      </c>
      <c r="AI67" s="43">
        <v>0</v>
      </c>
      <c r="AJ67" s="44"/>
      <c r="AM67" s="3"/>
    </row>
    <row r="68" spans="1:39" x14ac:dyDescent="0.3">
      <c r="A68" s="30" t="s">
        <v>57</v>
      </c>
      <c r="B68" s="94">
        <v>-3.7436298591298964</v>
      </c>
      <c r="C68" s="94">
        <v>0</v>
      </c>
      <c r="D68" s="30"/>
      <c r="E68" s="42">
        <v>0</v>
      </c>
      <c r="F68" s="42">
        <v>2.5659241765429281</v>
      </c>
      <c r="G68" s="42">
        <v>0</v>
      </c>
      <c r="H68" s="42">
        <v>-6.3095540356727442</v>
      </c>
      <c r="I68" s="42">
        <v>0</v>
      </c>
      <c r="J68" s="42">
        <v>0</v>
      </c>
      <c r="K68" s="42">
        <v>0</v>
      </c>
      <c r="L68" s="42">
        <f t="shared" si="0"/>
        <v>-3.7436298591298161</v>
      </c>
      <c r="M68" s="30"/>
      <c r="N68" s="42">
        <v>0</v>
      </c>
      <c r="O68" s="42">
        <v>0</v>
      </c>
      <c r="P68" s="42">
        <v>0</v>
      </c>
      <c r="Q68" s="42">
        <v>0</v>
      </c>
      <c r="R68" s="42">
        <f t="shared" si="1"/>
        <v>0</v>
      </c>
      <c r="S68" s="30"/>
      <c r="T68" s="43">
        <v>1048.7676590196093</v>
      </c>
      <c r="U68" s="43">
        <v>0</v>
      </c>
      <c r="V68" s="43">
        <v>1048.7676590196093</v>
      </c>
      <c r="W68" s="30"/>
      <c r="X68" s="43">
        <v>-3.7436298591298161</v>
      </c>
      <c r="Y68" s="43">
        <v>-3.7436298591298161</v>
      </c>
      <c r="Z68" s="43">
        <v>1045.0240291604794</v>
      </c>
      <c r="AA68" s="43">
        <v>1045.0240291604794</v>
      </c>
      <c r="AB68" s="43">
        <v>0</v>
      </c>
      <c r="AC68" s="30"/>
      <c r="AD68" s="43">
        <v>1045.0240291604794</v>
      </c>
      <c r="AE68" s="43">
        <v>0</v>
      </c>
      <c r="AF68" s="43">
        <v>0</v>
      </c>
      <c r="AG68" s="30"/>
      <c r="AH68" s="43">
        <v>0</v>
      </c>
      <c r="AI68" s="43">
        <v>0</v>
      </c>
      <c r="AJ68" s="44"/>
      <c r="AM68" s="3"/>
    </row>
    <row r="69" spans="1:39" x14ac:dyDescent="0.3">
      <c r="A69" s="30" t="s">
        <v>58</v>
      </c>
      <c r="B69" s="94">
        <v>-1.0752979382606895</v>
      </c>
      <c r="C69" s="94">
        <v>0</v>
      </c>
      <c r="D69" s="30"/>
      <c r="E69" s="42">
        <v>0</v>
      </c>
      <c r="F69" s="42">
        <v>0.73702077411339439</v>
      </c>
      <c r="G69" s="42">
        <v>0</v>
      </c>
      <c r="H69" s="42">
        <v>-1.8123187123740863</v>
      </c>
      <c r="I69" s="42">
        <v>0</v>
      </c>
      <c r="J69" s="42">
        <v>0</v>
      </c>
      <c r="K69" s="42">
        <v>0</v>
      </c>
      <c r="L69" s="42">
        <f t="shared" si="0"/>
        <v>-1.0752979382606918</v>
      </c>
      <c r="M69" s="30"/>
      <c r="N69" s="42">
        <v>0</v>
      </c>
      <c r="O69" s="42">
        <v>0</v>
      </c>
      <c r="P69" s="42">
        <v>0</v>
      </c>
      <c r="Q69" s="42">
        <v>0</v>
      </c>
      <c r="R69" s="42">
        <f t="shared" si="1"/>
        <v>0</v>
      </c>
      <c r="S69" s="30"/>
      <c r="T69" s="43">
        <v>302.35748467480227</v>
      </c>
      <c r="U69" s="43">
        <v>0</v>
      </c>
      <c r="V69" s="43">
        <v>302.35748467480227</v>
      </c>
      <c r="W69" s="30"/>
      <c r="X69" s="43">
        <v>-1.0752979382606918</v>
      </c>
      <c r="Y69" s="43">
        <v>-1.0752979382606918</v>
      </c>
      <c r="Z69" s="43">
        <v>301.28218673654158</v>
      </c>
      <c r="AA69" s="43">
        <v>301.28218673654158</v>
      </c>
      <c r="AB69" s="43">
        <v>0</v>
      </c>
      <c r="AC69" s="30"/>
      <c r="AD69" s="43">
        <v>301.28218673654158</v>
      </c>
      <c r="AE69" s="43">
        <v>0</v>
      </c>
      <c r="AF69" s="43">
        <v>0</v>
      </c>
      <c r="AG69" s="30"/>
      <c r="AH69" s="43">
        <v>0</v>
      </c>
      <c r="AI69" s="43">
        <v>0</v>
      </c>
      <c r="AJ69" s="44"/>
      <c r="AM69" s="3"/>
    </row>
    <row r="70" spans="1:39" x14ac:dyDescent="0.3">
      <c r="A70" s="30" t="s">
        <v>59</v>
      </c>
      <c r="B70" s="94">
        <v>-5.611824256916087E-2</v>
      </c>
      <c r="C70" s="94">
        <v>3.9999999999999758E-4</v>
      </c>
      <c r="D70" s="30"/>
      <c r="E70" s="42">
        <v>0</v>
      </c>
      <c r="F70" s="42">
        <v>3.8464047133864011E-2</v>
      </c>
      <c r="G70" s="42">
        <v>0</v>
      </c>
      <c r="H70" s="42">
        <v>-9.4582289703024694E-2</v>
      </c>
      <c r="I70" s="42">
        <v>0</v>
      </c>
      <c r="J70" s="42">
        <v>0</v>
      </c>
      <c r="K70" s="42">
        <v>0</v>
      </c>
      <c r="L70" s="42">
        <f t="shared" si="0"/>
        <v>-5.6118242569160683E-2</v>
      </c>
      <c r="M70" s="30"/>
      <c r="N70" s="42">
        <v>0</v>
      </c>
      <c r="O70" s="42">
        <v>0</v>
      </c>
      <c r="P70" s="42">
        <v>3.9999999999999758E-4</v>
      </c>
      <c r="Q70" s="42">
        <v>0</v>
      </c>
      <c r="R70" s="42">
        <f t="shared" si="1"/>
        <v>3.9999999999999758E-4</v>
      </c>
      <c r="S70" s="30"/>
      <c r="T70" s="43">
        <v>15.738276765752033</v>
      </c>
      <c r="U70" s="43">
        <v>0</v>
      </c>
      <c r="V70" s="43">
        <v>15.738276765752033</v>
      </c>
      <c r="W70" s="30"/>
      <c r="X70" s="43">
        <v>-5.5718242569160685E-2</v>
      </c>
      <c r="Y70" s="43">
        <v>-5.5718242569160685E-2</v>
      </c>
      <c r="Z70" s="43">
        <v>15.682558523182873</v>
      </c>
      <c r="AA70" s="43">
        <v>15.682158523182872</v>
      </c>
      <c r="AB70" s="43">
        <v>3.9999999999999758E-4</v>
      </c>
      <c r="AC70" s="30"/>
      <c r="AD70" s="43">
        <v>15.682158523182872</v>
      </c>
      <c r="AE70" s="43">
        <v>3.9999999999999758E-4</v>
      </c>
      <c r="AF70" s="43">
        <v>0</v>
      </c>
      <c r="AG70" s="30"/>
      <c r="AH70" s="43">
        <v>0</v>
      </c>
      <c r="AI70" s="43">
        <v>0</v>
      </c>
      <c r="AJ70" s="44"/>
      <c r="AM70" s="3"/>
    </row>
    <row r="71" spans="1:39" x14ac:dyDescent="0.3">
      <c r="A71" s="30" t="s">
        <v>60</v>
      </c>
      <c r="B71" s="94">
        <v>-1.6944088724108042</v>
      </c>
      <c r="C71" s="94">
        <v>0</v>
      </c>
      <c r="D71" s="30"/>
      <c r="E71" s="42">
        <v>0</v>
      </c>
      <c r="F71" s="42">
        <v>1.1613660682998941</v>
      </c>
      <c r="G71" s="42">
        <v>0</v>
      </c>
      <c r="H71" s="42">
        <v>-2.8557749407106812</v>
      </c>
      <c r="I71" s="42">
        <v>0</v>
      </c>
      <c r="J71" s="42">
        <v>0</v>
      </c>
      <c r="K71" s="42">
        <v>0</v>
      </c>
      <c r="L71" s="42">
        <f t="shared" si="0"/>
        <v>-1.6944088724107871</v>
      </c>
      <c r="M71" s="30"/>
      <c r="N71" s="42">
        <v>0</v>
      </c>
      <c r="O71" s="42">
        <v>0</v>
      </c>
      <c r="P71" s="42">
        <v>0</v>
      </c>
      <c r="Q71" s="42">
        <v>0</v>
      </c>
      <c r="R71" s="42">
        <f t="shared" si="1"/>
        <v>0</v>
      </c>
      <c r="S71" s="30"/>
      <c r="T71" s="43">
        <v>471.38759142104777</v>
      </c>
      <c r="U71" s="43">
        <v>0</v>
      </c>
      <c r="V71" s="43">
        <v>471.38759142104777</v>
      </c>
      <c r="W71" s="30"/>
      <c r="X71" s="43">
        <v>-1.6944088724107871</v>
      </c>
      <c r="Y71" s="43">
        <v>-1.6944088724107871</v>
      </c>
      <c r="Z71" s="43">
        <v>469.69318254863697</v>
      </c>
      <c r="AA71" s="43">
        <v>469.69318254863697</v>
      </c>
      <c r="AB71" s="43">
        <v>0</v>
      </c>
      <c r="AC71" s="30"/>
      <c r="AD71" s="43">
        <v>469.69318254863697</v>
      </c>
      <c r="AE71" s="43">
        <v>0</v>
      </c>
      <c r="AF71" s="43">
        <v>0</v>
      </c>
      <c r="AG71" s="30"/>
      <c r="AH71" s="43">
        <v>0</v>
      </c>
      <c r="AI71" s="43">
        <v>0</v>
      </c>
      <c r="AJ71" s="44"/>
      <c r="AM71" s="3"/>
    </row>
    <row r="72" spans="1:39" x14ac:dyDescent="0.3">
      <c r="A72" s="30" t="s">
        <v>61</v>
      </c>
      <c r="B72" s="94">
        <v>0</v>
      </c>
      <c r="C72" s="94">
        <v>0</v>
      </c>
      <c r="D72" s="30"/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f t="shared" si="0"/>
        <v>0</v>
      </c>
      <c r="M72" s="30"/>
      <c r="N72" s="42">
        <v>0</v>
      </c>
      <c r="O72" s="42">
        <v>0</v>
      </c>
      <c r="P72" s="42">
        <v>0</v>
      </c>
      <c r="Q72" s="42">
        <v>0</v>
      </c>
      <c r="R72" s="42">
        <f t="shared" si="1"/>
        <v>0</v>
      </c>
      <c r="S72" s="30"/>
      <c r="T72" s="43">
        <v>0</v>
      </c>
      <c r="U72" s="43">
        <v>0</v>
      </c>
      <c r="V72" s="43">
        <v>0</v>
      </c>
      <c r="W72" s="30"/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30"/>
      <c r="AD72" s="43">
        <v>0</v>
      </c>
      <c r="AE72" s="43">
        <v>0</v>
      </c>
      <c r="AF72" s="43">
        <v>0</v>
      </c>
      <c r="AG72" s="30"/>
      <c r="AH72" s="43">
        <v>0</v>
      </c>
      <c r="AI72" s="43">
        <v>0</v>
      </c>
      <c r="AJ72" s="44"/>
      <c r="AM72" s="3"/>
    </row>
    <row r="73" spans="1:39" x14ac:dyDescent="0.3">
      <c r="A73" s="30" t="s">
        <v>62</v>
      </c>
      <c r="B73" s="94">
        <v>-0.2220592824242047</v>
      </c>
      <c r="C73" s="94">
        <v>0</v>
      </c>
      <c r="D73" s="30"/>
      <c r="E73" s="42">
        <v>0</v>
      </c>
      <c r="F73" s="42">
        <v>0.15220182091679524</v>
      </c>
      <c r="G73" s="42">
        <v>0</v>
      </c>
      <c r="H73" s="42">
        <v>-0.37426110334100099</v>
      </c>
      <c r="I73" s="42">
        <v>0</v>
      </c>
      <c r="J73" s="42">
        <v>0</v>
      </c>
      <c r="K73" s="42">
        <v>0</v>
      </c>
      <c r="L73" s="42">
        <f t="shared" si="0"/>
        <v>-0.22205928242420575</v>
      </c>
      <c r="M73" s="30"/>
      <c r="N73" s="42">
        <v>0</v>
      </c>
      <c r="O73" s="42">
        <v>0</v>
      </c>
      <c r="P73" s="42">
        <v>0</v>
      </c>
      <c r="Q73" s="42">
        <v>0</v>
      </c>
      <c r="R73" s="42">
        <f t="shared" si="1"/>
        <v>0</v>
      </c>
      <c r="S73" s="30"/>
      <c r="T73" s="43">
        <v>62.074062603481707</v>
      </c>
      <c r="U73" s="43">
        <v>0</v>
      </c>
      <c r="V73" s="43">
        <v>62.074062603481707</v>
      </c>
      <c r="W73" s="30"/>
      <c r="X73" s="43">
        <v>-0.22205928242420575</v>
      </c>
      <c r="Y73" s="43">
        <v>-0.22205928242420575</v>
      </c>
      <c r="Z73" s="43">
        <v>61.852003321057502</v>
      </c>
      <c r="AA73" s="43">
        <v>61.852003321057502</v>
      </c>
      <c r="AB73" s="43">
        <v>0</v>
      </c>
      <c r="AC73" s="30"/>
      <c r="AD73" s="43">
        <v>61.852003321057502</v>
      </c>
      <c r="AE73" s="43">
        <v>0</v>
      </c>
      <c r="AF73" s="43">
        <v>0</v>
      </c>
      <c r="AG73" s="30"/>
      <c r="AH73" s="43">
        <v>0</v>
      </c>
      <c r="AI73" s="43">
        <v>0</v>
      </c>
      <c r="AJ73" s="44"/>
      <c r="AM73" s="3"/>
    </row>
    <row r="74" spans="1:39" x14ac:dyDescent="0.3">
      <c r="A74" s="30" t="s">
        <v>63</v>
      </c>
      <c r="B74" s="94">
        <v>-0.12068439262185393</v>
      </c>
      <c r="C74" s="94">
        <v>0</v>
      </c>
      <c r="D74" s="30"/>
      <c r="E74" s="42">
        <v>0</v>
      </c>
      <c r="F74" s="42">
        <v>8.2718380933040889E-2</v>
      </c>
      <c r="G74" s="42">
        <v>0</v>
      </c>
      <c r="H74" s="42">
        <v>-0.20340277355489184</v>
      </c>
      <c r="I74" s="42">
        <v>0</v>
      </c>
      <c r="J74" s="42">
        <v>0</v>
      </c>
      <c r="K74" s="42">
        <v>0</v>
      </c>
      <c r="L74" s="42">
        <f t="shared" si="0"/>
        <v>-0.12068439262185095</v>
      </c>
      <c r="M74" s="30"/>
      <c r="N74" s="42">
        <v>0</v>
      </c>
      <c r="O74" s="42">
        <v>0</v>
      </c>
      <c r="P74" s="42">
        <v>0</v>
      </c>
      <c r="Q74" s="42">
        <v>0</v>
      </c>
      <c r="R74" s="42">
        <f t="shared" si="1"/>
        <v>0</v>
      </c>
      <c r="S74" s="30"/>
      <c r="T74" s="43">
        <v>33.809402289478058</v>
      </c>
      <c r="U74" s="43">
        <v>0</v>
      </c>
      <c r="V74" s="43">
        <v>33.809402289478058</v>
      </c>
      <c r="W74" s="30"/>
      <c r="X74" s="43">
        <v>-0.12068439262185095</v>
      </c>
      <c r="Y74" s="43">
        <v>-0.12068439262185095</v>
      </c>
      <c r="Z74" s="43">
        <v>33.688717896856204</v>
      </c>
      <c r="AA74" s="43">
        <v>33.688717896856204</v>
      </c>
      <c r="AB74" s="43">
        <v>0</v>
      </c>
      <c r="AC74" s="30"/>
      <c r="AD74" s="43">
        <v>33.688717896856204</v>
      </c>
      <c r="AE74" s="43">
        <v>0</v>
      </c>
      <c r="AF74" s="43">
        <v>0</v>
      </c>
      <c r="AG74" s="30"/>
      <c r="AH74" s="43">
        <v>0</v>
      </c>
      <c r="AI74" s="43">
        <v>0</v>
      </c>
      <c r="AJ74" s="44"/>
      <c r="AM74" s="3"/>
    </row>
    <row r="75" spans="1:39" x14ac:dyDescent="0.3">
      <c r="A75" s="30" t="s">
        <v>64</v>
      </c>
      <c r="B75" s="94">
        <v>0</v>
      </c>
      <c r="C75" s="94">
        <v>0</v>
      </c>
      <c r="D75" s="30"/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f t="shared" si="0"/>
        <v>0</v>
      </c>
      <c r="M75" s="30"/>
      <c r="N75" s="42">
        <v>0</v>
      </c>
      <c r="O75" s="42">
        <v>0</v>
      </c>
      <c r="P75" s="42">
        <v>0</v>
      </c>
      <c r="Q75" s="42">
        <v>0</v>
      </c>
      <c r="R75" s="42">
        <f t="shared" si="1"/>
        <v>0</v>
      </c>
      <c r="S75" s="30"/>
      <c r="T75" s="43">
        <v>0</v>
      </c>
      <c r="U75" s="43">
        <v>0</v>
      </c>
      <c r="V75" s="43">
        <v>0</v>
      </c>
      <c r="W75" s="30"/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30"/>
      <c r="AD75" s="43">
        <v>0</v>
      </c>
      <c r="AE75" s="43">
        <v>0</v>
      </c>
      <c r="AF75" s="43">
        <v>0</v>
      </c>
      <c r="AG75" s="30"/>
      <c r="AH75" s="43">
        <v>0</v>
      </c>
      <c r="AI75" s="43">
        <v>0</v>
      </c>
      <c r="AJ75" s="44"/>
      <c r="AM75" s="3"/>
    </row>
    <row r="76" spans="1:39" x14ac:dyDescent="0.3">
      <c r="A76" s="30" t="s">
        <v>65</v>
      </c>
      <c r="B76" s="94">
        <v>-0.12068439262185393</v>
      </c>
      <c r="C76" s="94">
        <v>0</v>
      </c>
      <c r="D76" s="30"/>
      <c r="E76" s="42">
        <v>0</v>
      </c>
      <c r="F76" s="42">
        <v>8.2718380933040889E-2</v>
      </c>
      <c r="G76" s="42">
        <v>0</v>
      </c>
      <c r="H76" s="42">
        <v>-0.20340277355489184</v>
      </c>
      <c r="I76" s="42">
        <v>0</v>
      </c>
      <c r="J76" s="42">
        <v>0</v>
      </c>
      <c r="K76" s="42">
        <v>0</v>
      </c>
      <c r="L76" s="42">
        <f t="shared" si="0"/>
        <v>-0.12068439262185095</v>
      </c>
      <c r="M76" s="30"/>
      <c r="N76" s="42">
        <v>0</v>
      </c>
      <c r="O76" s="42">
        <v>0</v>
      </c>
      <c r="P76" s="42">
        <v>0</v>
      </c>
      <c r="Q76" s="42">
        <v>0</v>
      </c>
      <c r="R76" s="42">
        <f t="shared" si="1"/>
        <v>0</v>
      </c>
      <c r="S76" s="30"/>
      <c r="T76" s="43">
        <v>33.809402289478058</v>
      </c>
      <c r="U76" s="43">
        <v>0</v>
      </c>
      <c r="V76" s="43">
        <v>33.809402289478058</v>
      </c>
      <c r="W76" s="30"/>
      <c r="X76" s="43">
        <v>-0.12068439262185095</v>
      </c>
      <c r="Y76" s="43">
        <v>-0.12068439262185095</v>
      </c>
      <c r="Z76" s="43">
        <v>33.688717896856204</v>
      </c>
      <c r="AA76" s="43">
        <v>33.688717896856204</v>
      </c>
      <c r="AB76" s="43">
        <v>0</v>
      </c>
      <c r="AC76" s="30"/>
      <c r="AD76" s="43">
        <v>33.688717896856204</v>
      </c>
      <c r="AE76" s="43">
        <v>0</v>
      </c>
      <c r="AF76" s="43">
        <v>0</v>
      </c>
      <c r="AG76" s="30"/>
      <c r="AH76" s="43">
        <v>0</v>
      </c>
      <c r="AI76" s="43">
        <v>0</v>
      </c>
      <c r="AJ76" s="44"/>
      <c r="AM76" s="3"/>
    </row>
    <row r="77" spans="1:39" x14ac:dyDescent="0.3">
      <c r="A77" s="30" t="s">
        <v>66</v>
      </c>
      <c r="B77" s="94">
        <v>-4.8273757048740151E-2</v>
      </c>
      <c r="C77" s="94">
        <v>0</v>
      </c>
      <c r="D77" s="30"/>
      <c r="E77" s="42">
        <v>0</v>
      </c>
      <c r="F77" s="42">
        <v>3.3087352373216354E-2</v>
      </c>
      <c r="G77" s="42">
        <v>0</v>
      </c>
      <c r="H77" s="42">
        <v>-8.1361109421956734E-2</v>
      </c>
      <c r="I77" s="42">
        <v>0</v>
      </c>
      <c r="J77" s="42">
        <v>0</v>
      </c>
      <c r="K77" s="42">
        <v>0</v>
      </c>
      <c r="L77" s="42">
        <f t="shared" si="0"/>
        <v>-4.827375704874038E-2</v>
      </c>
      <c r="M77" s="30"/>
      <c r="N77" s="42">
        <v>0</v>
      </c>
      <c r="O77" s="42">
        <v>0</v>
      </c>
      <c r="P77" s="42">
        <v>0</v>
      </c>
      <c r="Q77" s="42">
        <v>0</v>
      </c>
      <c r="R77" s="42">
        <f t="shared" si="1"/>
        <v>0</v>
      </c>
      <c r="S77" s="30"/>
      <c r="T77" s="43">
        <v>13.523760915791224</v>
      </c>
      <c r="U77" s="43">
        <v>0</v>
      </c>
      <c r="V77" s="43">
        <v>13.523760915791224</v>
      </c>
      <c r="W77" s="30"/>
      <c r="X77" s="43">
        <v>-4.827375704874038E-2</v>
      </c>
      <c r="Y77" s="43">
        <v>-4.827375704874038E-2</v>
      </c>
      <c r="Z77" s="43">
        <v>13.475487158742483</v>
      </c>
      <c r="AA77" s="43">
        <v>13.475487158742483</v>
      </c>
      <c r="AB77" s="43">
        <v>0</v>
      </c>
      <c r="AC77" s="30"/>
      <c r="AD77" s="43">
        <v>13.475487158742483</v>
      </c>
      <c r="AE77" s="43">
        <v>0</v>
      </c>
      <c r="AF77" s="43">
        <v>0</v>
      </c>
      <c r="AG77" s="30"/>
      <c r="AH77" s="43">
        <v>0</v>
      </c>
      <c r="AI77" s="43">
        <v>0</v>
      </c>
      <c r="AJ77" s="44"/>
      <c r="AM77" s="3"/>
    </row>
    <row r="78" spans="1:39" x14ac:dyDescent="0.3">
      <c r="A78" s="30" t="s">
        <v>67</v>
      </c>
      <c r="B78" s="94">
        <v>-4.8273757048740151E-2</v>
      </c>
      <c r="C78" s="94">
        <v>0</v>
      </c>
      <c r="D78" s="30"/>
      <c r="E78" s="42">
        <v>0</v>
      </c>
      <c r="F78" s="42">
        <v>3.3087352373216354E-2</v>
      </c>
      <c r="G78" s="42">
        <v>0</v>
      </c>
      <c r="H78" s="42">
        <v>-8.1361109421956734E-2</v>
      </c>
      <c r="I78" s="42">
        <v>0</v>
      </c>
      <c r="J78" s="42">
        <v>0</v>
      </c>
      <c r="K78" s="42">
        <v>0</v>
      </c>
      <c r="L78" s="42">
        <f t="shared" si="0"/>
        <v>-4.827375704874038E-2</v>
      </c>
      <c r="M78" s="30"/>
      <c r="N78" s="42">
        <v>0</v>
      </c>
      <c r="O78" s="42">
        <v>0</v>
      </c>
      <c r="P78" s="42">
        <v>0</v>
      </c>
      <c r="Q78" s="42">
        <v>0</v>
      </c>
      <c r="R78" s="42">
        <f t="shared" si="1"/>
        <v>0</v>
      </c>
      <c r="S78" s="30"/>
      <c r="T78" s="43">
        <v>13.523760915791224</v>
      </c>
      <c r="U78" s="43">
        <v>0</v>
      </c>
      <c r="V78" s="43">
        <v>13.523760915791224</v>
      </c>
      <c r="W78" s="30"/>
      <c r="X78" s="43">
        <v>-4.827375704874038E-2</v>
      </c>
      <c r="Y78" s="43">
        <v>-4.827375704874038E-2</v>
      </c>
      <c r="Z78" s="43">
        <v>13.475487158742483</v>
      </c>
      <c r="AA78" s="43">
        <v>13.475487158742483</v>
      </c>
      <c r="AB78" s="43">
        <v>0</v>
      </c>
      <c r="AC78" s="30"/>
      <c r="AD78" s="43">
        <v>13.475487158742483</v>
      </c>
      <c r="AE78" s="43">
        <v>0</v>
      </c>
      <c r="AF78" s="43">
        <v>0</v>
      </c>
      <c r="AG78" s="30"/>
      <c r="AH78" s="43">
        <v>0</v>
      </c>
      <c r="AI78" s="43">
        <v>0</v>
      </c>
      <c r="AJ78" s="44"/>
      <c r="AM78" s="3"/>
    </row>
    <row r="79" spans="1:39" x14ac:dyDescent="0.3">
      <c r="A79" s="30" t="s">
        <v>68</v>
      </c>
      <c r="B79" s="94">
        <v>-4.8273757048740151E-2</v>
      </c>
      <c r="C79" s="94">
        <v>0</v>
      </c>
      <c r="D79" s="30"/>
      <c r="E79" s="42">
        <v>0</v>
      </c>
      <c r="F79" s="42">
        <v>3.3087352373216354E-2</v>
      </c>
      <c r="G79" s="42">
        <v>0</v>
      </c>
      <c r="H79" s="42">
        <v>-8.1361109421956734E-2</v>
      </c>
      <c r="I79" s="42">
        <v>0</v>
      </c>
      <c r="J79" s="42">
        <v>0</v>
      </c>
      <c r="K79" s="42">
        <v>0</v>
      </c>
      <c r="L79" s="42">
        <f t="shared" ref="L79:L142" si="2">SUM(E79:K79)</f>
        <v>-4.827375704874038E-2</v>
      </c>
      <c r="M79" s="30"/>
      <c r="N79" s="42">
        <v>0</v>
      </c>
      <c r="O79" s="42">
        <v>0</v>
      </c>
      <c r="P79" s="42">
        <v>0</v>
      </c>
      <c r="Q79" s="42">
        <v>0</v>
      </c>
      <c r="R79" s="42">
        <f t="shared" ref="R79:R142" si="3">SUM(N79:Q79)</f>
        <v>0</v>
      </c>
      <c r="S79" s="30"/>
      <c r="T79" s="43">
        <v>13.523760915791224</v>
      </c>
      <c r="U79" s="43">
        <v>0</v>
      </c>
      <c r="V79" s="43">
        <v>13.523760915791224</v>
      </c>
      <c r="W79" s="30"/>
      <c r="X79" s="43">
        <v>-4.827375704874038E-2</v>
      </c>
      <c r="Y79" s="43">
        <v>-4.827375704874038E-2</v>
      </c>
      <c r="Z79" s="43">
        <v>13.475487158742483</v>
      </c>
      <c r="AA79" s="43">
        <v>13.475487158742483</v>
      </c>
      <c r="AB79" s="43">
        <v>0</v>
      </c>
      <c r="AC79" s="30"/>
      <c r="AD79" s="43">
        <v>13.475487158742483</v>
      </c>
      <c r="AE79" s="43">
        <v>0</v>
      </c>
      <c r="AF79" s="43">
        <v>0</v>
      </c>
      <c r="AG79" s="30"/>
      <c r="AH79" s="43">
        <v>0</v>
      </c>
      <c r="AI79" s="43">
        <v>0</v>
      </c>
      <c r="AJ79" s="44"/>
      <c r="AM79" s="3"/>
    </row>
    <row r="80" spans="1:39" x14ac:dyDescent="0.3">
      <c r="A80" s="30" t="s">
        <v>69</v>
      </c>
      <c r="B80" s="94">
        <v>-4.8273757048740151E-2</v>
      </c>
      <c r="C80" s="94">
        <v>0</v>
      </c>
      <c r="D80" s="30"/>
      <c r="E80" s="42">
        <v>0</v>
      </c>
      <c r="F80" s="42">
        <v>3.3087352373216354E-2</v>
      </c>
      <c r="G80" s="42">
        <v>0</v>
      </c>
      <c r="H80" s="42">
        <v>-8.1361109421956734E-2</v>
      </c>
      <c r="I80" s="42">
        <v>0</v>
      </c>
      <c r="J80" s="42">
        <v>0</v>
      </c>
      <c r="K80" s="42">
        <v>0</v>
      </c>
      <c r="L80" s="42">
        <f t="shared" si="2"/>
        <v>-4.827375704874038E-2</v>
      </c>
      <c r="M80" s="30"/>
      <c r="N80" s="42">
        <v>0</v>
      </c>
      <c r="O80" s="42">
        <v>0</v>
      </c>
      <c r="P80" s="42">
        <v>0</v>
      </c>
      <c r="Q80" s="42">
        <v>0</v>
      </c>
      <c r="R80" s="42">
        <f t="shared" si="3"/>
        <v>0</v>
      </c>
      <c r="S80" s="30"/>
      <c r="T80" s="43">
        <v>13.523760915791224</v>
      </c>
      <c r="U80" s="43">
        <v>0</v>
      </c>
      <c r="V80" s="43">
        <v>13.523760915791224</v>
      </c>
      <c r="W80" s="30"/>
      <c r="X80" s="43">
        <v>-4.827375704874038E-2</v>
      </c>
      <c r="Y80" s="43">
        <v>-4.827375704874038E-2</v>
      </c>
      <c r="Z80" s="43">
        <v>13.475487158742483</v>
      </c>
      <c r="AA80" s="43">
        <v>13.475487158742483</v>
      </c>
      <c r="AB80" s="43">
        <v>0</v>
      </c>
      <c r="AC80" s="30"/>
      <c r="AD80" s="43">
        <v>13.475487158742483</v>
      </c>
      <c r="AE80" s="43">
        <v>0</v>
      </c>
      <c r="AF80" s="43">
        <v>0</v>
      </c>
      <c r="AG80" s="30"/>
      <c r="AH80" s="43">
        <v>0</v>
      </c>
      <c r="AI80" s="43">
        <v>0</v>
      </c>
      <c r="AJ80" s="44"/>
      <c r="AM80" s="3"/>
    </row>
    <row r="81" spans="1:39" x14ac:dyDescent="0.3">
      <c r="A81" s="30" t="s">
        <v>70</v>
      </c>
      <c r="B81" s="94">
        <v>-4.8273757048740151E-2</v>
      </c>
      <c r="C81" s="94">
        <v>0</v>
      </c>
      <c r="D81" s="30"/>
      <c r="E81" s="42">
        <v>0</v>
      </c>
      <c r="F81" s="42">
        <v>3.3087352373216354E-2</v>
      </c>
      <c r="G81" s="42">
        <v>0</v>
      </c>
      <c r="H81" s="42">
        <v>-8.1361109421956734E-2</v>
      </c>
      <c r="I81" s="42">
        <v>0</v>
      </c>
      <c r="J81" s="42">
        <v>0</v>
      </c>
      <c r="K81" s="42">
        <v>0</v>
      </c>
      <c r="L81" s="42">
        <f t="shared" si="2"/>
        <v>-4.827375704874038E-2</v>
      </c>
      <c r="M81" s="30"/>
      <c r="N81" s="42">
        <v>0</v>
      </c>
      <c r="O81" s="42">
        <v>0</v>
      </c>
      <c r="P81" s="42">
        <v>0</v>
      </c>
      <c r="Q81" s="42">
        <v>0</v>
      </c>
      <c r="R81" s="42">
        <f t="shared" si="3"/>
        <v>0</v>
      </c>
      <c r="S81" s="30"/>
      <c r="T81" s="43">
        <v>13.523760915791224</v>
      </c>
      <c r="U81" s="43">
        <v>0</v>
      </c>
      <c r="V81" s="43">
        <v>13.523760915791224</v>
      </c>
      <c r="W81" s="30"/>
      <c r="X81" s="43">
        <v>-4.827375704874038E-2</v>
      </c>
      <c r="Y81" s="43">
        <v>-4.827375704874038E-2</v>
      </c>
      <c r="Z81" s="43">
        <v>13.475487158742483</v>
      </c>
      <c r="AA81" s="43">
        <v>13.475487158742483</v>
      </c>
      <c r="AB81" s="43">
        <v>0</v>
      </c>
      <c r="AC81" s="30"/>
      <c r="AD81" s="43">
        <v>13.475487158742483</v>
      </c>
      <c r="AE81" s="43">
        <v>0</v>
      </c>
      <c r="AF81" s="43">
        <v>0</v>
      </c>
      <c r="AG81" s="30"/>
      <c r="AH81" s="43">
        <v>0</v>
      </c>
      <c r="AI81" s="43">
        <v>0</v>
      </c>
      <c r="AJ81" s="44"/>
      <c r="AM81" s="3"/>
    </row>
    <row r="82" spans="1:39" x14ac:dyDescent="0.3">
      <c r="A82" s="30" t="s">
        <v>71</v>
      </c>
      <c r="B82" s="94">
        <v>-4.8273757048740151E-2</v>
      </c>
      <c r="C82" s="94">
        <v>0</v>
      </c>
      <c r="D82" s="30"/>
      <c r="E82" s="42">
        <v>0</v>
      </c>
      <c r="F82" s="42">
        <v>3.3087352373216354E-2</v>
      </c>
      <c r="G82" s="42">
        <v>0</v>
      </c>
      <c r="H82" s="42">
        <v>-8.1361109421956734E-2</v>
      </c>
      <c r="I82" s="42">
        <v>0</v>
      </c>
      <c r="J82" s="42">
        <v>0</v>
      </c>
      <c r="K82" s="42">
        <v>0</v>
      </c>
      <c r="L82" s="42">
        <f t="shared" si="2"/>
        <v>-4.827375704874038E-2</v>
      </c>
      <c r="M82" s="30"/>
      <c r="N82" s="42">
        <v>0</v>
      </c>
      <c r="O82" s="42">
        <v>0</v>
      </c>
      <c r="P82" s="42">
        <v>0</v>
      </c>
      <c r="Q82" s="42">
        <v>0</v>
      </c>
      <c r="R82" s="42">
        <f t="shared" si="3"/>
        <v>0</v>
      </c>
      <c r="S82" s="30"/>
      <c r="T82" s="43">
        <v>13.523760915791224</v>
      </c>
      <c r="U82" s="43">
        <v>0</v>
      </c>
      <c r="V82" s="43">
        <v>13.523760915791224</v>
      </c>
      <c r="W82" s="30"/>
      <c r="X82" s="43">
        <v>-4.827375704874038E-2</v>
      </c>
      <c r="Y82" s="43">
        <v>-4.827375704874038E-2</v>
      </c>
      <c r="Z82" s="43">
        <v>13.475487158742483</v>
      </c>
      <c r="AA82" s="43">
        <v>13.475487158742483</v>
      </c>
      <c r="AB82" s="43">
        <v>0</v>
      </c>
      <c r="AC82" s="30"/>
      <c r="AD82" s="43">
        <v>13.475487158742483</v>
      </c>
      <c r="AE82" s="43">
        <v>0</v>
      </c>
      <c r="AF82" s="43">
        <v>0</v>
      </c>
      <c r="AG82" s="30"/>
      <c r="AH82" s="43">
        <v>0</v>
      </c>
      <c r="AI82" s="43">
        <v>0</v>
      </c>
      <c r="AJ82" s="44"/>
      <c r="AM82" s="3"/>
    </row>
    <row r="83" spans="1:39" x14ac:dyDescent="0.3">
      <c r="A83" s="30" t="s">
        <v>72</v>
      </c>
      <c r="B83" s="94">
        <v>-4.8273757048740151E-2</v>
      </c>
      <c r="C83" s="94">
        <v>0</v>
      </c>
      <c r="D83" s="30"/>
      <c r="E83" s="42">
        <v>0</v>
      </c>
      <c r="F83" s="42">
        <v>3.3087352373216354E-2</v>
      </c>
      <c r="G83" s="42">
        <v>0</v>
      </c>
      <c r="H83" s="42">
        <v>-8.1361109421956734E-2</v>
      </c>
      <c r="I83" s="42">
        <v>0</v>
      </c>
      <c r="J83" s="42">
        <v>0</v>
      </c>
      <c r="K83" s="42">
        <v>0</v>
      </c>
      <c r="L83" s="42">
        <f t="shared" si="2"/>
        <v>-4.827375704874038E-2</v>
      </c>
      <c r="M83" s="30"/>
      <c r="N83" s="42">
        <v>0</v>
      </c>
      <c r="O83" s="42">
        <v>0</v>
      </c>
      <c r="P83" s="42">
        <v>0</v>
      </c>
      <c r="Q83" s="42">
        <v>0</v>
      </c>
      <c r="R83" s="42">
        <f t="shared" si="3"/>
        <v>0</v>
      </c>
      <c r="S83" s="30"/>
      <c r="T83" s="43">
        <v>13.523760915791224</v>
      </c>
      <c r="U83" s="43">
        <v>0</v>
      </c>
      <c r="V83" s="43">
        <v>13.523760915791224</v>
      </c>
      <c r="W83" s="30"/>
      <c r="X83" s="43">
        <v>-4.827375704874038E-2</v>
      </c>
      <c r="Y83" s="43">
        <v>-4.827375704874038E-2</v>
      </c>
      <c r="Z83" s="43">
        <v>13.475487158742483</v>
      </c>
      <c r="AA83" s="43">
        <v>13.475487158742483</v>
      </c>
      <c r="AB83" s="43">
        <v>0</v>
      </c>
      <c r="AC83" s="30"/>
      <c r="AD83" s="43">
        <v>13.475487158742483</v>
      </c>
      <c r="AE83" s="43">
        <v>0</v>
      </c>
      <c r="AF83" s="43">
        <v>0</v>
      </c>
      <c r="AG83" s="30"/>
      <c r="AH83" s="43">
        <v>0</v>
      </c>
      <c r="AI83" s="43">
        <v>0</v>
      </c>
      <c r="AJ83" s="44"/>
      <c r="AM83" s="3"/>
    </row>
    <row r="84" spans="1:39" x14ac:dyDescent="0.3">
      <c r="A84" s="30" t="s">
        <v>73</v>
      </c>
      <c r="B84" s="94">
        <v>-20.37204792587363</v>
      </c>
      <c r="C84" s="94">
        <v>0</v>
      </c>
      <c r="D84" s="30"/>
      <c r="E84" s="42">
        <v>0</v>
      </c>
      <c r="F84" s="42">
        <v>13.880971504373591</v>
      </c>
      <c r="G84" s="42">
        <v>0</v>
      </c>
      <c r="H84" s="42">
        <v>-34.133019430246399</v>
      </c>
      <c r="I84" s="42">
        <v>0</v>
      </c>
      <c r="J84" s="42">
        <v>-0.12000000000080036</v>
      </c>
      <c r="K84" s="42">
        <v>0</v>
      </c>
      <c r="L84" s="42">
        <f t="shared" si="2"/>
        <v>-20.372047925873609</v>
      </c>
      <c r="M84" s="30"/>
      <c r="N84" s="42">
        <v>0</v>
      </c>
      <c r="O84" s="42">
        <v>0</v>
      </c>
      <c r="P84" s="42">
        <v>0</v>
      </c>
      <c r="Q84" s="42">
        <v>0</v>
      </c>
      <c r="R84" s="42">
        <f t="shared" si="3"/>
        <v>0</v>
      </c>
      <c r="S84" s="30"/>
      <c r="T84" s="43">
        <v>5673.5557981973125</v>
      </c>
      <c r="U84" s="43">
        <v>0</v>
      </c>
      <c r="V84" s="43">
        <v>5673.5557981973125</v>
      </c>
      <c r="W84" s="30"/>
      <c r="X84" s="43">
        <v>-20.372047925873609</v>
      </c>
      <c r="Y84" s="43">
        <v>-20.372047925873609</v>
      </c>
      <c r="Z84" s="43">
        <v>5653.1837502714388</v>
      </c>
      <c r="AA84" s="43">
        <v>5653.1837502714388</v>
      </c>
      <c r="AB84" s="43">
        <v>0</v>
      </c>
      <c r="AC84" s="30"/>
      <c r="AD84" s="43">
        <v>5653.1837502714388</v>
      </c>
      <c r="AE84" s="43">
        <v>0</v>
      </c>
      <c r="AF84" s="43">
        <v>0</v>
      </c>
      <c r="AG84" s="30"/>
      <c r="AH84" s="43">
        <v>0</v>
      </c>
      <c r="AI84" s="43">
        <v>0</v>
      </c>
      <c r="AJ84" s="44"/>
      <c r="AM84" s="3"/>
    </row>
    <row r="85" spans="1:39" x14ac:dyDescent="0.3">
      <c r="A85" s="30" t="s">
        <v>74</v>
      </c>
      <c r="B85" s="94">
        <v>0</v>
      </c>
      <c r="C85" s="94">
        <v>0</v>
      </c>
      <c r="D85" s="30"/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f t="shared" si="2"/>
        <v>0</v>
      </c>
      <c r="M85" s="30"/>
      <c r="N85" s="42">
        <v>0</v>
      </c>
      <c r="O85" s="42">
        <v>0</v>
      </c>
      <c r="P85" s="42">
        <v>0</v>
      </c>
      <c r="Q85" s="42">
        <v>0</v>
      </c>
      <c r="R85" s="42">
        <f t="shared" si="3"/>
        <v>0</v>
      </c>
      <c r="S85" s="30"/>
      <c r="T85" s="43">
        <v>0</v>
      </c>
      <c r="U85" s="43">
        <v>0</v>
      </c>
      <c r="V85" s="43">
        <v>0</v>
      </c>
      <c r="W85" s="30"/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30"/>
      <c r="AD85" s="43">
        <v>0</v>
      </c>
      <c r="AE85" s="43">
        <v>0</v>
      </c>
      <c r="AF85" s="43">
        <v>0</v>
      </c>
      <c r="AG85" s="30"/>
      <c r="AH85" s="43">
        <v>0</v>
      </c>
      <c r="AI85" s="43">
        <v>0</v>
      </c>
      <c r="AJ85" s="44"/>
      <c r="AM85" s="3"/>
    </row>
    <row r="86" spans="1:39" x14ac:dyDescent="0.3">
      <c r="A86" s="30" t="s">
        <v>75</v>
      </c>
      <c r="B86" s="94">
        <v>-0.29265965210798583</v>
      </c>
      <c r="C86" s="94">
        <v>0</v>
      </c>
      <c r="D86" s="30"/>
      <c r="E86" s="42">
        <v>0</v>
      </c>
      <c r="F86" s="42">
        <v>0.20059207376262414</v>
      </c>
      <c r="G86" s="42">
        <v>0</v>
      </c>
      <c r="H86" s="42">
        <v>-0.49325172587061261</v>
      </c>
      <c r="I86" s="42">
        <v>0</v>
      </c>
      <c r="J86" s="42">
        <v>0</v>
      </c>
      <c r="K86" s="42">
        <v>0</v>
      </c>
      <c r="L86" s="42">
        <f t="shared" si="2"/>
        <v>-0.2926596521079885</v>
      </c>
      <c r="M86" s="30"/>
      <c r="N86" s="42">
        <v>0</v>
      </c>
      <c r="O86" s="42">
        <v>0</v>
      </c>
      <c r="P86" s="42">
        <v>0</v>
      </c>
      <c r="Q86" s="42">
        <v>0</v>
      </c>
      <c r="R86" s="42">
        <f t="shared" si="3"/>
        <v>0</v>
      </c>
      <c r="S86" s="30"/>
      <c r="T86" s="43">
        <v>81.987800551984265</v>
      </c>
      <c r="U86" s="43">
        <v>0</v>
      </c>
      <c r="V86" s="43">
        <v>81.987800551984265</v>
      </c>
      <c r="W86" s="30"/>
      <c r="X86" s="43">
        <v>-0.2926596521079885</v>
      </c>
      <c r="Y86" s="43">
        <v>-0.2926596521079885</v>
      </c>
      <c r="Z86" s="43">
        <v>81.695140899876279</v>
      </c>
      <c r="AA86" s="43">
        <v>81.695140899876279</v>
      </c>
      <c r="AB86" s="43">
        <v>0</v>
      </c>
      <c r="AC86" s="30"/>
      <c r="AD86" s="43">
        <v>81.695140899876279</v>
      </c>
      <c r="AE86" s="43">
        <v>0</v>
      </c>
      <c r="AF86" s="43">
        <v>0</v>
      </c>
      <c r="AG86" s="30"/>
      <c r="AH86" s="43">
        <v>0</v>
      </c>
      <c r="AI86" s="43">
        <v>0</v>
      </c>
      <c r="AJ86" s="44"/>
      <c r="AM86" s="3"/>
    </row>
    <row r="87" spans="1:39" x14ac:dyDescent="0.3">
      <c r="A87" s="30" t="s">
        <v>76</v>
      </c>
      <c r="B87" s="94">
        <v>0</v>
      </c>
      <c r="C87" s="94">
        <v>0</v>
      </c>
      <c r="D87" s="30"/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f t="shared" si="2"/>
        <v>0</v>
      </c>
      <c r="M87" s="30"/>
      <c r="N87" s="42">
        <v>0</v>
      </c>
      <c r="O87" s="42">
        <v>0</v>
      </c>
      <c r="P87" s="42">
        <v>0</v>
      </c>
      <c r="Q87" s="42">
        <v>0</v>
      </c>
      <c r="R87" s="42">
        <f t="shared" si="3"/>
        <v>0</v>
      </c>
      <c r="S87" s="30"/>
      <c r="T87" s="43">
        <v>0</v>
      </c>
      <c r="U87" s="43">
        <v>0</v>
      </c>
      <c r="V87" s="43">
        <v>0</v>
      </c>
      <c r="W87" s="30"/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30"/>
      <c r="AD87" s="43">
        <v>0</v>
      </c>
      <c r="AE87" s="43">
        <v>0</v>
      </c>
      <c r="AF87" s="43">
        <v>0</v>
      </c>
      <c r="AG87" s="30"/>
      <c r="AH87" s="43">
        <v>0</v>
      </c>
      <c r="AI87" s="43">
        <v>0</v>
      </c>
      <c r="AJ87" s="44"/>
      <c r="AM87" s="3"/>
    </row>
    <row r="88" spans="1:39" x14ac:dyDescent="0.3">
      <c r="A88" s="30" t="s">
        <v>77</v>
      </c>
      <c r="B88" s="94">
        <v>-75.397574290502234</v>
      </c>
      <c r="C88" s="94">
        <v>0</v>
      </c>
      <c r="D88" s="30"/>
      <c r="E88" s="42">
        <v>0</v>
      </c>
      <c r="F88" s="42">
        <v>51.678308487917299</v>
      </c>
      <c r="G88" s="42">
        <v>0</v>
      </c>
      <c r="H88" s="42">
        <v>-127.07588277841867</v>
      </c>
      <c r="I88" s="42">
        <v>0</v>
      </c>
      <c r="J88" s="42">
        <v>0</v>
      </c>
      <c r="K88" s="42">
        <v>0</v>
      </c>
      <c r="L88" s="42">
        <f t="shared" si="2"/>
        <v>-75.397574290501382</v>
      </c>
      <c r="M88" s="30"/>
      <c r="N88" s="42">
        <v>0</v>
      </c>
      <c r="O88" s="42">
        <v>0</v>
      </c>
      <c r="P88" s="42">
        <v>0</v>
      </c>
      <c r="Q88" s="42">
        <v>0</v>
      </c>
      <c r="R88" s="42">
        <f t="shared" si="3"/>
        <v>0</v>
      </c>
      <c r="S88" s="30"/>
      <c r="T88" s="43">
        <v>12424.955341383184</v>
      </c>
      <c r="U88" s="43">
        <v>0</v>
      </c>
      <c r="V88" s="43">
        <v>12424.955341383184</v>
      </c>
      <c r="W88" s="30"/>
      <c r="X88" s="43">
        <v>-75.397574290501382</v>
      </c>
      <c r="Y88" s="43">
        <v>-75.397574290501382</v>
      </c>
      <c r="Z88" s="43">
        <v>12349.557767092681</v>
      </c>
      <c r="AA88" s="43">
        <v>12349.557767092681</v>
      </c>
      <c r="AB88" s="43">
        <v>0</v>
      </c>
      <c r="AC88" s="30"/>
      <c r="AD88" s="43">
        <v>12349.557767092681</v>
      </c>
      <c r="AE88" s="43">
        <v>0</v>
      </c>
      <c r="AF88" s="43">
        <v>0</v>
      </c>
      <c r="AG88" s="30"/>
      <c r="AH88" s="43">
        <v>0</v>
      </c>
      <c r="AI88" s="43">
        <v>0</v>
      </c>
      <c r="AJ88" s="44"/>
      <c r="AM88" s="3"/>
    </row>
    <row r="89" spans="1:39" x14ac:dyDescent="0.3">
      <c r="A89" s="30" t="s">
        <v>78</v>
      </c>
      <c r="B89" s="94">
        <v>-5.8531930421597878E-2</v>
      </c>
      <c r="C89" s="94">
        <v>0</v>
      </c>
      <c r="D89" s="30"/>
      <c r="E89" s="42">
        <v>0</v>
      </c>
      <c r="F89" s="42">
        <v>4.0118414752524832E-2</v>
      </c>
      <c r="G89" s="42">
        <v>0</v>
      </c>
      <c r="H89" s="42">
        <v>-9.8650345174122536E-2</v>
      </c>
      <c r="I89" s="42">
        <v>0</v>
      </c>
      <c r="J89" s="42">
        <v>0</v>
      </c>
      <c r="K89" s="42">
        <v>0</v>
      </c>
      <c r="L89" s="42">
        <f t="shared" si="2"/>
        <v>-5.8531930421597704E-2</v>
      </c>
      <c r="M89" s="30"/>
      <c r="N89" s="42">
        <v>0</v>
      </c>
      <c r="O89" s="42">
        <v>0</v>
      </c>
      <c r="P89" s="42">
        <v>0</v>
      </c>
      <c r="Q89" s="42">
        <v>0</v>
      </c>
      <c r="R89" s="42">
        <f t="shared" si="3"/>
        <v>0</v>
      </c>
      <c r="S89" s="30"/>
      <c r="T89" s="43">
        <v>16.397560110396856</v>
      </c>
      <c r="U89" s="43">
        <v>0</v>
      </c>
      <c r="V89" s="43">
        <v>16.397560110396856</v>
      </c>
      <c r="W89" s="30"/>
      <c r="X89" s="43">
        <v>-5.8531930421597704E-2</v>
      </c>
      <c r="Y89" s="43">
        <v>-5.8531930421597704E-2</v>
      </c>
      <c r="Z89" s="43">
        <v>16.339028179975259</v>
      </c>
      <c r="AA89" s="43">
        <v>16.339028179975259</v>
      </c>
      <c r="AB89" s="43">
        <v>0</v>
      </c>
      <c r="AC89" s="30"/>
      <c r="AD89" s="43">
        <v>16.339028179975259</v>
      </c>
      <c r="AE89" s="43">
        <v>0</v>
      </c>
      <c r="AF89" s="43">
        <v>0</v>
      </c>
      <c r="AG89" s="30"/>
      <c r="AH89" s="43">
        <v>0</v>
      </c>
      <c r="AI89" s="43">
        <v>0</v>
      </c>
      <c r="AJ89" s="44"/>
      <c r="AM89" s="3"/>
    </row>
    <row r="90" spans="1:39" x14ac:dyDescent="0.3">
      <c r="A90" s="30" t="s">
        <v>79</v>
      </c>
      <c r="B90" s="94">
        <v>0</v>
      </c>
      <c r="C90" s="94">
        <v>0</v>
      </c>
      <c r="D90" s="30"/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f t="shared" si="2"/>
        <v>0</v>
      </c>
      <c r="M90" s="30"/>
      <c r="N90" s="42">
        <v>0</v>
      </c>
      <c r="O90" s="42">
        <v>0</v>
      </c>
      <c r="P90" s="42">
        <v>0</v>
      </c>
      <c r="Q90" s="42">
        <v>0</v>
      </c>
      <c r="R90" s="42">
        <f t="shared" si="3"/>
        <v>0</v>
      </c>
      <c r="S90" s="30"/>
      <c r="T90" s="43">
        <v>0</v>
      </c>
      <c r="U90" s="43">
        <v>0</v>
      </c>
      <c r="V90" s="43">
        <v>0</v>
      </c>
      <c r="W90" s="30"/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30"/>
      <c r="AD90" s="43">
        <v>0</v>
      </c>
      <c r="AE90" s="43">
        <v>0</v>
      </c>
      <c r="AF90" s="43">
        <v>0</v>
      </c>
      <c r="AG90" s="30"/>
      <c r="AH90" s="43">
        <v>0</v>
      </c>
      <c r="AI90" s="43">
        <v>0</v>
      </c>
      <c r="AJ90" s="44"/>
      <c r="AM90" s="3"/>
    </row>
    <row r="91" spans="1:39" x14ac:dyDescent="0.3">
      <c r="A91" s="30" t="s">
        <v>80</v>
      </c>
      <c r="B91" s="94">
        <v>-0.11706386084319576</v>
      </c>
      <c r="C91" s="94">
        <v>0</v>
      </c>
      <c r="D91" s="30"/>
      <c r="E91" s="42">
        <v>0</v>
      </c>
      <c r="F91" s="42">
        <v>8.0236829505049664E-2</v>
      </c>
      <c r="G91" s="42">
        <v>0</v>
      </c>
      <c r="H91" s="42">
        <v>-0.19730069034824507</v>
      </c>
      <c r="I91" s="42">
        <v>0</v>
      </c>
      <c r="J91" s="42">
        <v>0</v>
      </c>
      <c r="K91" s="42">
        <v>0</v>
      </c>
      <c r="L91" s="42">
        <f t="shared" si="2"/>
        <v>-0.11706386084319541</v>
      </c>
      <c r="M91" s="30"/>
      <c r="N91" s="42">
        <v>0</v>
      </c>
      <c r="O91" s="42">
        <v>0</v>
      </c>
      <c r="P91" s="42">
        <v>0</v>
      </c>
      <c r="Q91" s="42">
        <v>0</v>
      </c>
      <c r="R91" s="42">
        <f t="shared" si="3"/>
        <v>0</v>
      </c>
      <c r="S91" s="30"/>
      <c r="T91" s="43">
        <v>32.795120220793713</v>
      </c>
      <c r="U91" s="43">
        <v>0</v>
      </c>
      <c r="V91" s="43">
        <v>32.795120220793713</v>
      </c>
      <c r="W91" s="30"/>
      <c r="X91" s="43">
        <v>-0.11706386084319541</v>
      </c>
      <c r="Y91" s="43">
        <v>-0.11706386084319541</v>
      </c>
      <c r="Z91" s="43">
        <v>32.678056359950517</v>
      </c>
      <c r="AA91" s="43">
        <v>32.678056359950517</v>
      </c>
      <c r="AB91" s="43">
        <v>0</v>
      </c>
      <c r="AC91" s="30"/>
      <c r="AD91" s="43">
        <v>32.678056359950517</v>
      </c>
      <c r="AE91" s="43">
        <v>0</v>
      </c>
      <c r="AF91" s="43">
        <v>0</v>
      </c>
      <c r="AG91" s="30"/>
      <c r="AH91" s="43">
        <v>0</v>
      </c>
      <c r="AI91" s="43">
        <v>0</v>
      </c>
      <c r="AJ91" s="44"/>
      <c r="AM91" s="3"/>
    </row>
    <row r="92" spans="1:39" x14ac:dyDescent="0.3">
      <c r="A92" s="30" t="s">
        <v>81</v>
      </c>
      <c r="B92" s="94">
        <v>-8.3875652872193314</v>
      </c>
      <c r="C92" s="94">
        <v>0</v>
      </c>
      <c r="D92" s="30"/>
      <c r="E92" s="42">
        <v>0</v>
      </c>
      <c r="F92" s="42">
        <v>5.7489274748463419</v>
      </c>
      <c r="G92" s="42">
        <v>0</v>
      </c>
      <c r="H92" s="42">
        <v>-14.136492762064982</v>
      </c>
      <c r="I92" s="42">
        <v>0</v>
      </c>
      <c r="J92" s="42">
        <v>0</v>
      </c>
      <c r="K92" s="42">
        <v>0</v>
      </c>
      <c r="L92" s="42">
        <f t="shared" si="2"/>
        <v>-8.3875652872186404</v>
      </c>
      <c r="M92" s="30"/>
      <c r="N92" s="42">
        <v>0</v>
      </c>
      <c r="O92" s="42">
        <v>0</v>
      </c>
      <c r="P92" s="42">
        <v>0</v>
      </c>
      <c r="Q92" s="42">
        <v>0</v>
      </c>
      <c r="R92" s="42">
        <f t="shared" si="3"/>
        <v>0</v>
      </c>
      <c r="S92" s="30"/>
      <c r="T92" s="43">
        <v>23967.485283010992</v>
      </c>
      <c r="U92" s="43">
        <v>0</v>
      </c>
      <c r="V92" s="43">
        <v>23967.485283010992</v>
      </c>
      <c r="W92" s="30"/>
      <c r="X92" s="43">
        <v>-8.3875652872186404</v>
      </c>
      <c r="Y92" s="43">
        <v>-8.3875652872186404</v>
      </c>
      <c r="Z92" s="43">
        <v>23959.097717723773</v>
      </c>
      <c r="AA92" s="43">
        <v>23959.097717723773</v>
      </c>
      <c r="AB92" s="43">
        <v>0</v>
      </c>
      <c r="AC92" s="30"/>
      <c r="AD92" s="43">
        <v>23959.097717723773</v>
      </c>
      <c r="AE92" s="43">
        <v>0</v>
      </c>
      <c r="AF92" s="43">
        <v>0</v>
      </c>
      <c r="AG92" s="30"/>
      <c r="AH92" s="43">
        <v>0</v>
      </c>
      <c r="AI92" s="43">
        <v>0</v>
      </c>
      <c r="AJ92" s="44"/>
      <c r="AM92" s="3"/>
    </row>
    <row r="93" spans="1:39" x14ac:dyDescent="0.3">
      <c r="A93" s="30" t="s">
        <v>82</v>
      </c>
      <c r="B93" s="94">
        <v>0</v>
      </c>
      <c r="C93" s="94">
        <v>0</v>
      </c>
      <c r="D93" s="30"/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f t="shared" si="2"/>
        <v>0</v>
      </c>
      <c r="M93" s="30"/>
      <c r="N93" s="42">
        <v>0</v>
      </c>
      <c r="O93" s="42">
        <v>0</v>
      </c>
      <c r="P93" s="42">
        <v>0</v>
      </c>
      <c r="Q93" s="42">
        <v>0</v>
      </c>
      <c r="R93" s="42">
        <f t="shared" si="3"/>
        <v>0</v>
      </c>
      <c r="S93" s="30"/>
      <c r="T93" s="43">
        <v>0</v>
      </c>
      <c r="U93" s="43">
        <v>0</v>
      </c>
      <c r="V93" s="43">
        <v>0</v>
      </c>
      <c r="W93" s="30"/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30"/>
      <c r="AD93" s="43">
        <v>0</v>
      </c>
      <c r="AE93" s="43">
        <v>0</v>
      </c>
      <c r="AF93" s="43">
        <v>0</v>
      </c>
      <c r="AG93" s="30"/>
      <c r="AH93" s="43">
        <v>0</v>
      </c>
      <c r="AI93" s="43">
        <v>0</v>
      </c>
      <c r="AJ93" s="44"/>
      <c r="AM93" s="3"/>
    </row>
    <row r="94" spans="1:39" x14ac:dyDescent="0.3">
      <c r="A94" s="30" t="s">
        <v>83</v>
      </c>
      <c r="B94" s="94">
        <v>0</v>
      </c>
      <c r="C94" s="94">
        <v>0</v>
      </c>
      <c r="D94" s="30"/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f t="shared" si="2"/>
        <v>0</v>
      </c>
      <c r="M94" s="30"/>
      <c r="N94" s="42">
        <v>0</v>
      </c>
      <c r="O94" s="42">
        <v>0</v>
      </c>
      <c r="P94" s="42">
        <v>0</v>
      </c>
      <c r="Q94" s="42">
        <v>0</v>
      </c>
      <c r="R94" s="42">
        <f t="shared" si="3"/>
        <v>0</v>
      </c>
      <c r="S94" s="30"/>
      <c r="T94" s="43">
        <v>0</v>
      </c>
      <c r="U94" s="43">
        <v>0</v>
      </c>
      <c r="V94" s="43">
        <v>0</v>
      </c>
      <c r="W94" s="30"/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30"/>
      <c r="AD94" s="43">
        <v>0</v>
      </c>
      <c r="AE94" s="43">
        <v>0</v>
      </c>
      <c r="AF94" s="43">
        <v>0</v>
      </c>
      <c r="AG94" s="30"/>
      <c r="AH94" s="43">
        <v>0</v>
      </c>
      <c r="AI94" s="43">
        <v>0</v>
      </c>
      <c r="AJ94" s="44"/>
      <c r="AM94" s="3"/>
    </row>
    <row r="95" spans="1:39" x14ac:dyDescent="0.3">
      <c r="A95" s="30" t="s">
        <v>84</v>
      </c>
      <c r="B95" s="94">
        <v>0</v>
      </c>
      <c r="C95" s="94">
        <v>0</v>
      </c>
      <c r="D95" s="30"/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f t="shared" si="2"/>
        <v>0</v>
      </c>
      <c r="M95" s="30"/>
      <c r="N95" s="42">
        <v>0</v>
      </c>
      <c r="O95" s="42">
        <v>0</v>
      </c>
      <c r="P95" s="42">
        <v>0</v>
      </c>
      <c r="Q95" s="42">
        <v>0</v>
      </c>
      <c r="R95" s="42">
        <f t="shared" si="3"/>
        <v>0</v>
      </c>
      <c r="S95" s="30"/>
      <c r="T95" s="43">
        <v>0</v>
      </c>
      <c r="U95" s="43">
        <v>0</v>
      </c>
      <c r="V95" s="43">
        <v>0</v>
      </c>
      <c r="W95" s="30"/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30"/>
      <c r="AD95" s="43">
        <v>0</v>
      </c>
      <c r="AE95" s="43">
        <v>0</v>
      </c>
      <c r="AF95" s="43">
        <v>0</v>
      </c>
      <c r="AG95" s="30"/>
      <c r="AH95" s="43">
        <v>0</v>
      </c>
      <c r="AI95" s="43">
        <v>0</v>
      </c>
      <c r="AJ95" s="44"/>
      <c r="AM95" s="3"/>
    </row>
    <row r="96" spans="1:39" x14ac:dyDescent="0.3">
      <c r="A96" s="30" t="s">
        <v>85</v>
      </c>
      <c r="B96" s="94">
        <v>0</v>
      </c>
      <c r="C96" s="94">
        <v>0</v>
      </c>
      <c r="D96" s="30"/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f t="shared" si="2"/>
        <v>0</v>
      </c>
      <c r="M96" s="30"/>
      <c r="N96" s="42">
        <v>0</v>
      </c>
      <c r="O96" s="42">
        <v>0</v>
      </c>
      <c r="P96" s="42">
        <v>0</v>
      </c>
      <c r="Q96" s="42">
        <v>0</v>
      </c>
      <c r="R96" s="42">
        <f t="shared" si="3"/>
        <v>0</v>
      </c>
      <c r="S96" s="30"/>
      <c r="T96" s="43">
        <v>0</v>
      </c>
      <c r="U96" s="43">
        <v>0</v>
      </c>
      <c r="V96" s="43">
        <v>0</v>
      </c>
      <c r="W96" s="30"/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30"/>
      <c r="AD96" s="43">
        <v>0</v>
      </c>
      <c r="AE96" s="43">
        <v>0</v>
      </c>
      <c r="AF96" s="43">
        <v>0</v>
      </c>
      <c r="AG96" s="30"/>
      <c r="AH96" s="43">
        <v>0</v>
      </c>
      <c r="AI96" s="43">
        <v>0</v>
      </c>
      <c r="AJ96" s="44"/>
      <c r="AM96" s="3"/>
    </row>
    <row r="97" spans="1:39" x14ac:dyDescent="0.3">
      <c r="A97" s="30" t="s">
        <v>86</v>
      </c>
      <c r="B97" s="94">
        <v>9551.3362398805912</v>
      </c>
      <c r="C97" s="94">
        <v>0</v>
      </c>
      <c r="D97" s="30"/>
      <c r="E97" s="42">
        <v>0</v>
      </c>
      <c r="F97" s="42">
        <v>344.06007442860425</v>
      </c>
      <c r="G97" s="42">
        <v>0</v>
      </c>
      <c r="H97" s="42">
        <v>-846.03654736582041</v>
      </c>
      <c r="I97" s="42">
        <v>10053.312712817804</v>
      </c>
      <c r="J97" s="42">
        <v>0</v>
      </c>
      <c r="K97" s="42">
        <v>0</v>
      </c>
      <c r="L97" s="42">
        <f t="shared" si="2"/>
        <v>9551.3362398805875</v>
      </c>
      <c r="M97" s="30"/>
      <c r="N97" s="42">
        <v>0</v>
      </c>
      <c r="O97" s="42">
        <v>0</v>
      </c>
      <c r="P97" s="42">
        <v>0</v>
      </c>
      <c r="Q97" s="42">
        <v>0</v>
      </c>
      <c r="R97" s="42">
        <f t="shared" si="3"/>
        <v>0</v>
      </c>
      <c r="S97" s="30"/>
      <c r="T97" s="43">
        <v>224641.85722020396</v>
      </c>
      <c r="U97" s="43">
        <v>0</v>
      </c>
      <c r="V97" s="43">
        <v>224641.85722020396</v>
      </c>
      <c r="W97" s="30"/>
      <c r="X97" s="43">
        <v>9551.3362398805875</v>
      </c>
      <c r="Y97" s="43">
        <v>9551.3362398805875</v>
      </c>
      <c r="Z97" s="43">
        <v>234193.19346008456</v>
      </c>
      <c r="AA97" s="43">
        <v>234193.19346008456</v>
      </c>
      <c r="AB97" s="43">
        <v>0</v>
      </c>
      <c r="AC97" s="30"/>
      <c r="AD97" s="43">
        <v>234193.19346008456</v>
      </c>
      <c r="AE97" s="43">
        <v>0</v>
      </c>
      <c r="AF97" s="43">
        <v>0</v>
      </c>
      <c r="AG97" s="30"/>
      <c r="AH97" s="43">
        <v>0</v>
      </c>
      <c r="AI97" s="43">
        <v>0</v>
      </c>
      <c r="AJ97" s="44"/>
      <c r="AM97" s="3"/>
    </row>
    <row r="98" spans="1:39" x14ac:dyDescent="0.3">
      <c r="A98" s="30" t="s">
        <v>87</v>
      </c>
      <c r="B98" s="94">
        <v>-0.48505591766966916</v>
      </c>
      <c r="C98" s="94">
        <v>0</v>
      </c>
      <c r="D98" s="30"/>
      <c r="E98" s="42">
        <v>0</v>
      </c>
      <c r="F98" s="42">
        <v>0.33246254382988721</v>
      </c>
      <c r="G98" s="42">
        <v>0</v>
      </c>
      <c r="H98" s="42">
        <v>-0.81751846149955665</v>
      </c>
      <c r="I98" s="42">
        <v>0</v>
      </c>
      <c r="J98" s="42">
        <v>0</v>
      </c>
      <c r="K98" s="42">
        <v>0</v>
      </c>
      <c r="L98" s="42">
        <f t="shared" si="2"/>
        <v>-0.48505591766966943</v>
      </c>
      <c r="M98" s="30"/>
      <c r="N98" s="42">
        <v>0</v>
      </c>
      <c r="O98" s="42">
        <v>0</v>
      </c>
      <c r="P98" s="42">
        <v>0</v>
      </c>
      <c r="Q98" s="42">
        <v>0</v>
      </c>
      <c r="R98" s="42">
        <f t="shared" si="3"/>
        <v>0</v>
      </c>
      <c r="S98" s="30"/>
      <c r="T98" s="43">
        <v>122.62839257405138</v>
      </c>
      <c r="U98" s="43">
        <v>0</v>
      </c>
      <c r="V98" s="43">
        <v>122.62839257405138</v>
      </c>
      <c r="W98" s="30"/>
      <c r="X98" s="43">
        <v>-0.48505591766966943</v>
      </c>
      <c r="Y98" s="43">
        <v>-0.48505591766966943</v>
      </c>
      <c r="Z98" s="43">
        <v>122.14333665638171</v>
      </c>
      <c r="AA98" s="43">
        <v>122.14333665638171</v>
      </c>
      <c r="AB98" s="43">
        <v>0</v>
      </c>
      <c r="AC98" s="30"/>
      <c r="AD98" s="43">
        <v>122.14333665638171</v>
      </c>
      <c r="AE98" s="43">
        <v>0</v>
      </c>
      <c r="AF98" s="43">
        <v>0</v>
      </c>
      <c r="AG98" s="30"/>
      <c r="AH98" s="43">
        <v>0</v>
      </c>
      <c r="AI98" s="43">
        <v>0</v>
      </c>
      <c r="AJ98" s="44"/>
      <c r="AM98" s="3"/>
    </row>
    <row r="99" spans="1:39" x14ac:dyDescent="0.3">
      <c r="A99" s="30" t="s">
        <v>88</v>
      </c>
      <c r="B99" s="94">
        <v>8677.1206223630579</v>
      </c>
      <c r="C99" s="94">
        <v>0</v>
      </c>
      <c r="D99" s="30"/>
      <c r="E99" s="42">
        <v>0</v>
      </c>
      <c r="F99" s="42">
        <v>309.26748263245332</v>
      </c>
      <c r="G99" s="42">
        <v>0</v>
      </c>
      <c r="H99" s="42">
        <v>-760.48228976702956</v>
      </c>
      <c r="I99" s="42">
        <v>9127.5554294976209</v>
      </c>
      <c r="J99" s="42">
        <v>0.77999999999883585</v>
      </c>
      <c r="K99" s="42">
        <v>0</v>
      </c>
      <c r="L99" s="42">
        <f t="shared" si="2"/>
        <v>8677.1206223630434</v>
      </c>
      <c r="M99" s="30"/>
      <c r="N99" s="42">
        <v>0</v>
      </c>
      <c r="O99" s="42">
        <v>0</v>
      </c>
      <c r="P99" s="42">
        <v>0</v>
      </c>
      <c r="Q99" s="42">
        <v>0</v>
      </c>
      <c r="R99" s="42">
        <f t="shared" si="3"/>
        <v>0</v>
      </c>
      <c r="S99" s="30"/>
      <c r="T99" s="43">
        <v>210547.47447349218</v>
      </c>
      <c r="U99" s="43">
        <v>0</v>
      </c>
      <c r="V99" s="43">
        <v>210547.47447349218</v>
      </c>
      <c r="W99" s="30"/>
      <c r="X99" s="43">
        <v>8677.1206223630434</v>
      </c>
      <c r="Y99" s="43">
        <v>8677.1206223630434</v>
      </c>
      <c r="Z99" s="43">
        <v>219224.59509585524</v>
      </c>
      <c r="AA99" s="43">
        <v>219224.59509585524</v>
      </c>
      <c r="AB99" s="43">
        <v>0</v>
      </c>
      <c r="AC99" s="30"/>
      <c r="AD99" s="43">
        <v>219224.59509585524</v>
      </c>
      <c r="AE99" s="43">
        <v>0</v>
      </c>
      <c r="AF99" s="43">
        <v>0</v>
      </c>
      <c r="AG99" s="30"/>
      <c r="AH99" s="43">
        <v>0</v>
      </c>
      <c r="AI99" s="43">
        <v>0</v>
      </c>
      <c r="AJ99" s="44"/>
      <c r="AM99" s="3"/>
    </row>
    <row r="100" spans="1:39" x14ac:dyDescent="0.3">
      <c r="A100" s="30" t="s">
        <v>90</v>
      </c>
      <c r="B100" s="94">
        <v>16380.007818057435</v>
      </c>
      <c r="C100" s="94">
        <v>0</v>
      </c>
      <c r="D100" s="30"/>
      <c r="E100" s="42">
        <v>0</v>
      </c>
      <c r="F100" s="42">
        <v>753.83948891660498</v>
      </c>
      <c r="G100" s="42">
        <v>0</v>
      </c>
      <c r="H100" s="42">
        <v>-1853.6755813071347</v>
      </c>
      <c r="I100" s="42">
        <v>17479.243910448789</v>
      </c>
      <c r="J100" s="42">
        <v>0.59999999916180968</v>
      </c>
      <c r="K100" s="42">
        <v>0</v>
      </c>
      <c r="L100" s="42">
        <f t="shared" si="2"/>
        <v>16380.007818057422</v>
      </c>
      <c r="M100" s="30"/>
      <c r="N100" s="42">
        <v>0</v>
      </c>
      <c r="O100" s="42">
        <v>0</v>
      </c>
      <c r="P100" s="42">
        <v>0</v>
      </c>
      <c r="Q100" s="42">
        <v>0</v>
      </c>
      <c r="R100" s="42">
        <f t="shared" si="3"/>
        <v>0</v>
      </c>
      <c r="S100" s="30"/>
      <c r="T100" s="43">
        <v>353194.01920973731</v>
      </c>
      <c r="U100" s="43">
        <v>0</v>
      </c>
      <c r="V100" s="43">
        <v>353194.01920973731</v>
      </c>
      <c r="W100" s="30"/>
      <c r="X100" s="43">
        <v>16380.007818057422</v>
      </c>
      <c r="Y100" s="43">
        <v>16380.007818057422</v>
      </c>
      <c r="Z100" s="43">
        <v>369574.02702779474</v>
      </c>
      <c r="AA100" s="43">
        <v>369574.02702779474</v>
      </c>
      <c r="AB100" s="43">
        <v>0</v>
      </c>
      <c r="AC100" s="30"/>
      <c r="AD100" s="43">
        <v>369574.02702779474</v>
      </c>
      <c r="AE100" s="43">
        <v>0</v>
      </c>
      <c r="AF100" s="43">
        <v>0</v>
      </c>
      <c r="AG100" s="30"/>
      <c r="AH100" s="43">
        <v>0</v>
      </c>
      <c r="AI100" s="43">
        <v>0</v>
      </c>
      <c r="AJ100" s="44"/>
      <c r="AM100" s="3"/>
    </row>
    <row r="101" spans="1:39" x14ac:dyDescent="0.3">
      <c r="A101" s="30" t="s">
        <v>92</v>
      </c>
      <c r="B101" s="94">
        <v>26252.765310053364</v>
      </c>
      <c r="C101" s="94">
        <v>0</v>
      </c>
      <c r="D101" s="30"/>
      <c r="E101" s="42">
        <v>0</v>
      </c>
      <c r="F101" s="42">
        <v>1082.4361892135864</v>
      </c>
      <c r="G101" s="42">
        <v>0</v>
      </c>
      <c r="H101" s="42">
        <v>-2661.6880141846036</v>
      </c>
      <c r="I101" s="42">
        <v>27832.277135024418</v>
      </c>
      <c r="J101" s="42">
        <v>-0.26000000000931323</v>
      </c>
      <c r="K101" s="42">
        <v>0</v>
      </c>
      <c r="L101" s="42">
        <f t="shared" si="2"/>
        <v>26252.765310053393</v>
      </c>
      <c r="M101" s="30"/>
      <c r="N101" s="42">
        <v>0</v>
      </c>
      <c r="O101" s="42">
        <v>0</v>
      </c>
      <c r="P101" s="42">
        <v>0</v>
      </c>
      <c r="Q101" s="42">
        <v>0</v>
      </c>
      <c r="R101" s="42">
        <f t="shared" si="3"/>
        <v>0</v>
      </c>
      <c r="S101" s="30"/>
      <c r="T101" s="43">
        <v>576487.49921438971</v>
      </c>
      <c r="U101" s="43">
        <v>0</v>
      </c>
      <c r="V101" s="43">
        <v>576487.49921438971</v>
      </c>
      <c r="W101" s="30"/>
      <c r="X101" s="43">
        <v>26252.765310053393</v>
      </c>
      <c r="Y101" s="43">
        <v>26252.765310053393</v>
      </c>
      <c r="Z101" s="43">
        <v>602740.26452444308</v>
      </c>
      <c r="AA101" s="43">
        <v>602740.26452444308</v>
      </c>
      <c r="AB101" s="43">
        <v>0</v>
      </c>
      <c r="AC101" s="30"/>
      <c r="AD101" s="43">
        <v>602740.26452444308</v>
      </c>
      <c r="AE101" s="43">
        <v>0</v>
      </c>
      <c r="AF101" s="43">
        <v>0</v>
      </c>
      <c r="AG101" s="30"/>
      <c r="AH101" s="43">
        <v>0</v>
      </c>
      <c r="AI101" s="43">
        <v>0</v>
      </c>
      <c r="AJ101" s="44"/>
      <c r="AM101" s="3"/>
    </row>
    <row r="102" spans="1:39" x14ac:dyDescent="0.3">
      <c r="A102" s="30" t="s">
        <v>93</v>
      </c>
      <c r="B102" s="94">
        <v>10907.417434873641</v>
      </c>
      <c r="C102" s="94">
        <v>6645.4000000000306</v>
      </c>
      <c r="D102" s="30"/>
      <c r="E102" s="42">
        <v>0</v>
      </c>
      <c r="F102" s="42">
        <v>1353.0452365169829</v>
      </c>
      <c r="G102" s="42">
        <v>0</v>
      </c>
      <c r="H102" s="42">
        <v>-3327.1100177307544</v>
      </c>
      <c r="I102" s="42">
        <v>12881.682216086323</v>
      </c>
      <c r="J102" s="42">
        <v>-0.19999999890569597</v>
      </c>
      <c r="K102" s="42">
        <v>0</v>
      </c>
      <c r="L102" s="42">
        <f t="shared" si="2"/>
        <v>10907.417434873645</v>
      </c>
      <c r="M102" s="30"/>
      <c r="N102" s="42">
        <v>0</v>
      </c>
      <c r="O102" s="42">
        <v>6645.32</v>
      </c>
      <c r="P102" s="42">
        <v>0</v>
      </c>
      <c r="Q102" s="42">
        <v>8.000000003085006E-2</v>
      </c>
      <c r="R102" s="42">
        <f t="shared" si="3"/>
        <v>6645.4000000000306</v>
      </c>
      <c r="S102" s="30"/>
      <c r="T102" s="43">
        <v>654109.97595674871</v>
      </c>
      <c r="U102" s="43">
        <v>0</v>
      </c>
      <c r="V102" s="43">
        <v>654109.97595674871</v>
      </c>
      <c r="W102" s="30"/>
      <c r="X102" s="43">
        <v>17552.817434873676</v>
      </c>
      <c r="Y102" s="43">
        <v>17552.817434873676</v>
      </c>
      <c r="Z102" s="43">
        <v>671662.79339162237</v>
      </c>
      <c r="AA102" s="43">
        <v>665017.39339162235</v>
      </c>
      <c r="AB102" s="43">
        <v>6645.4000000000306</v>
      </c>
      <c r="AC102" s="30"/>
      <c r="AD102" s="43">
        <v>665017.39339162235</v>
      </c>
      <c r="AE102" s="43">
        <v>6645.4000000000306</v>
      </c>
      <c r="AF102" s="43">
        <v>0</v>
      </c>
      <c r="AG102" s="30"/>
      <c r="AH102" s="43">
        <v>0</v>
      </c>
      <c r="AI102" s="43">
        <v>0</v>
      </c>
      <c r="AJ102" s="44"/>
      <c r="AM102" s="3"/>
    </row>
    <row r="103" spans="1:39" x14ac:dyDescent="0.3">
      <c r="A103" s="30" t="s">
        <v>94</v>
      </c>
      <c r="B103" s="94">
        <v>5432.5522457348416</v>
      </c>
      <c r="C103" s="94">
        <v>0</v>
      </c>
      <c r="D103" s="30"/>
      <c r="E103" s="42">
        <v>0</v>
      </c>
      <c r="F103" s="42">
        <v>1391.7036718460397</v>
      </c>
      <c r="G103" s="42">
        <v>0</v>
      </c>
      <c r="H103" s="42">
        <v>-3422.1703039516328</v>
      </c>
      <c r="I103" s="42">
        <v>7462.1388778394248</v>
      </c>
      <c r="J103" s="42">
        <v>0.88000000105239451</v>
      </c>
      <c r="K103" s="42">
        <v>0</v>
      </c>
      <c r="L103" s="42">
        <f t="shared" si="2"/>
        <v>5432.5522457348843</v>
      </c>
      <c r="M103" s="30"/>
      <c r="N103" s="42">
        <v>0</v>
      </c>
      <c r="O103" s="42">
        <v>0</v>
      </c>
      <c r="P103" s="42">
        <v>0</v>
      </c>
      <c r="Q103" s="42">
        <v>0</v>
      </c>
      <c r="R103" s="42">
        <f t="shared" si="3"/>
        <v>0</v>
      </c>
      <c r="S103" s="30"/>
      <c r="T103" s="43">
        <v>602066.44353665132</v>
      </c>
      <c r="U103" s="43">
        <v>0</v>
      </c>
      <c r="V103" s="43">
        <v>602066.44353665132</v>
      </c>
      <c r="W103" s="30"/>
      <c r="X103" s="43">
        <v>5432.5522457348843</v>
      </c>
      <c r="Y103" s="43">
        <v>5432.5522457348843</v>
      </c>
      <c r="Z103" s="43">
        <v>607498.99578238616</v>
      </c>
      <c r="AA103" s="43">
        <v>607498.99578238616</v>
      </c>
      <c r="AB103" s="43">
        <v>0</v>
      </c>
      <c r="AC103" s="30"/>
      <c r="AD103" s="43">
        <v>607498.99578238616</v>
      </c>
      <c r="AE103" s="43">
        <v>0</v>
      </c>
      <c r="AF103" s="43">
        <v>0</v>
      </c>
      <c r="AG103" s="30"/>
      <c r="AH103" s="43">
        <v>0</v>
      </c>
      <c r="AI103" s="43">
        <v>0</v>
      </c>
      <c r="AJ103" s="44"/>
      <c r="AM103" s="3"/>
    </row>
    <row r="104" spans="1:39" x14ac:dyDescent="0.3">
      <c r="A104" s="30" t="s">
        <v>95</v>
      </c>
      <c r="B104" s="94">
        <v>12785.222981470637</v>
      </c>
      <c r="C104" s="94">
        <v>0</v>
      </c>
      <c r="D104" s="30"/>
      <c r="E104" s="42">
        <v>0</v>
      </c>
      <c r="F104" s="42">
        <v>431.04155391898178</v>
      </c>
      <c r="G104" s="42">
        <v>0</v>
      </c>
      <c r="H104" s="42">
        <v>-1059.9221913627975</v>
      </c>
      <c r="I104" s="42">
        <v>13413.983618914437</v>
      </c>
      <c r="J104" s="42">
        <v>0.11999999999534339</v>
      </c>
      <c r="K104" s="42">
        <v>0</v>
      </c>
      <c r="L104" s="42">
        <f t="shared" si="2"/>
        <v>12785.222981470617</v>
      </c>
      <c r="M104" s="30"/>
      <c r="N104" s="42">
        <v>0</v>
      </c>
      <c r="O104" s="42">
        <v>0</v>
      </c>
      <c r="P104" s="42">
        <v>0</v>
      </c>
      <c r="Q104" s="42">
        <v>0</v>
      </c>
      <c r="R104" s="42">
        <f t="shared" si="3"/>
        <v>0</v>
      </c>
      <c r="S104" s="30"/>
      <c r="T104" s="43">
        <v>284828.13670583459</v>
      </c>
      <c r="U104" s="43">
        <v>0</v>
      </c>
      <c r="V104" s="43">
        <v>284828.13670583459</v>
      </c>
      <c r="W104" s="30"/>
      <c r="X104" s="43">
        <v>12785.222981470617</v>
      </c>
      <c r="Y104" s="43">
        <v>12785.222981470617</v>
      </c>
      <c r="Z104" s="43">
        <v>297613.35968730523</v>
      </c>
      <c r="AA104" s="43">
        <v>297613.35968730523</v>
      </c>
      <c r="AB104" s="43">
        <v>0</v>
      </c>
      <c r="AC104" s="30"/>
      <c r="AD104" s="43">
        <v>297613.35968730523</v>
      </c>
      <c r="AE104" s="43">
        <v>0</v>
      </c>
      <c r="AF104" s="43">
        <v>0</v>
      </c>
      <c r="AG104" s="30"/>
      <c r="AH104" s="43">
        <v>0</v>
      </c>
      <c r="AI104" s="43">
        <v>0</v>
      </c>
      <c r="AJ104" s="44"/>
      <c r="AM104" s="3"/>
    </row>
    <row r="105" spans="1:39" x14ac:dyDescent="0.3">
      <c r="A105" s="30" t="s">
        <v>96</v>
      </c>
      <c r="B105" s="94">
        <v>18829.026455957908</v>
      </c>
      <c r="C105" s="94">
        <v>0</v>
      </c>
      <c r="D105" s="30"/>
      <c r="E105" s="42">
        <v>0</v>
      </c>
      <c r="F105" s="42">
        <v>4836.1702596649884</v>
      </c>
      <c r="G105" s="42">
        <v>0</v>
      </c>
      <c r="H105" s="42">
        <v>-17209.837806231917</v>
      </c>
      <c r="I105" s="42">
        <v>42333.795002520259</v>
      </c>
      <c r="J105" s="42">
        <v>0.43000000435858965</v>
      </c>
      <c r="K105" s="42">
        <v>0</v>
      </c>
      <c r="L105" s="42">
        <f t="shared" si="2"/>
        <v>29960.557455957689</v>
      </c>
      <c r="M105" s="30"/>
      <c r="N105" s="42">
        <v>0</v>
      </c>
      <c r="O105" s="42">
        <v>-11130.910999999996</v>
      </c>
      <c r="P105" s="42">
        <v>0</v>
      </c>
      <c r="Q105" s="42">
        <v>-0.61999999990439392</v>
      </c>
      <c r="R105" s="42">
        <f t="shared" si="3"/>
        <v>-11131.530999999901</v>
      </c>
      <c r="S105" s="30"/>
      <c r="T105" s="43">
        <v>2367758.1017951276</v>
      </c>
      <c r="U105" s="43">
        <v>0</v>
      </c>
      <c r="V105" s="43">
        <v>2367758.1017951276</v>
      </c>
      <c r="W105" s="30"/>
      <c r="X105" s="43">
        <v>18829.026455957788</v>
      </c>
      <c r="Y105" s="43">
        <v>18829.026455957788</v>
      </c>
      <c r="Z105" s="43">
        <v>2386587.1282510855</v>
      </c>
      <c r="AA105" s="43">
        <v>2386587.1282510855</v>
      </c>
      <c r="AB105" s="43">
        <v>0</v>
      </c>
      <c r="AC105" s="30"/>
      <c r="AD105" s="43">
        <v>2397718.6592510855</v>
      </c>
      <c r="AE105" s="43">
        <v>-11131.530999999901</v>
      </c>
      <c r="AF105" s="43">
        <v>0</v>
      </c>
      <c r="AG105" s="30"/>
      <c r="AH105" s="43">
        <v>0</v>
      </c>
      <c r="AI105" s="43">
        <v>0</v>
      </c>
      <c r="AJ105" s="44"/>
      <c r="AM105" s="3"/>
    </row>
    <row r="106" spans="1:39" x14ac:dyDescent="0.3">
      <c r="A106" s="30" t="s">
        <v>97</v>
      </c>
      <c r="B106" s="94">
        <v>3216.7169487128849</v>
      </c>
      <c r="C106" s="94">
        <v>0</v>
      </c>
      <c r="D106" s="30"/>
      <c r="E106" s="42">
        <v>0</v>
      </c>
      <c r="F106" s="42">
        <v>235.04328680066448</v>
      </c>
      <c r="G106" s="42">
        <v>0</v>
      </c>
      <c r="H106" s="42">
        <v>-577.9665402229424</v>
      </c>
      <c r="I106" s="42">
        <v>3559.4702021354742</v>
      </c>
      <c r="J106" s="42">
        <v>0.16999999969266355</v>
      </c>
      <c r="K106" s="42">
        <v>0</v>
      </c>
      <c r="L106" s="42">
        <f t="shared" si="2"/>
        <v>3216.716948712889</v>
      </c>
      <c r="M106" s="30"/>
      <c r="N106" s="42">
        <v>0</v>
      </c>
      <c r="O106" s="42">
        <v>0</v>
      </c>
      <c r="P106" s="42">
        <v>0</v>
      </c>
      <c r="Q106" s="42">
        <v>0</v>
      </c>
      <c r="R106" s="42">
        <f t="shared" si="3"/>
        <v>0</v>
      </c>
      <c r="S106" s="30"/>
      <c r="T106" s="43">
        <v>113805.23774113298</v>
      </c>
      <c r="U106" s="43">
        <v>0</v>
      </c>
      <c r="V106" s="43">
        <v>113805.23774113298</v>
      </c>
      <c r="W106" s="30"/>
      <c r="X106" s="43">
        <v>3216.716948712889</v>
      </c>
      <c r="Y106" s="43">
        <v>3216.716948712889</v>
      </c>
      <c r="Z106" s="43">
        <v>117021.95468984586</v>
      </c>
      <c r="AA106" s="43">
        <v>117021.95468984586</v>
      </c>
      <c r="AB106" s="43">
        <v>0</v>
      </c>
      <c r="AC106" s="30"/>
      <c r="AD106" s="43">
        <v>117021.95468984586</v>
      </c>
      <c r="AE106" s="43">
        <v>0</v>
      </c>
      <c r="AF106" s="43">
        <v>0</v>
      </c>
      <c r="AG106" s="30"/>
      <c r="AH106" s="43">
        <v>0</v>
      </c>
      <c r="AI106" s="43">
        <v>0</v>
      </c>
      <c r="AJ106" s="44"/>
      <c r="AM106" s="3"/>
    </row>
    <row r="107" spans="1:39" x14ac:dyDescent="0.3">
      <c r="A107" s="30" t="s">
        <v>98</v>
      </c>
      <c r="B107" s="94">
        <v>-1.3220975211723953</v>
      </c>
      <c r="C107" s="94">
        <v>0</v>
      </c>
      <c r="D107" s="30"/>
      <c r="E107" s="42">
        <v>0</v>
      </c>
      <c r="F107" s="42">
        <v>0.90617986312146304</v>
      </c>
      <c r="G107" s="42">
        <v>0</v>
      </c>
      <c r="H107" s="42">
        <v>-2.2282773842938401</v>
      </c>
      <c r="I107" s="42">
        <v>0</v>
      </c>
      <c r="J107" s="42">
        <v>0</v>
      </c>
      <c r="K107" s="42">
        <v>0</v>
      </c>
      <c r="L107" s="42">
        <f t="shared" si="2"/>
        <v>-1.3220975211723771</v>
      </c>
      <c r="M107" s="30"/>
      <c r="N107" s="42">
        <v>0</v>
      </c>
      <c r="O107" s="42">
        <v>0</v>
      </c>
      <c r="P107" s="42">
        <v>0</v>
      </c>
      <c r="Q107" s="42">
        <v>0</v>
      </c>
      <c r="R107" s="42">
        <f t="shared" si="3"/>
        <v>0</v>
      </c>
      <c r="S107" s="30"/>
      <c r="T107" s="43">
        <v>370.38200208123203</v>
      </c>
      <c r="U107" s="43">
        <v>0</v>
      </c>
      <c r="V107" s="43">
        <v>370.38200208123203</v>
      </c>
      <c r="W107" s="30"/>
      <c r="X107" s="43">
        <v>-1.3220975211723771</v>
      </c>
      <c r="Y107" s="43">
        <v>-1.3220975211723771</v>
      </c>
      <c r="Z107" s="43">
        <v>369.05990456005964</v>
      </c>
      <c r="AA107" s="43">
        <v>369.05990456005964</v>
      </c>
      <c r="AB107" s="43">
        <v>0</v>
      </c>
      <c r="AC107" s="30"/>
      <c r="AD107" s="43">
        <v>369.05990456005964</v>
      </c>
      <c r="AE107" s="43">
        <v>0</v>
      </c>
      <c r="AF107" s="43">
        <v>0</v>
      </c>
      <c r="AG107" s="30"/>
      <c r="AH107" s="43">
        <v>0</v>
      </c>
      <c r="AI107" s="43">
        <v>0</v>
      </c>
      <c r="AJ107" s="44"/>
      <c r="AM107" s="3"/>
    </row>
    <row r="108" spans="1:39" x14ac:dyDescent="0.3">
      <c r="A108" s="30" t="s">
        <v>99</v>
      </c>
      <c r="B108" s="94">
        <v>-11.641135541645781</v>
      </c>
      <c r="C108" s="94">
        <v>0</v>
      </c>
      <c r="D108" s="30"/>
      <c r="E108" s="42">
        <v>0</v>
      </c>
      <c r="F108" s="42">
        <v>7.8967102357727494</v>
      </c>
      <c r="G108" s="42">
        <v>0</v>
      </c>
      <c r="H108" s="42">
        <v>-19.41784577741775</v>
      </c>
      <c r="I108" s="42">
        <v>0</v>
      </c>
      <c r="J108" s="42">
        <v>-0.12000000000080036</v>
      </c>
      <c r="K108" s="42">
        <v>0</v>
      </c>
      <c r="L108" s="42">
        <f t="shared" si="2"/>
        <v>-11.6411355416458</v>
      </c>
      <c r="M108" s="30"/>
      <c r="N108" s="42">
        <v>0</v>
      </c>
      <c r="O108" s="42">
        <v>0</v>
      </c>
      <c r="P108" s="42">
        <v>0</v>
      </c>
      <c r="Q108" s="42">
        <v>0</v>
      </c>
      <c r="R108" s="42">
        <f t="shared" si="3"/>
        <v>0</v>
      </c>
      <c r="S108" s="30"/>
      <c r="T108" s="43">
        <v>3227.6145895650225</v>
      </c>
      <c r="U108" s="43">
        <v>0</v>
      </c>
      <c r="V108" s="43">
        <v>3227.6145895650225</v>
      </c>
      <c r="W108" s="30"/>
      <c r="X108" s="43">
        <v>-11.6411355416458</v>
      </c>
      <c r="Y108" s="43">
        <v>-11.6411355416458</v>
      </c>
      <c r="Z108" s="43">
        <v>3215.9734540233767</v>
      </c>
      <c r="AA108" s="43">
        <v>3215.9734540233767</v>
      </c>
      <c r="AB108" s="43">
        <v>0</v>
      </c>
      <c r="AC108" s="30"/>
      <c r="AD108" s="43">
        <v>3215.9734540233767</v>
      </c>
      <c r="AE108" s="43">
        <v>0</v>
      </c>
      <c r="AF108" s="43">
        <v>0</v>
      </c>
      <c r="AG108" s="30"/>
      <c r="AH108" s="43">
        <v>0</v>
      </c>
      <c r="AI108" s="43">
        <v>0</v>
      </c>
      <c r="AJ108" s="44"/>
      <c r="AM108" s="3"/>
    </row>
    <row r="109" spans="1:39" x14ac:dyDescent="0.3">
      <c r="A109" s="30" t="s">
        <v>100</v>
      </c>
      <c r="B109" s="94">
        <v>-9.8212958715662353</v>
      </c>
      <c r="C109" s="94">
        <v>0</v>
      </c>
      <c r="D109" s="30"/>
      <c r="E109" s="42">
        <v>0</v>
      </c>
      <c r="F109" s="42">
        <v>6.7316218403308667</v>
      </c>
      <c r="G109" s="42">
        <v>0</v>
      </c>
      <c r="H109" s="42">
        <v>-16.552917711897098</v>
      </c>
      <c r="I109" s="42">
        <v>0</v>
      </c>
      <c r="J109" s="42">
        <v>0</v>
      </c>
      <c r="K109" s="42">
        <v>0</v>
      </c>
      <c r="L109" s="42">
        <f t="shared" si="2"/>
        <v>-9.8212958715662317</v>
      </c>
      <c r="M109" s="30"/>
      <c r="N109" s="42">
        <v>0</v>
      </c>
      <c r="O109" s="42">
        <v>0</v>
      </c>
      <c r="P109" s="42">
        <v>0</v>
      </c>
      <c r="Q109" s="42">
        <v>0</v>
      </c>
      <c r="R109" s="42">
        <f t="shared" si="3"/>
        <v>0</v>
      </c>
      <c r="S109" s="30"/>
      <c r="T109" s="43">
        <v>2751.4091583177242</v>
      </c>
      <c r="U109" s="43">
        <v>0</v>
      </c>
      <c r="V109" s="43">
        <v>2751.4091583177242</v>
      </c>
      <c r="W109" s="30"/>
      <c r="X109" s="43">
        <v>-9.8212958715662317</v>
      </c>
      <c r="Y109" s="43">
        <v>-9.8212958715662317</v>
      </c>
      <c r="Z109" s="43">
        <v>2741.5878624461579</v>
      </c>
      <c r="AA109" s="43">
        <v>2741.5878624461579</v>
      </c>
      <c r="AB109" s="43">
        <v>0</v>
      </c>
      <c r="AC109" s="30"/>
      <c r="AD109" s="43">
        <v>2741.5878624461579</v>
      </c>
      <c r="AE109" s="43">
        <v>0</v>
      </c>
      <c r="AF109" s="43">
        <v>0</v>
      </c>
      <c r="AG109" s="30"/>
      <c r="AH109" s="43">
        <v>0</v>
      </c>
      <c r="AI109" s="43">
        <v>0</v>
      </c>
      <c r="AJ109" s="44"/>
      <c r="AM109" s="3"/>
    </row>
    <row r="110" spans="1:39" x14ac:dyDescent="0.3">
      <c r="A110" s="30" t="s">
        <v>101</v>
      </c>
      <c r="B110" s="94">
        <v>-0.18887107445319629</v>
      </c>
      <c r="C110" s="94">
        <v>0</v>
      </c>
      <c r="D110" s="30"/>
      <c r="E110" s="42">
        <v>0</v>
      </c>
      <c r="F110" s="42">
        <v>0.129454266160209</v>
      </c>
      <c r="G110" s="42">
        <v>0</v>
      </c>
      <c r="H110" s="42">
        <v>-0.31832534061340573</v>
      </c>
      <c r="I110" s="42">
        <v>0</v>
      </c>
      <c r="J110" s="42">
        <v>0</v>
      </c>
      <c r="K110" s="42">
        <v>0</v>
      </c>
      <c r="L110" s="42">
        <f t="shared" si="2"/>
        <v>-0.18887107445319673</v>
      </c>
      <c r="M110" s="30"/>
      <c r="N110" s="42">
        <v>0</v>
      </c>
      <c r="O110" s="42">
        <v>0</v>
      </c>
      <c r="P110" s="42">
        <v>0</v>
      </c>
      <c r="Q110" s="42">
        <v>0</v>
      </c>
      <c r="R110" s="42">
        <f t="shared" si="3"/>
        <v>0</v>
      </c>
      <c r="S110" s="30"/>
      <c r="T110" s="43">
        <v>52.911714583033145</v>
      </c>
      <c r="U110" s="43">
        <v>0</v>
      </c>
      <c r="V110" s="43">
        <v>52.911714583033145</v>
      </c>
      <c r="W110" s="30"/>
      <c r="X110" s="43">
        <v>-0.18887107445319673</v>
      </c>
      <c r="Y110" s="43">
        <v>-0.18887107445319673</v>
      </c>
      <c r="Z110" s="43">
        <v>52.722843508579949</v>
      </c>
      <c r="AA110" s="43">
        <v>52.722843508579949</v>
      </c>
      <c r="AB110" s="43">
        <v>0</v>
      </c>
      <c r="AC110" s="30"/>
      <c r="AD110" s="43">
        <v>52.722843508579949</v>
      </c>
      <c r="AE110" s="43">
        <v>0</v>
      </c>
      <c r="AF110" s="43">
        <v>0</v>
      </c>
      <c r="AG110" s="30"/>
      <c r="AH110" s="43">
        <v>0</v>
      </c>
      <c r="AI110" s="43">
        <v>0</v>
      </c>
      <c r="AJ110" s="44"/>
      <c r="AM110" s="3"/>
    </row>
    <row r="111" spans="1:39" x14ac:dyDescent="0.3">
      <c r="A111" s="30" t="s">
        <v>102</v>
      </c>
      <c r="B111" s="94">
        <v>-0.18887107445319629</v>
      </c>
      <c r="C111" s="94">
        <v>0</v>
      </c>
      <c r="D111" s="30"/>
      <c r="E111" s="42">
        <v>0</v>
      </c>
      <c r="F111" s="42">
        <v>0.129454266160209</v>
      </c>
      <c r="G111" s="42">
        <v>0</v>
      </c>
      <c r="H111" s="42">
        <v>-0.31832534061340573</v>
      </c>
      <c r="I111" s="42">
        <v>0</v>
      </c>
      <c r="J111" s="42">
        <v>0</v>
      </c>
      <c r="K111" s="42">
        <v>0</v>
      </c>
      <c r="L111" s="42">
        <f t="shared" si="2"/>
        <v>-0.18887107445319673</v>
      </c>
      <c r="M111" s="30"/>
      <c r="N111" s="42">
        <v>0</v>
      </c>
      <c r="O111" s="42">
        <v>0</v>
      </c>
      <c r="P111" s="42">
        <v>0</v>
      </c>
      <c r="Q111" s="42">
        <v>0</v>
      </c>
      <c r="R111" s="42">
        <f t="shared" si="3"/>
        <v>0</v>
      </c>
      <c r="S111" s="30"/>
      <c r="T111" s="43">
        <v>52.911714583033145</v>
      </c>
      <c r="U111" s="43">
        <v>0</v>
      </c>
      <c r="V111" s="43">
        <v>52.911714583033145</v>
      </c>
      <c r="W111" s="30"/>
      <c r="X111" s="43">
        <v>-0.18887107445319673</v>
      </c>
      <c r="Y111" s="43">
        <v>-0.18887107445319673</v>
      </c>
      <c r="Z111" s="43">
        <v>52.722843508579949</v>
      </c>
      <c r="AA111" s="43">
        <v>52.722843508579949</v>
      </c>
      <c r="AB111" s="43">
        <v>0</v>
      </c>
      <c r="AC111" s="30"/>
      <c r="AD111" s="43">
        <v>52.722843508579949</v>
      </c>
      <c r="AE111" s="43">
        <v>0</v>
      </c>
      <c r="AF111" s="43">
        <v>0</v>
      </c>
      <c r="AG111" s="30"/>
      <c r="AH111" s="43">
        <v>0</v>
      </c>
      <c r="AI111" s="43">
        <v>0</v>
      </c>
      <c r="AJ111" s="44"/>
      <c r="AM111" s="3"/>
    </row>
    <row r="112" spans="1:39" x14ac:dyDescent="0.3">
      <c r="A112" s="30" t="s">
        <v>103</v>
      </c>
      <c r="B112" s="94">
        <v>-10.86159533596674</v>
      </c>
      <c r="C112" s="94">
        <v>0</v>
      </c>
      <c r="D112" s="30"/>
      <c r="E112" s="42">
        <v>0</v>
      </c>
      <c r="F112" s="42">
        <v>7.4446542839736791</v>
      </c>
      <c r="G112" s="42">
        <v>0</v>
      </c>
      <c r="H112" s="42">
        <v>-18.306249619940264</v>
      </c>
      <c r="I112" s="42">
        <v>0</v>
      </c>
      <c r="J112" s="42">
        <v>0</v>
      </c>
      <c r="K112" s="42">
        <v>0</v>
      </c>
      <c r="L112" s="42">
        <f t="shared" si="2"/>
        <v>-10.861595335966584</v>
      </c>
      <c r="M112" s="30"/>
      <c r="N112" s="42">
        <v>0</v>
      </c>
      <c r="O112" s="42">
        <v>0</v>
      </c>
      <c r="P112" s="42">
        <v>0</v>
      </c>
      <c r="Q112" s="42">
        <v>0</v>
      </c>
      <c r="R112" s="42">
        <f t="shared" si="3"/>
        <v>0</v>
      </c>
      <c r="S112" s="30"/>
      <c r="T112" s="43">
        <v>3042.8462060530246</v>
      </c>
      <c r="U112" s="43">
        <v>0</v>
      </c>
      <c r="V112" s="43">
        <v>3042.8462060530246</v>
      </c>
      <c r="W112" s="30"/>
      <c r="X112" s="43">
        <v>-10.861595335966584</v>
      </c>
      <c r="Y112" s="43">
        <v>-10.861595335966584</v>
      </c>
      <c r="Z112" s="43">
        <v>3031.9846107170579</v>
      </c>
      <c r="AA112" s="43">
        <v>3031.9846107170579</v>
      </c>
      <c r="AB112" s="43">
        <v>0</v>
      </c>
      <c r="AC112" s="30"/>
      <c r="AD112" s="43">
        <v>3031.9846107170579</v>
      </c>
      <c r="AE112" s="43">
        <v>0</v>
      </c>
      <c r="AF112" s="43">
        <v>0</v>
      </c>
      <c r="AG112" s="30"/>
      <c r="AH112" s="43">
        <v>0</v>
      </c>
      <c r="AI112" s="43">
        <v>0</v>
      </c>
      <c r="AJ112" s="44"/>
      <c r="AM112" s="3"/>
    </row>
    <row r="113" spans="1:39" x14ac:dyDescent="0.3">
      <c r="A113" s="30" t="s">
        <v>104</v>
      </c>
      <c r="B113" s="94">
        <v>-40.298409932989671</v>
      </c>
      <c r="C113" s="94">
        <v>0</v>
      </c>
      <c r="D113" s="30"/>
      <c r="E113" s="42">
        <v>0</v>
      </c>
      <c r="F113" s="42">
        <v>27.70321295828472</v>
      </c>
      <c r="G113" s="42">
        <v>0</v>
      </c>
      <c r="H113" s="42">
        <v>-68.121622891268828</v>
      </c>
      <c r="I113" s="42">
        <v>0</v>
      </c>
      <c r="J113" s="42">
        <v>0.11999999999534339</v>
      </c>
      <c r="K113" s="42">
        <v>0</v>
      </c>
      <c r="L113" s="42">
        <f t="shared" si="2"/>
        <v>-40.298409932988761</v>
      </c>
      <c r="M113" s="30"/>
      <c r="N113" s="42">
        <v>0</v>
      </c>
      <c r="O113" s="42">
        <v>0</v>
      </c>
      <c r="P113" s="42">
        <v>0</v>
      </c>
      <c r="Q113" s="42">
        <v>0</v>
      </c>
      <c r="R113" s="42">
        <f t="shared" si="3"/>
        <v>0</v>
      </c>
      <c r="S113" s="30"/>
      <c r="T113" s="43">
        <v>11323.106920769094</v>
      </c>
      <c r="U113" s="43">
        <v>0</v>
      </c>
      <c r="V113" s="43">
        <v>11323.106920769094</v>
      </c>
      <c r="W113" s="30"/>
      <c r="X113" s="43">
        <v>-40.298409932988761</v>
      </c>
      <c r="Y113" s="43">
        <v>-40.298409932988761</v>
      </c>
      <c r="Z113" s="43">
        <v>11282.808510836105</v>
      </c>
      <c r="AA113" s="43">
        <v>11282.808510836105</v>
      </c>
      <c r="AB113" s="43">
        <v>0</v>
      </c>
      <c r="AC113" s="30"/>
      <c r="AD113" s="43">
        <v>11282.808510836105</v>
      </c>
      <c r="AE113" s="43">
        <v>0</v>
      </c>
      <c r="AF113" s="43">
        <v>0</v>
      </c>
      <c r="AG113" s="30"/>
      <c r="AH113" s="43">
        <v>0</v>
      </c>
      <c r="AI113" s="43">
        <v>0</v>
      </c>
      <c r="AJ113" s="44"/>
      <c r="AM113" s="3"/>
    </row>
    <row r="114" spans="1:39" x14ac:dyDescent="0.3">
      <c r="A114" s="30" t="s">
        <v>105</v>
      </c>
      <c r="B114" s="94">
        <v>-6.2327454569553993</v>
      </c>
      <c r="C114" s="94">
        <v>0</v>
      </c>
      <c r="D114" s="30"/>
      <c r="E114" s="42">
        <v>0</v>
      </c>
      <c r="F114" s="42">
        <v>4.2719907832868964</v>
      </c>
      <c r="G114" s="42">
        <v>0</v>
      </c>
      <c r="H114" s="42">
        <v>-10.504736240242389</v>
      </c>
      <c r="I114" s="42">
        <v>0</v>
      </c>
      <c r="J114" s="42">
        <v>0</v>
      </c>
      <c r="K114" s="42">
        <v>0</v>
      </c>
      <c r="L114" s="42">
        <f t="shared" si="2"/>
        <v>-6.2327454569554925</v>
      </c>
      <c r="M114" s="30"/>
      <c r="N114" s="42">
        <v>0</v>
      </c>
      <c r="O114" s="42">
        <v>0</v>
      </c>
      <c r="P114" s="42">
        <v>0</v>
      </c>
      <c r="Q114" s="42">
        <v>0</v>
      </c>
      <c r="R114" s="42">
        <f t="shared" si="3"/>
        <v>0</v>
      </c>
      <c r="S114" s="30"/>
      <c r="T114" s="43">
        <v>1746.0865812400939</v>
      </c>
      <c r="U114" s="43">
        <v>0</v>
      </c>
      <c r="V114" s="43">
        <v>1746.0865812400939</v>
      </c>
      <c r="W114" s="30"/>
      <c r="X114" s="43">
        <v>-6.2327454569554925</v>
      </c>
      <c r="Y114" s="43">
        <v>-6.2327454569554925</v>
      </c>
      <c r="Z114" s="43">
        <v>1739.8538357831385</v>
      </c>
      <c r="AA114" s="43">
        <v>1739.8538357831385</v>
      </c>
      <c r="AB114" s="43">
        <v>0</v>
      </c>
      <c r="AC114" s="30"/>
      <c r="AD114" s="43">
        <v>1739.8538357831385</v>
      </c>
      <c r="AE114" s="43">
        <v>0</v>
      </c>
      <c r="AF114" s="43">
        <v>0</v>
      </c>
      <c r="AG114" s="30"/>
      <c r="AH114" s="43">
        <v>0</v>
      </c>
      <c r="AI114" s="43">
        <v>0</v>
      </c>
      <c r="AJ114" s="44"/>
      <c r="AM114" s="3"/>
    </row>
    <row r="115" spans="1:39" x14ac:dyDescent="0.3">
      <c r="A115" s="30" t="s">
        <v>106</v>
      </c>
      <c r="B115" s="94">
        <v>-0.17438894733857779</v>
      </c>
      <c r="C115" s="94">
        <v>0</v>
      </c>
      <c r="D115" s="30"/>
      <c r="E115" s="42">
        <v>0</v>
      </c>
      <c r="F115" s="42">
        <v>0.11952806044824409</v>
      </c>
      <c r="G115" s="42">
        <v>0</v>
      </c>
      <c r="H115" s="42">
        <v>-0.29391700778681867</v>
      </c>
      <c r="I115" s="42">
        <v>0</v>
      </c>
      <c r="J115" s="42">
        <v>0</v>
      </c>
      <c r="K115" s="42">
        <v>0</v>
      </c>
      <c r="L115" s="42">
        <f t="shared" si="2"/>
        <v>-0.17438894733857457</v>
      </c>
      <c r="M115" s="30"/>
      <c r="N115" s="42">
        <v>0</v>
      </c>
      <c r="O115" s="42">
        <v>0</v>
      </c>
      <c r="P115" s="42">
        <v>0</v>
      </c>
      <c r="Q115" s="42">
        <v>0</v>
      </c>
      <c r="R115" s="42">
        <f t="shared" si="3"/>
        <v>0</v>
      </c>
      <c r="S115" s="30"/>
      <c r="T115" s="43">
        <v>48.854586308295787</v>
      </c>
      <c r="U115" s="43">
        <v>0</v>
      </c>
      <c r="V115" s="43">
        <v>48.854586308295787</v>
      </c>
      <c r="W115" s="30"/>
      <c r="X115" s="43">
        <v>-0.17438894733857457</v>
      </c>
      <c r="Y115" s="43">
        <v>-0.17438894733857457</v>
      </c>
      <c r="Z115" s="43">
        <v>48.680197360957209</v>
      </c>
      <c r="AA115" s="43">
        <v>48.680197360957209</v>
      </c>
      <c r="AB115" s="43">
        <v>0</v>
      </c>
      <c r="AC115" s="30"/>
      <c r="AD115" s="43">
        <v>48.680197360957209</v>
      </c>
      <c r="AE115" s="43">
        <v>0</v>
      </c>
      <c r="AF115" s="43">
        <v>0</v>
      </c>
      <c r="AG115" s="30"/>
      <c r="AH115" s="43">
        <v>0</v>
      </c>
      <c r="AI115" s="43">
        <v>0</v>
      </c>
      <c r="AJ115" s="44"/>
      <c r="AM115" s="3"/>
    </row>
    <row r="116" spans="1:39" x14ac:dyDescent="0.3">
      <c r="A116" s="30" t="s">
        <v>107</v>
      </c>
      <c r="B116" s="94">
        <v>-0.17438894733857779</v>
      </c>
      <c r="C116" s="94">
        <v>0</v>
      </c>
      <c r="D116" s="30"/>
      <c r="E116" s="42">
        <v>0</v>
      </c>
      <c r="F116" s="42">
        <v>0.11952806044824409</v>
      </c>
      <c r="G116" s="42">
        <v>0</v>
      </c>
      <c r="H116" s="42">
        <v>-0.29391700778681867</v>
      </c>
      <c r="I116" s="42">
        <v>0</v>
      </c>
      <c r="J116" s="42">
        <v>0</v>
      </c>
      <c r="K116" s="42">
        <v>0</v>
      </c>
      <c r="L116" s="42">
        <f t="shared" si="2"/>
        <v>-0.17438894733857457</v>
      </c>
      <c r="M116" s="30"/>
      <c r="N116" s="42">
        <v>0</v>
      </c>
      <c r="O116" s="42">
        <v>0</v>
      </c>
      <c r="P116" s="42">
        <v>0</v>
      </c>
      <c r="Q116" s="42">
        <v>0</v>
      </c>
      <c r="R116" s="42">
        <f t="shared" si="3"/>
        <v>0</v>
      </c>
      <c r="S116" s="30"/>
      <c r="T116" s="43">
        <v>48.854586308295787</v>
      </c>
      <c r="U116" s="43">
        <v>0</v>
      </c>
      <c r="V116" s="43">
        <v>48.854586308295787</v>
      </c>
      <c r="W116" s="30"/>
      <c r="X116" s="43">
        <v>-0.17438894733857457</v>
      </c>
      <c r="Y116" s="43">
        <v>-0.17438894733857457</v>
      </c>
      <c r="Z116" s="43">
        <v>48.680197360957209</v>
      </c>
      <c r="AA116" s="43">
        <v>48.680197360957209</v>
      </c>
      <c r="AB116" s="43">
        <v>0</v>
      </c>
      <c r="AC116" s="30"/>
      <c r="AD116" s="43">
        <v>48.680197360957209</v>
      </c>
      <c r="AE116" s="43">
        <v>0</v>
      </c>
      <c r="AF116" s="43">
        <v>0</v>
      </c>
      <c r="AG116" s="30"/>
      <c r="AH116" s="43">
        <v>0</v>
      </c>
      <c r="AI116" s="43">
        <v>0</v>
      </c>
      <c r="AJ116" s="44"/>
      <c r="AM116" s="3"/>
    </row>
    <row r="117" spans="1:39" x14ac:dyDescent="0.3">
      <c r="A117" s="30" t="s">
        <v>108</v>
      </c>
      <c r="B117" s="94">
        <v>-0.17438894733857779</v>
      </c>
      <c r="C117" s="94">
        <v>0</v>
      </c>
      <c r="D117" s="30"/>
      <c r="E117" s="42">
        <v>0</v>
      </c>
      <c r="F117" s="42">
        <v>0.11952806044824409</v>
      </c>
      <c r="G117" s="42">
        <v>0</v>
      </c>
      <c r="H117" s="42">
        <v>-0.29391700778681867</v>
      </c>
      <c r="I117" s="42">
        <v>0</v>
      </c>
      <c r="J117" s="42">
        <v>0</v>
      </c>
      <c r="K117" s="42">
        <v>0</v>
      </c>
      <c r="L117" s="42">
        <f t="shared" si="2"/>
        <v>-0.17438894733857457</v>
      </c>
      <c r="M117" s="30"/>
      <c r="N117" s="42">
        <v>0</v>
      </c>
      <c r="O117" s="42">
        <v>0</v>
      </c>
      <c r="P117" s="42">
        <v>0</v>
      </c>
      <c r="Q117" s="42">
        <v>0</v>
      </c>
      <c r="R117" s="42">
        <f t="shared" si="3"/>
        <v>0</v>
      </c>
      <c r="S117" s="30"/>
      <c r="T117" s="43">
        <v>48.854586308295787</v>
      </c>
      <c r="U117" s="43">
        <v>0</v>
      </c>
      <c r="V117" s="43">
        <v>48.854586308295787</v>
      </c>
      <c r="W117" s="30"/>
      <c r="X117" s="43">
        <v>-0.17438894733857457</v>
      </c>
      <c r="Y117" s="43">
        <v>-0.17438894733857457</v>
      </c>
      <c r="Z117" s="43">
        <v>48.680197360957209</v>
      </c>
      <c r="AA117" s="43">
        <v>48.680197360957209</v>
      </c>
      <c r="AB117" s="43">
        <v>0</v>
      </c>
      <c r="AC117" s="30"/>
      <c r="AD117" s="43">
        <v>48.680197360957209</v>
      </c>
      <c r="AE117" s="43">
        <v>0</v>
      </c>
      <c r="AF117" s="43">
        <v>0</v>
      </c>
      <c r="AG117" s="30"/>
      <c r="AH117" s="43">
        <v>0</v>
      </c>
      <c r="AI117" s="43">
        <v>0</v>
      </c>
      <c r="AJ117" s="44"/>
      <c r="AM117" s="3"/>
    </row>
    <row r="118" spans="1:39" x14ac:dyDescent="0.3">
      <c r="A118" s="30" t="s">
        <v>109</v>
      </c>
      <c r="B118" s="94">
        <v>-0.17438894733857779</v>
      </c>
      <c r="C118" s="94">
        <v>0</v>
      </c>
      <c r="D118" s="30"/>
      <c r="E118" s="42">
        <v>0</v>
      </c>
      <c r="F118" s="42">
        <v>0.11952806044824409</v>
      </c>
      <c r="G118" s="42">
        <v>0</v>
      </c>
      <c r="H118" s="42">
        <v>-0.29391700778681867</v>
      </c>
      <c r="I118" s="42">
        <v>0</v>
      </c>
      <c r="J118" s="42">
        <v>0</v>
      </c>
      <c r="K118" s="42">
        <v>0</v>
      </c>
      <c r="L118" s="42">
        <f t="shared" si="2"/>
        <v>-0.17438894733857457</v>
      </c>
      <c r="M118" s="30"/>
      <c r="N118" s="42">
        <v>0</v>
      </c>
      <c r="O118" s="42">
        <v>0</v>
      </c>
      <c r="P118" s="42">
        <v>0</v>
      </c>
      <c r="Q118" s="42">
        <v>0</v>
      </c>
      <c r="R118" s="42">
        <f t="shared" si="3"/>
        <v>0</v>
      </c>
      <c r="S118" s="30"/>
      <c r="T118" s="43">
        <v>48.854586308295787</v>
      </c>
      <c r="U118" s="43">
        <v>0</v>
      </c>
      <c r="V118" s="43">
        <v>48.854586308295787</v>
      </c>
      <c r="W118" s="30"/>
      <c r="X118" s="43">
        <v>-0.17438894733857457</v>
      </c>
      <c r="Y118" s="43">
        <v>-0.17438894733857457</v>
      </c>
      <c r="Z118" s="43">
        <v>48.680197360957209</v>
      </c>
      <c r="AA118" s="43">
        <v>48.680197360957209</v>
      </c>
      <c r="AB118" s="43">
        <v>0</v>
      </c>
      <c r="AC118" s="30"/>
      <c r="AD118" s="43">
        <v>48.680197360957209</v>
      </c>
      <c r="AE118" s="43">
        <v>0</v>
      </c>
      <c r="AF118" s="43">
        <v>0</v>
      </c>
      <c r="AG118" s="30"/>
      <c r="AH118" s="43">
        <v>0</v>
      </c>
      <c r="AI118" s="43">
        <v>0</v>
      </c>
      <c r="AJ118" s="44"/>
      <c r="AM118" s="3"/>
    </row>
    <row r="119" spans="1:39" x14ac:dyDescent="0.3">
      <c r="A119" s="30" t="s">
        <v>110</v>
      </c>
      <c r="B119" s="94">
        <v>-0.17438894733857779</v>
      </c>
      <c r="C119" s="94">
        <v>0</v>
      </c>
      <c r="D119" s="30"/>
      <c r="E119" s="42">
        <v>0</v>
      </c>
      <c r="F119" s="42">
        <v>0.11952806044824409</v>
      </c>
      <c r="G119" s="42">
        <v>0</v>
      </c>
      <c r="H119" s="42">
        <v>-0.29391700778681867</v>
      </c>
      <c r="I119" s="42">
        <v>0</v>
      </c>
      <c r="J119" s="42">
        <v>0</v>
      </c>
      <c r="K119" s="42">
        <v>0</v>
      </c>
      <c r="L119" s="42">
        <f t="shared" si="2"/>
        <v>-0.17438894733857457</v>
      </c>
      <c r="M119" s="30"/>
      <c r="N119" s="42">
        <v>0</v>
      </c>
      <c r="O119" s="42">
        <v>0</v>
      </c>
      <c r="P119" s="42">
        <v>0</v>
      </c>
      <c r="Q119" s="42">
        <v>0</v>
      </c>
      <c r="R119" s="42">
        <f t="shared" si="3"/>
        <v>0</v>
      </c>
      <c r="S119" s="30"/>
      <c r="T119" s="43">
        <v>48.854586308295787</v>
      </c>
      <c r="U119" s="43">
        <v>0</v>
      </c>
      <c r="V119" s="43">
        <v>48.854586308295787</v>
      </c>
      <c r="W119" s="30"/>
      <c r="X119" s="43">
        <v>-0.17438894733857457</v>
      </c>
      <c r="Y119" s="43">
        <v>-0.17438894733857457</v>
      </c>
      <c r="Z119" s="43">
        <v>48.680197360957209</v>
      </c>
      <c r="AA119" s="43">
        <v>48.680197360957209</v>
      </c>
      <c r="AB119" s="43">
        <v>0</v>
      </c>
      <c r="AC119" s="30"/>
      <c r="AD119" s="43">
        <v>48.680197360957209</v>
      </c>
      <c r="AE119" s="43">
        <v>0</v>
      </c>
      <c r="AF119" s="43">
        <v>0</v>
      </c>
      <c r="AG119" s="30"/>
      <c r="AH119" s="43">
        <v>0</v>
      </c>
      <c r="AI119" s="43">
        <v>0</v>
      </c>
      <c r="AJ119" s="44"/>
      <c r="AM119" s="3"/>
    </row>
    <row r="120" spans="1:39" x14ac:dyDescent="0.3">
      <c r="A120" s="30" t="s">
        <v>111</v>
      </c>
      <c r="B120" s="94">
        <v>-0.17438894733857779</v>
      </c>
      <c r="C120" s="94">
        <v>0</v>
      </c>
      <c r="D120" s="30"/>
      <c r="E120" s="42">
        <v>0</v>
      </c>
      <c r="F120" s="42">
        <v>0.11952806044824409</v>
      </c>
      <c r="G120" s="42">
        <v>0</v>
      </c>
      <c r="H120" s="42">
        <v>-0.29391700778681867</v>
      </c>
      <c r="I120" s="42">
        <v>0</v>
      </c>
      <c r="J120" s="42">
        <v>0</v>
      </c>
      <c r="K120" s="42">
        <v>0</v>
      </c>
      <c r="L120" s="42">
        <f t="shared" si="2"/>
        <v>-0.17438894733857457</v>
      </c>
      <c r="M120" s="30"/>
      <c r="N120" s="42">
        <v>0</v>
      </c>
      <c r="O120" s="42">
        <v>0</v>
      </c>
      <c r="P120" s="42">
        <v>0</v>
      </c>
      <c r="Q120" s="42">
        <v>0</v>
      </c>
      <c r="R120" s="42">
        <f t="shared" si="3"/>
        <v>0</v>
      </c>
      <c r="S120" s="30"/>
      <c r="T120" s="43">
        <v>48.854586308295787</v>
      </c>
      <c r="U120" s="43">
        <v>0</v>
      </c>
      <c r="V120" s="43">
        <v>48.854586308295787</v>
      </c>
      <c r="W120" s="30"/>
      <c r="X120" s="43">
        <v>-0.17438894733857457</v>
      </c>
      <c r="Y120" s="43">
        <v>-0.17438894733857457</v>
      </c>
      <c r="Z120" s="43">
        <v>48.680197360957209</v>
      </c>
      <c r="AA120" s="43">
        <v>48.680197360957209</v>
      </c>
      <c r="AB120" s="43">
        <v>0</v>
      </c>
      <c r="AC120" s="30"/>
      <c r="AD120" s="43">
        <v>48.680197360957209</v>
      </c>
      <c r="AE120" s="43">
        <v>0</v>
      </c>
      <c r="AF120" s="43">
        <v>0</v>
      </c>
      <c r="AG120" s="30"/>
      <c r="AH120" s="43">
        <v>0</v>
      </c>
      <c r="AI120" s="43">
        <v>0</v>
      </c>
      <c r="AJ120" s="44"/>
      <c r="AM120" s="3"/>
    </row>
    <row r="121" spans="1:39" x14ac:dyDescent="0.3">
      <c r="A121" s="30" t="s">
        <v>112</v>
      </c>
      <c r="B121" s="94">
        <v>-0.17438894733857779</v>
      </c>
      <c r="C121" s="94">
        <v>0</v>
      </c>
      <c r="D121" s="30"/>
      <c r="E121" s="42">
        <v>0</v>
      </c>
      <c r="F121" s="42">
        <v>0.11952806044824409</v>
      </c>
      <c r="G121" s="42">
        <v>0</v>
      </c>
      <c r="H121" s="42">
        <v>-0.29391700778681867</v>
      </c>
      <c r="I121" s="42">
        <v>0</v>
      </c>
      <c r="J121" s="42">
        <v>0</v>
      </c>
      <c r="K121" s="42">
        <v>0</v>
      </c>
      <c r="L121" s="42">
        <f t="shared" si="2"/>
        <v>-0.17438894733857457</v>
      </c>
      <c r="M121" s="30"/>
      <c r="N121" s="42">
        <v>0</v>
      </c>
      <c r="O121" s="42">
        <v>0</v>
      </c>
      <c r="P121" s="42">
        <v>0</v>
      </c>
      <c r="Q121" s="42">
        <v>0</v>
      </c>
      <c r="R121" s="42">
        <f t="shared" si="3"/>
        <v>0</v>
      </c>
      <c r="S121" s="30"/>
      <c r="T121" s="43">
        <v>48.854586308295787</v>
      </c>
      <c r="U121" s="43">
        <v>0</v>
      </c>
      <c r="V121" s="43">
        <v>48.854586308295787</v>
      </c>
      <c r="W121" s="30"/>
      <c r="X121" s="43">
        <v>-0.17438894733857457</v>
      </c>
      <c r="Y121" s="43">
        <v>-0.17438894733857457</v>
      </c>
      <c r="Z121" s="43">
        <v>48.680197360957209</v>
      </c>
      <c r="AA121" s="43">
        <v>48.680197360957209</v>
      </c>
      <c r="AB121" s="43">
        <v>0</v>
      </c>
      <c r="AC121" s="30"/>
      <c r="AD121" s="43">
        <v>48.680197360957209</v>
      </c>
      <c r="AE121" s="43">
        <v>0</v>
      </c>
      <c r="AF121" s="43">
        <v>0</v>
      </c>
      <c r="AG121" s="30"/>
      <c r="AH121" s="43">
        <v>0</v>
      </c>
      <c r="AI121" s="43">
        <v>0</v>
      </c>
      <c r="AJ121" s="44"/>
      <c r="AM121" s="3"/>
    </row>
    <row r="122" spans="1:39" x14ac:dyDescent="0.3">
      <c r="A122" s="30" t="s">
        <v>113</v>
      </c>
      <c r="B122" s="94">
        <v>-0.17438894733857779</v>
      </c>
      <c r="C122" s="94">
        <v>0</v>
      </c>
      <c r="D122" s="30"/>
      <c r="E122" s="42">
        <v>0</v>
      </c>
      <c r="F122" s="42">
        <v>0.11952806044824409</v>
      </c>
      <c r="G122" s="42">
        <v>0</v>
      </c>
      <c r="H122" s="42">
        <v>-0.29391700778681867</v>
      </c>
      <c r="I122" s="42">
        <v>0</v>
      </c>
      <c r="J122" s="42">
        <v>0</v>
      </c>
      <c r="K122" s="42">
        <v>0</v>
      </c>
      <c r="L122" s="42">
        <f t="shared" si="2"/>
        <v>-0.17438894733857457</v>
      </c>
      <c r="M122" s="30"/>
      <c r="N122" s="42">
        <v>0</v>
      </c>
      <c r="O122" s="42">
        <v>0</v>
      </c>
      <c r="P122" s="42">
        <v>0</v>
      </c>
      <c r="Q122" s="42">
        <v>0</v>
      </c>
      <c r="R122" s="42">
        <f t="shared" si="3"/>
        <v>0</v>
      </c>
      <c r="S122" s="30"/>
      <c r="T122" s="43">
        <v>48.854586308295787</v>
      </c>
      <c r="U122" s="43">
        <v>0</v>
      </c>
      <c r="V122" s="43">
        <v>48.854586308295787</v>
      </c>
      <c r="W122" s="30"/>
      <c r="X122" s="43">
        <v>-0.17438894733857457</v>
      </c>
      <c r="Y122" s="43">
        <v>-0.17438894733857457</v>
      </c>
      <c r="Z122" s="43">
        <v>48.680197360957209</v>
      </c>
      <c r="AA122" s="43">
        <v>48.680197360957209</v>
      </c>
      <c r="AB122" s="43">
        <v>0</v>
      </c>
      <c r="AC122" s="30"/>
      <c r="AD122" s="43">
        <v>48.680197360957209</v>
      </c>
      <c r="AE122" s="43">
        <v>0</v>
      </c>
      <c r="AF122" s="43">
        <v>0</v>
      </c>
      <c r="AG122" s="30"/>
      <c r="AH122" s="43">
        <v>0</v>
      </c>
      <c r="AI122" s="43">
        <v>0</v>
      </c>
      <c r="AJ122" s="44"/>
      <c r="AM122" s="3"/>
    </row>
    <row r="123" spans="1:39" x14ac:dyDescent="0.3">
      <c r="A123" s="30" t="s">
        <v>114</v>
      </c>
      <c r="B123" s="94">
        <v>5.2519162540133522</v>
      </c>
      <c r="C123" s="94">
        <v>0</v>
      </c>
      <c r="D123" s="30"/>
      <c r="E123" s="42">
        <v>0</v>
      </c>
      <c r="F123" s="42">
        <v>0.29240947659829952</v>
      </c>
      <c r="G123" s="42">
        <v>0</v>
      </c>
      <c r="H123" s="42">
        <v>-0.7190288045165425</v>
      </c>
      <c r="I123" s="42">
        <v>5.6785355819315892</v>
      </c>
      <c r="J123" s="42">
        <v>0</v>
      </c>
      <c r="K123" s="42">
        <v>0</v>
      </c>
      <c r="L123" s="42">
        <f t="shared" si="2"/>
        <v>5.2519162540133459</v>
      </c>
      <c r="M123" s="30"/>
      <c r="N123" s="42">
        <v>0</v>
      </c>
      <c r="O123" s="42">
        <v>0</v>
      </c>
      <c r="P123" s="42">
        <v>0</v>
      </c>
      <c r="Q123" s="42">
        <v>0</v>
      </c>
      <c r="R123" s="42">
        <f t="shared" si="3"/>
        <v>0</v>
      </c>
      <c r="S123" s="30"/>
      <c r="T123" s="43">
        <v>119.51623709330491</v>
      </c>
      <c r="U123" s="43">
        <v>0</v>
      </c>
      <c r="V123" s="43">
        <v>119.51623709330491</v>
      </c>
      <c r="W123" s="30"/>
      <c r="X123" s="43">
        <v>5.2519162540133459</v>
      </c>
      <c r="Y123" s="43">
        <v>5.2519162540133459</v>
      </c>
      <c r="Z123" s="43">
        <v>124.76815334731826</v>
      </c>
      <c r="AA123" s="43">
        <v>124.76815334731826</v>
      </c>
      <c r="AB123" s="43">
        <v>0</v>
      </c>
      <c r="AC123" s="30"/>
      <c r="AD123" s="43">
        <v>124.76815334731826</v>
      </c>
      <c r="AE123" s="43">
        <v>0</v>
      </c>
      <c r="AF123" s="43">
        <v>0</v>
      </c>
      <c r="AG123" s="30"/>
      <c r="AH123" s="43">
        <v>0</v>
      </c>
      <c r="AI123" s="43">
        <v>0</v>
      </c>
      <c r="AJ123" s="44"/>
      <c r="AM123" s="3"/>
    </row>
    <row r="124" spans="1:39" x14ac:dyDescent="0.3">
      <c r="A124" s="30" t="s">
        <v>115</v>
      </c>
      <c r="B124" s="94">
        <v>0.83000520908183262</v>
      </c>
      <c r="C124" s="94">
        <v>0</v>
      </c>
      <c r="D124" s="30"/>
      <c r="E124" s="42">
        <v>0</v>
      </c>
      <c r="F124" s="42">
        <v>0.99262057119649061</v>
      </c>
      <c r="G124" s="42">
        <v>0</v>
      </c>
      <c r="H124" s="42">
        <v>-2.4408332826587018</v>
      </c>
      <c r="I124" s="42">
        <v>2.2782179205440594</v>
      </c>
      <c r="J124" s="42">
        <v>0</v>
      </c>
      <c r="K124" s="42">
        <v>0</v>
      </c>
      <c r="L124" s="42">
        <f t="shared" si="2"/>
        <v>0.83000520908184816</v>
      </c>
      <c r="M124" s="30"/>
      <c r="N124" s="42">
        <v>0</v>
      </c>
      <c r="O124" s="42">
        <v>0</v>
      </c>
      <c r="P124" s="42">
        <v>0</v>
      </c>
      <c r="Q124" s="42">
        <v>0</v>
      </c>
      <c r="R124" s="42">
        <f t="shared" si="3"/>
        <v>0</v>
      </c>
      <c r="S124" s="30"/>
      <c r="T124" s="43">
        <v>405.71282747373664</v>
      </c>
      <c r="U124" s="43">
        <v>0</v>
      </c>
      <c r="V124" s="43">
        <v>405.71282747373664</v>
      </c>
      <c r="W124" s="30"/>
      <c r="X124" s="43">
        <v>0.83000520908184816</v>
      </c>
      <c r="Y124" s="43">
        <v>0.83000520908184816</v>
      </c>
      <c r="Z124" s="43">
        <v>406.54283268281847</v>
      </c>
      <c r="AA124" s="43">
        <v>406.54283268281847</v>
      </c>
      <c r="AB124" s="43">
        <v>0</v>
      </c>
      <c r="AC124" s="30"/>
      <c r="AD124" s="43">
        <v>406.54283268281847</v>
      </c>
      <c r="AE124" s="43">
        <v>0</v>
      </c>
      <c r="AF124" s="43">
        <v>0</v>
      </c>
      <c r="AG124" s="30"/>
      <c r="AH124" s="43">
        <v>0</v>
      </c>
      <c r="AI124" s="43">
        <v>0</v>
      </c>
      <c r="AJ124" s="44"/>
      <c r="AM124" s="3"/>
    </row>
    <row r="125" spans="1:39" x14ac:dyDescent="0.3">
      <c r="A125" s="30" t="s">
        <v>116</v>
      </c>
      <c r="B125" s="94">
        <v>5.8796760928015601</v>
      </c>
      <c r="C125" s="94">
        <v>0</v>
      </c>
      <c r="D125" s="30"/>
      <c r="E125" s="42">
        <v>0</v>
      </c>
      <c r="F125" s="42">
        <v>1.179233238581431</v>
      </c>
      <c r="G125" s="42">
        <v>0</v>
      </c>
      <c r="H125" s="42">
        <v>-2.8997099397985382</v>
      </c>
      <c r="I125" s="42">
        <v>7.600152794018662</v>
      </c>
      <c r="J125" s="42">
        <v>0</v>
      </c>
      <c r="K125" s="42">
        <v>0</v>
      </c>
      <c r="L125" s="42">
        <f t="shared" si="2"/>
        <v>5.8796760928015548</v>
      </c>
      <c r="M125" s="30"/>
      <c r="N125" s="42">
        <v>0</v>
      </c>
      <c r="O125" s="42">
        <v>0</v>
      </c>
      <c r="P125" s="42">
        <v>0</v>
      </c>
      <c r="Q125" s="42">
        <v>0</v>
      </c>
      <c r="R125" s="42">
        <f t="shared" si="3"/>
        <v>0</v>
      </c>
      <c r="S125" s="30"/>
      <c r="T125" s="43">
        <v>377.92149879178567</v>
      </c>
      <c r="U125" s="43">
        <v>0</v>
      </c>
      <c r="V125" s="43">
        <v>377.92149879178567</v>
      </c>
      <c r="W125" s="30"/>
      <c r="X125" s="43">
        <v>5.8796760928015548</v>
      </c>
      <c r="Y125" s="43">
        <v>5.8796760928015548</v>
      </c>
      <c r="Z125" s="43">
        <v>383.80117488458723</v>
      </c>
      <c r="AA125" s="43">
        <v>383.80117488458723</v>
      </c>
      <c r="AB125" s="43">
        <v>0</v>
      </c>
      <c r="AC125" s="30"/>
      <c r="AD125" s="43">
        <v>383.80117488458723</v>
      </c>
      <c r="AE125" s="43">
        <v>0</v>
      </c>
      <c r="AF125" s="43">
        <v>0</v>
      </c>
      <c r="AG125" s="30"/>
      <c r="AH125" s="43">
        <v>0</v>
      </c>
      <c r="AI125" s="43">
        <v>0</v>
      </c>
      <c r="AJ125" s="44"/>
      <c r="AM125" s="3"/>
    </row>
    <row r="126" spans="1:39" x14ac:dyDescent="0.3">
      <c r="A126" s="30" t="s">
        <v>117</v>
      </c>
      <c r="B126" s="94">
        <v>-34763.436737654643</v>
      </c>
      <c r="C126" s="94">
        <v>-11750.327099999988</v>
      </c>
      <c r="D126" s="30"/>
      <c r="E126" s="42">
        <v>0</v>
      </c>
      <c r="F126" s="42">
        <v>129.37154777927594</v>
      </c>
      <c r="G126" s="42">
        <v>0</v>
      </c>
      <c r="H126" s="42">
        <v>-318.12193783985083</v>
      </c>
      <c r="I126" s="42">
        <v>-7.8008650843340774</v>
      </c>
      <c r="J126" s="42">
        <v>0.35999999975319952</v>
      </c>
      <c r="K126" s="42">
        <v>-34567.245482509505</v>
      </c>
      <c r="L126" s="42">
        <f t="shared" si="2"/>
        <v>-34763.436737654658</v>
      </c>
      <c r="M126" s="30"/>
      <c r="N126" s="42">
        <v>0</v>
      </c>
      <c r="O126" s="42">
        <v>0</v>
      </c>
      <c r="P126" s="42">
        <v>-11750.2071</v>
      </c>
      <c r="Q126" s="42">
        <v>-0.11999999998806743</v>
      </c>
      <c r="R126" s="42">
        <f t="shared" si="3"/>
        <v>-11750.327099999988</v>
      </c>
      <c r="S126" s="30"/>
      <c r="T126" s="43">
        <v>140289.68395998163</v>
      </c>
      <c r="U126" s="43">
        <v>11981.810285909003</v>
      </c>
      <c r="V126" s="43">
        <v>152271.49424589064</v>
      </c>
      <c r="W126" s="30"/>
      <c r="X126" s="43">
        <v>-46513.763837654646</v>
      </c>
      <c r="Y126" s="43">
        <v>-46513.763837654646</v>
      </c>
      <c r="Z126" s="43">
        <v>105757.73040823601</v>
      </c>
      <c r="AA126" s="43">
        <v>105526.24722232699</v>
      </c>
      <c r="AB126" s="43">
        <v>231.48318590901545</v>
      </c>
      <c r="AC126" s="30"/>
      <c r="AD126" s="43">
        <v>105526.24722232697</v>
      </c>
      <c r="AE126" s="43">
        <v>231.48318590901545</v>
      </c>
      <c r="AF126" s="43">
        <v>0</v>
      </c>
      <c r="AG126" s="30"/>
      <c r="AH126" s="43">
        <v>0</v>
      </c>
      <c r="AI126" s="43">
        <v>0</v>
      </c>
      <c r="AJ126" s="44"/>
      <c r="AM126" s="3"/>
    </row>
    <row r="127" spans="1:39" x14ac:dyDescent="0.3">
      <c r="A127" s="30" t="s">
        <v>118</v>
      </c>
      <c r="B127" s="94">
        <v>-5.1944900312610116</v>
      </c>
      <c r="C127" s="94">
        <v>3322.7093000000027</v>
      </c>
      <c r="D127" s="30"/>
      <c r="E127" s="42">
        <v>0</v>
      </c>
      <c r="F127" s="42">
        <v>13.640261015858444</v>
      </c>
      <c r="G127" s="42">
        <v>0</v>
      </c>
      <c r="H127" s="42">
        <v>-33.541117359201664</v>
      </c>
      <c r="I127" s="42">
        <v>14.586366312077971</v>
      </c>
      <c r="J127" s="42">
        <v>0.12000000000443833</v>
      </c>
      <c r="K127" s="42">
        <v>0</v>
      </c>
      <c r="L127" s="42">
        <f t="shared" si="2"/>
        <v>-5.1944900312608127</v>
      </c>
      <c r="M127" s="30"/>
      <c r="N127" s="42">
        <v>0</v>
      </c>
      <c r="O127" s="42">
        <v>0</v>
      </c>
      <c r="P127" s="42">
        <v>3322.4693000000002</v>
      </c>
      <c r="Q127" s="42">
        <v>0.24000000000251021</v>
      </c>
      <c r="R127" s="42">
        <f t="shared" si="3"/>
        <v>3322.7093000000027</v>
      </c>
      <c r="S127" s="30"/>
      <c r="T127" s="43">
        <v>8382.8722506646354</v>
      </c>
      <c r="U127" s="43">
        <v>105.92269511980527</v>
      </c>
      <c r="V127" s="43">
        <v>8488.7949457844406</v>
      </c>
      <c r="W127" s="30"/>
      <c r="X127" s="43">
        <v>3317.5148099687417</v>
      </c>
      <c r="Y127" s="43">
        <v>3317.5148099687417</v>
      </c>
      <c r="Z127" s="43">
        <v>11806.309755753182</v>
      </c>
      <c r="AA127" s="43">
        <v>8377.6777606333744</v>
      </c>
      <c r="AB127" s="43">
        <v>3428.6319951198079</v>
      </c>
      <c r="AC127" s="30"/>
      <c r="AD127" s="43">
        <v>8377.6777606333744</v>
      </c>
      <c r="AE127" s="43">
        <v>3428.6319951198079</v>
      </c>
      <c r="AF127" s="43">
        <v>0</v>
      </c>
      <c r="AG127" s="30"/>
      <c r="AH127" s="43">
        <v>0</v>
      </c>
      <c r="AI127" s="43">
        <v>0</v>
      </c>
      <c r="AJ127" s="44"/>
      <c r="AM127" s="3"/>
    </row>
    <row r="128" spans="1:39" x14ac:dyDescent="0.3">
      <c r="A128" s="30" t="s">
        <v>119</v>
      </c>
      <c r="B128" s="94">
        <v>40.43995118244311</v>
      </c>
      <c r="C128" s="94">
        <v>0</v>
      </c>
      <c r="D128" s="30"/>
      <c r="E128" s="42">
        <v>0</v>
      </c>
      <c r="F128" s="42">
        <v>8.6903931008252755</v>
      </c>
      <c r="G128" s="42">
        <v>0</v>
      </c>
      <c r="H128" s="42">
        <v>-21.369495389676935</v>
      </c>
      <c r="I128" s="42">
        <v>52.909053471289731</v>
      </c>
      <c r="J128" s="42">
        <v>0.2100000000050386</v>
      </c>
      <c r="K128" s="42">
        <v>0</v>
      </c>
      <c r="L128" s="42">
        <f t="shared" si="2"/>
        <v>40.43995118244311</v>
      </c>
      <c r="M128" s="30"/>
      <c r="N128" s="42">
        <v>0</v>
      </c>
      <c r="O128" s="42">
        <v>0</v>
      </c>
      <c r="P128" s="42">
        <v>0</v>
      </c>
      <c r="Q128" s="42">
        <v>0</v>
      </c>
      <c r="R128" s="42">
        <f t="shared" si="3"/>
        <v>0</v>
      </c>
      <c r="S128" s="30"/>
      <c r="T128" s="43">
        <v>3829.8276631452054</v>
      </c>
      <c r="U128" s="43">
        <v>48.392204461014273</v>
      </c>
      <c r="V128" s="43">
        <v>3878.2198676062199</v>
      </c>
      <c r="W128" s="30"/>
      <c r="X128" s="43">
        <v>40.43995118244311</v>
      </c>
      <c r="Y128" s="43">
        <v>40.43995118244311</v>
      </c>
      <c r="Z128" s="43">
        <v>3918.659818788663</v>
      </c>
      <c r="AA128" s="43">
        <v>3870.2676143276485</v>
      </c>
      <c r="AB128" s="43">
        <v>48.392204461014273</v>
      </c>
      <c r="AC128" s="30"/>
      <c r="AD128" s="43">
        <v>3870.2676143276485</v>
      </c>
      <c r="AE128" s="43">
        <v>48.392204461014273</v>
      </c>
      <c r="AF128" s="43">
        <v>0</v>
      </c>
      <c r="AG128" s="30"/>
      <c r="AH128" s="43">
        <v>0</v>
      </c>
      <c r="AI128" s="43">
        <v>0</v>
      </c>
      <c r="AJ128" s="44"/>
      <c r="AM128" s="3"/>
    </row>
    <row r="129" spans="1:39" x14ac:dyDescent="0.3">
      <c r="A129" s="30" t="s">
        <v>120</v>
      </c>
      <c r="B129" s="94">
        <v>-12125.124601203715</v>
      </c>
      <c r="C129" s="94">
        <v>-1644.3389984769856</v>
      </c>
      <c r="D129" s="30"/>
      <c r="E129" s="42">
        <v>0</v>
      </c>
      <c r="F129" s="42">
        <v>151.47389916458448</v>
      </c>
      <c r="G129" s="42">
        <v>0</v>
      </c>
      <c r="H129" s="42">
        <v>4480.1235993588443</v>
      </c>
      <c r="I129" s="42">
        <v>0</v>
      </c>
      <c r="J129" s="42">
        <v>0.1299999999901047</v>
      </c>
      <c r="K129" s="42">
        <v>0</v>
      </c>
      <c r="L129" s="42">
        <f t="shared" si="2"/>
        <v>4631.7274985234189</v>
      </c>
      <c r="M129" s="30"/>
      <c r="N129" s="42">
        <v>0</v>
      </c>
      <c r="O129" s="42">
        <v>-498.71819820413236</v>
      </c>
      <c r="P129" s="42">
        <v>-17902.5929</v>
      </c>
      <c r="Q129" s="42">
        <v>0.12000000003899913</v>
      </c>
      <c r="R129" s="42">
        <f t="shared" si="3"/>
        <v>-18401.191098204094</v>
      </c>
      <c r="S129" s="30"/>
      <c r="T129" s="43">
        <v>179323.64043036709</v>
      </c>
      <c r="U129" s="43">
        <v>1644.3389984769856</v>
      </c>
      <c r="V129" s="43">
        <v>180967.97942884406</v>
      </c>
      <c r="W129" s="30"/>
      <c r="X129" s="43">
        <v>-13769.463599680676</v>
      </c>
      <c r="Y129" s="43">
        <v>-13769.463599680676</v>
      </c>
      <c r="Z129" s="43">
        <v>167198.51582916337</v>
      </c>
      <c r="AA129" s="43">
        <v>167198.51582916337</v>
      </c>
      <c r="AB129" s="43">
        <v>0</v>
      </c>
      <c r="AC129" s="30"/>
      <c r="AD129" s="43">
        <v>183955.36792889051</v>
      </c>
      <c r="AE129" s="43">
        <v>-16756.852099727108</v>
      </c>
      <c r="AF129" s="43">
        <v>0</v>
      </c>
      <c r="AG129" s="30"/>
      <c r="AH129" s="43">
        <v>0</v>
      </c>
      <c r="AI129" s="43">
        <v>0</v>
      </c>
      <c r="AJ129" s="44"/>
      <c r="AM129" s="3"/>
    </row>
    <row r="130" spans="1:39" x14ac:dyDescent="0.3">
      <c r="A130" s="30" t="s">
        <v>121</v>
      </c>
      <c r="B130" s="94">
        <v>0</v>
      </c>
      <c r="C130" s="94">
        <v>0</v>
      </c>
      <c r="D130" s="30"/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f t="shared" si="2"/>
        <v>0</v>
      </c>
      <c r="M130" s="30"/>
      <c r="N130" s="42">
        <v>0</v>
      </c>
      <c r="O130" s="42">
        <v>0</v>
      </c>
      <c r="P130" s="42">
        <v>0</v>
      </c>
      <c r="Q130" s="42">
        <v>0</v>
      </c>
      <c r="R130" s="42">
        <f t="shared" si="3"/>
        <v>0</v>
      </c>
      <c r="S130" s="30"/>
      <c r="T130" s="43">
        <v>0</v>
      </c>
      <c r="U130" s="43">
        <v>0</v>
      </c>
      <c r="V130" s="43">
        <v>0</v>
      </c>
      <c r="W130" s="30"/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30"/>
      <c r="AD130" s="43">
        <v>0</v>
      </c>
      <c r="AE130" s="43">
        <v>0</v>
      </c>
      <c r="AF130" s="43">
        <v>0</v>
      </c>
      <c r="AG130" s="30"/>
      <c r="AH130" s="43">
        <v>0</v>
      </c>
      <c r="AI130" s="43">
        <v>0</v>
      </c>
      <c r="AJ130" s="44"/>
      <c r="AM130" s="3"/>
    </row>
    <row r="131" spans="1:39" x14ac:dyDescent="0.3">
      <c r="A131" s="30" t="s">
        <v>122</v>
      </c>
      <c r="B131" s="94">
        <v>-5.4435657612634714</v>
      </c>
      <c r="C131" s="94">
        <v>0</v>
      </c>
      <c r="D131" s="30"/>
      <c r="E131" s="42">
        <v>0</v>
      </c>
      <c r="F131" s="42">
        <v>3.5734340563073657</v>
      </c>
      <c r="G131" s="42">
        <v>0</v>
      </c>
      <c r="H131" s="42">
        <v>-8.7869998175713278</v>
      </c>
      <c r="I131" s="42">
        <v>0</v>
      </c>
      <c r="J131" s="42">
        <v>-0.22999999999956344</v>
      </c>
      <c r="K131" s="42">
        <v>0</v>
      </c>
      <c r="L131" s="42">
        <f t="shared" si="2"/>
        <v>-5.4435657612635255</v>
      </c>
      <c r="M131" s="30"/>
      <c r="N131" s="42">
        <v>0</v>
      </c>
      <c r="O131" s="42">
        <v>0</v>
      </c>
      <c r="P131" s="42">
        <v>0</v>
      </c>
      <c r="Q131" s="42">
        <v>0</v>
      </c>
      <c r="R131" s="42">
        <f t="shared" si="3"/>
        <v>0</v>
      </c>
      <c r="S131" s="30"/>
      <c r="T131" s="43">
        <v>1344.9380230754368</v>
      </c>
      <c r="U131" s="43">
        <v>0</v>
      </c>
      <c r="V131" s="43">
        <v>1344.9380230754368</v>
      </c>
      <c r="W131" s="30"/>
      <c r="X131" s="43">
        <v>-5.4435657612635255</v>
      </c>
      <c r="Y131" s="43">
        <v>-5.4435657612635255</v>
      </c>
      <c r="Z131" s="43">
        <v>1339.4944573141734</v>
      </c>
      <c r="AA131" s="43">
        <v>1339.4944573141734</v>
      </c>
      <c r="AB131" s="43">
        <v>0</v>
      </c>
      <c r="AC131" s="30"/>
      <c r="AD131" s="43">
        <v>1339.4944573141734</v>
      </c>
      <c r="AE131" s="43">
        <v>0</v>
      </c>
      <c r="AF131" s="43">
        <v>0</v>
      </c>
      <c r="AG131" s="30"/>
      <c r="AH131" s="43">
        <v>0</v>
      </c>
      <c r="AI131" s="43">
        <v>0</v>
      </c>
      <c r="AJ131" s="44"/>
      <c r="AM131" s="3"/>
    </row>
    <row r="132" spans="1:39" x14ac:dyDescent="0.3">
      <c r="A132" s="30" t="s">
        <v>123</v>
      </c>
      <c r="B132" s="94">
        <v>-13.294070239917346</v>
      </c>
      <c r="C132" s="94">
        <v>0</v>
      </c>
      <c r="D132" s="30"/>
      <c r="E132" s="42">
        <v>0</v>
      </c>
      <c r="F132" s="42">
        <v>9.1941480407074945</v>
      </c>
      <c r="G132" s="42">
        <v>0</v>
      </c>
      <c r="H132" s="42">
        <v>-22.608218280626225</v>
      </c>
      <c r="I132" s="42">
        <v>0</v>
      </c>
      <c r="J132" s="42">
        <v>0.1200000000012551</v>
      </c>
      <c r="K132" s="42">
        <v>0</v>
      </c>
      <c r="L132" s="42">
        <f t="shared" si="2"/>
        <v>-13.294070239917476</v>
      </c>
      <c r="M132" s="30"/>
      <c r="N132" s="42">
        <v>0</v>
      </c>
      <c r="O132" s="42">
        <v>0</v>
      </c>
      <c r="P132" s="42">
        <v>0</v>
      </c>
      <c r="Q132" s="42">
        <v>0</v>
      </c>
      <c r="R132" s="42">
        <f t="shared" si="3"/>
        <v>0</v>
      </c>
      <c r="S132" s="30"/>
      <c r="T132" s="43">
        <v>2914.0323833301136</v>
      </c>
      <c r="U132" s="43">
        <v>36.820573483538759</v>
      </c>
      <c r="V132" s="43">
        <v>2950.8529568136523</v>
      </c>
      <c r="W132" s="30"/>
      <c r="X132" s="43">
        <v>-13.294070239917476</v>
      </c>
      <c r="Y132" s="43">
        <v>-13.294070239917476</v>
      </c>
      <c r="Z132" s="43">
        <v>2937.558886573735</v>
      </c>
      <c r="AA132" s="43">
        <v>2900.7383130901962</v>
      </c>
      <c r="AB132" s="43">
        <v>36.820573483538759</v>
      </c>
      <c r="AC132" s="30"/>
      <c r="AD132" s="43">
        <v>2900.7383130901962</v>
      </c>
      <c r="AE132" s="43">
        <v>36.820573483538759</v>
      </c>
      <c r="AF132" s="43">
        <v>0</v>
      </c>
      <c r="AG132" s="30"/>
      <c r="AH132" s="43">
        <v>0</v>
      </c>
      <c r="AI132" s="43">
        <v>0</v>
      </c>
      <c r="AJ132" s="44"/>
      <c r="AM132" s="3"/>
    </row>
    <row r="133" spans="1:39" x14ac:dyDescent="0.3">
      <c r="A133" s="30" t="s">
        <v>124</v>
      </c>
      <c r="B133" s="94">
        <v>-159.5756225369696</v>
      </c>
      <c r="C133" s="94">
        <v>824.96656726105766</v>
      </c>
      <c r="D133" s="30"/>
      <c r="E133" s="42">
        <v>0</v>
      </c>
      <c r="F133" s="42">
        <v>109.45709756964635</v>
      </c>
      <c r="G133" s="42">
        <v>0</v>
      </c>
      <c r="H133" s="42">
        <v>-269.15272010651063</v>
      </c>
      <c r="I133" s="42">
        <v>0</v>
      </c>
      <c r="J133" s="42">
        <v>0.11999999989347998</v>
      </c>
      <c r="K133" s="42">
        <v>0</v>
      </c>
      <c r="L133" s="42">
        <f t="shared" si="2"/>
        <v>-159.5756225369708</v>
      </c>
      <c r="M133" s="30"/>
      <c r="N133" s="42">
        <v>0</v>
      </c>
      <c r="O133" s="42">
        <v>824.48656726106731</v>
      </c>
      <c r="P133" s="42">
        <v>0</v>
      </c>
      <c r="Q133" s="42">
        <v>0.4799999999904685</v>
      </c>
      <c r="R133" s="42">
        <f t="shared" si="3"/>
        <v>824.96656726105778</v>
      </c>
      <c r="S133" s="30"/>
      <c r="T133" s="43">
        <v>82532.635791649169</v>
      </c>
      <c r="U133" s="43">
        <v>252.59408964473113</v>
      </c>
      <c r="V133" s="43">
        <v>82785.229881293897</v>
      </c>
      <c r="W133" s="30"/>
      <c r="X133" s="43">
        <v>665.39094472408692</v>
      </c>
      <c r="Y133" s="43">
        <v>665.39094472408692</v>
      </c>
      <c r="Z133" s="43">
        <v>83450.620826017985</v>
      </c>
      <c r="AA133" s="43">
        <v>82373.060169112199</v>
      </c>
      <c r="AB133" s="43">
        <v>1077.5606569057888</v>
      </c>
      <c r="AC133" s="30"/>
      <c r="AD133" s="43">
        <v>82373.060169112199</v>
      </c>
      <c r="AE133" s="43">
        <v>1077.5606569057888</v>
      </c>
      <c r="AF133" s="43">
        <v>0</v>
      </c>
      <c r="AG133" s="30"/>
      <c r="AH133" s="43">
        <v>0</v>
      </c>
      <c r="AI133" s="43">
        <v>0</v>
      </c>
      <c r="AJ133" s="44"/>
      <c r="AM133" s="3"/>
    </row>
    <row r="134" spans="1:39" x14ac:dyDescent="0.3">
      <c r="A134" s="30" t="s">
        <v>125</v>
      </c>
      <c r="B134" s="94">
        <v>1970.2055343795219</v>
      </c>
      <c r="C134" s="94">
        <v>8795.1152999999758</v>
      </c>
      <c r="D134" s="30"/>
      <c r="E134" s="42">
        <v>0</v>
      </c>
      <c r="F134" s="42">
        <v>362.20724642959942</v>
      </c>
      <c r="G134" s="42">
        <v>0</v>
      </c>
      <c r="H134" s="42">
        <v>-890.6600648421603</v>
      </c>
      <c r="I134" s="42">
        <v>2499.3683527921335</v>
      </c>
      <c r="J134" s="42">
        <v>-0.71000000005005859</v>
      </c>
      <c r="K134" s="42">
        <v>0</v>
      </c>
      <c r="L134" s="42">
        <f t="shared" si="2"/>
        <v>1970.2055343795225</v>
      </c>
      <c r="M134" s="30"/>
      <c r="N134" s="42">
        <v>0</v>
      </c>
      <c r="O134" s="42">
        <v>0</v>
      </c>
      <c r="P134" s="42">
        <v>8795.0552999999982</v>
      </c>
      <c r="Q134" s="42">
        <v>5.9999999973115337E-2</v>
      </c>
      <c r="R134" s="42">
        <f t="shared" si="3"/>
        <v>8795.1152999999722</v>
      </c>
      <c r="S134" s="30"/>
      <c r="T134" s="43">
        <v>173455.92655294965</v>
      </c>
      <c r="U134" s="43">
        <v>26650.772882654099</v>
      </c>
      <c r="V134" s="43">
        <v>200106.69943560375</v>
      </c>
      <c r="W134" s="30"/>
      <c r="X134" s="43">
        <v>10765.320834379494</v>
      </c>
      <c r="Y134" s="43">
        <v>10765.320834379494</v>
      </c>
      <c r="Z134" s="43">
        <v>210872.02026998324</v>
      </c>
      <c r="AA134" s="43">
        <v>175426.13208732917</v>
      </c>
      <c r="AB134" s="43">
        <v>35445.888182654075</v>
      </c>
      <c r="AC134" s="30"/>
      <c r="AD134" s="43">
        <v>175426.13208732917</v>
      </c>
      <c r="AE134" s="43">
        <v>35445.888182654075</v>
      </c>
      <c r="AF134" s="43">
        <v>0</v>
      </c>
      <c r="AG134" s="30"/>
      <c r="AH134" s="43">
        <v>0</v>
      </c>
      <c r="AI134" s="43">
        <v>0</v>
      </c>
      <c r="AJ134" s="44"/>
      <c r="AM134" s="3"/>
    </row>
    <row r="135" spans="1:39" x14ac:dyDescent="0.3">
      <c r="A135" s="30" t="s">
        <v>126</v>
      </c>
      <c r="B135" s="94">
        <v>8.4708583507600679</v>
      </c>
      <c r="C135" s="94">
        <v>0</v>
      </c>
      <c r="D135" s="30"/>
      <c r="E135" s="42">
        <v>0</v>
      </c>
      <c r="F135" s="42">
        <v>2.1424060661657589</v>
      </c>
      <c r="G135" s="42">
        <v>0</v>
      </c>
      <c r="H135" s="42">
        <v>-5.2681318350716984</v>
      </c>
      <c r="I135" s="42">
        <v>11.596584119665987</v>
      </c>
      <c r="J135" s="42">
        <v>0</v>
      </c>
      <c r="K135" s="42">
        <v>0</v>
      </c>
      <c r="L135" s="42">
        <f t="shared" si="2"/>
        <v>8.4708583507600483</v>
      </c>
      <c r="M135" s="30"/>
      <c r="N135" s="42">
        <v>0</v>
      </c>
      <c r="O135" s="42">
        <v>0</v>
      </c>
      <c r="P135" s="42">
        <v>0</v>
      </c>
      <c r="Q135" s="42">
        <v>0</v>
      </c>
      <c r="R135" s="42">
        <f t="shared" si="3"/>
        <v>0</v>
      </c>
      <c r="S135" s="30"/>
      <c r="T135" s="43">
        <v>875.66351929748157</v>
      </c>
      <c r="U135" s="43">
        <v>0</v>
      </c>
      <c r="V135" s="43">
        <v>875.66351929748157</v>
      </c>
      <c r="W135" s="30"/>
      <c r="X135" s="43">
        <v>8.4708583507600483</v>
      </c>
      <c r="Y135" s="43">
        <v>8.4708583507600483</v>
      </c>
      <c r="Z135" s="43">
        <v>884.13437764824164</v>
      </c>
      <c r="AA135" s="43">
        <v>884.13437764824164</v>
      </c>
      <c r="AB135" s="43">
        <v>0</v>
      </c>
      <c r="AC135" s="30"/>
      <c r="AD135" s="43">
        <v>884.13437764824164</v>
      </c>
      <c r="AE135" s="43">
        <v>0</v>
      </c>
      <c r="AF135" s="43">
        <v>0</v>
      </c>
      <c r="AG135" s="30"/>
      <c r="AH135" s="43">
        <v>0</v>
      </c>
      <c r="AI135" s="43">
        <v>0</v>
      </c>
      <c r="AJ135" s="44"/>
      <c r="AM135" s="3"/>
    </row>
    <row r="136" spans="1:39" x14ac:dyDescent="0.3">
      <c r="A136" s="30" t="s">
        <v>127</v>
      </c>
      <c r="B136" s="94">
        <v>1734.6886025841268</v>
      </c>
      <c r="C136" s="94">
        <v>0</v>
      </c>
      <c r="D136" s="30"/>
      <c r="E136" s="42">
        <v>0</v>
      </c>
      <c r="F136" s="42">
        <v>29.71657835019494</v>
      </c>
      <c r="G136" s="42">
        <v>0</v>
      </c>
      <c r="H136" s="42">
        <v>-73.072446399594895</v>
      </c>
      <c r="I136" s="42">
        <v>1778.4044706335164</v>
      </c>
      <c r="J136" s="42">
        <v>-0.35999999998966814</v>
      </c>
      <c r="K136" s="42">
        <v>0</v>
      </c>
      <c r="L136" s="42">
        <f t="shared" si="2"/>
        <v>1734.6886025841268</v>
      </c>
      <c r="M136" s="30"/>
      <c r="N136" s="42">
        <v>0</v>
      </c>
      <c r="O136" s="42">
        <v>0</v>
      </c>
      <c r="P136" s="42">
        <v>0</v>
      </c>
      <c r="Q136" s="42">
        <v>0</v>
      </c>
      <c r="R136" s="42">
        <f t="shared" si="3"/>
        <v>0</v>
      </c>
      <c r="S136" s="30"/>
      <c r="T136" s="43">
        <v>12156.170593181832</v>
      </c>
      <c r="U136" s="43">
        <v>2266.3532891327445</v>
      </c>
      <c r="V136" s="43">
        <v>14422.523882314577</v>
      </c>
      <c r="W136" s="30"/>
      <c r="X136" s="43">
        <v>1734.6886025841268</v>
      </c>
      <c r="Y136" s="43">
        <v>1734.6886025841268</v>
      </c>
      <c r="Z136" s="43">
        <v>16157.212484898704</v>
      </c>
      <c r="AA136" s="43">
        <v>13890.859195765959</v>
      </c>
      <c r="AB136" s="43">
        <v>2266.3532891327445</v>
      </c>
      <c r="AC136" s="30"/>
      <c r="AD136" s="43">
        <v>13890.859195765959</v>
      </c>
      <c r="AE136" s="43">
        <v>2266.3532891327445</v>
      </c>
      <c r="AF136" s="43">
        <v>0</v>
      </c>
      <c r="AG136" s="30"/>
      <c r="AH136" s="43">
        <v>0</v>
      </c>
      <c r="AI136" s="43">
        <v>0</v>
      </c>
      <c r="AJ136" s="44"/>
      <c r="AM136" s="3"/>
    </row>
    <row r="137" spans="1:39" x14ac:dyDescent="0.3">
      <c r="A137" s="30" t="s">
        <v>128</v>
      </c>
      <c r="B137" s="94">
        <v>-30179.580325208735</v>
      </c>
      <c r="C137" s="94">
        <v>-9259.3200530766335</v>
      </c>
      <c r="D137" s="30"/>
      <c r="E137" s="42">
        <v>0</v>
      </c>
      <c r="F137" s="42">
        <v>235.39169662115441</v>
      </c>
      <c r="G137" s="42">
        <v>0</v>
      </c>
      <c r="H137" s="42">
        <v>1887.2224785691235</v>
      </c>
      <c r="I137" s="42">
        <v>1918.0993155705689</v>
      </c>
      <c r="J137" s="42">
        <v>0</v>
      </c>
      <c r="K137" s="42">
        <v>-34220.293815969577</v>
      </c>
      <c r="L137" s="42">
        <f t="shared" si="2"/>
        <v>-30179.580325208728</v>
      </c>
      <c r="M137" s="30"/>
      <c r="N137" s="42">
        <v>0</v>
      </c>
      <c r="O137" s="42">
        <v>-9259.3200530766335</v>
      </c>
      <c r="P137" s="42">
        <v>0</v>
      </c>
      <c r="Q137" s="42">
        <v>0</v>
      </c>
      <c r="R137" s="42">
        <f t="shared" si="3"/>
        <v>-9259.3200530766335</v>
      </c>
      <c r="S137" s="30"/>
      <c r="T137" s="43">
        <v>149595.41609516769</v>
      </c>
      <c r="U137" s="43">
        <v>33877.047908042572</v>
      </c>
      <c r="V137" s="43">
        <v>183472.46400321025</v>
      </c>
      <c r="W137" s="30"/>
      <c r="X137" s="43">
        <v>-39438.900378285362</v>
      </c>
      <c r="Y137" s="43">
        <v>-39438.900378285362</v>
      </c>
      <c r="Z137" s="43">
        <v>144033.56362492489</v>
      </c>
      <c r="AA137" s="43">
        <v>119415.83576995895</v>
      </c>
      <c r="AB137" s="43">
        <v>24617.727854965939</v>
      </c>
      <c r="AC137" s="30"/>
      <c r="AD137" s="43">
        <v>119415.83576995897</v>
      </c>
      <c r="AE137" s="43">
        <v>24617.727854965939</v>
      </c>
      <c r="AF137" s="43">
        <v>0</v>
      </c>
      <c r="AG137" s="30"/>
      <c r="AH137" s="43">
        <v>0</v>
      </c>
      <c r="AI137" s="43">
        <v>0</v>
      </c>
      <c r="AJ137" s="44"/>
      <c r="AM137" s="3"/>
    </row>
    <row r="138" spans="1:39" x14ac:dyDescent="0.3">
      <c r="A138" s="30" t="s">
        <v>129</v>
      </c>
      <c r="B138" s="94">
        <v>2524.0104219004461</v>
      </c>
      <c r="C138" s="94">
        <v>0.60000000000491127</v>
      </c>
      <c r="D138" s="30"/>
      <c r="E138" s="42">
        <v>0</v>
      </c>
      <c r="F138" s="42">
        <v>282.77841006950371</v>
      </c>
      <c r="G138" s="42">
        <v>0</v>
      </c>
      <c r="H138" s="42">
        <v>-695.34621278599934</v>
      </c>
      <c r="I138" s="42">
        <v>2936.698224617181</v>
      </c>
      <c r="J138" s="42">
        <v>-0.12000000024272595</v>
      </c>
      <c r="K138" s="42">
        <v>0</v>
      </c>
      <c r="L138" s="42">
        <f t="shared" si="2"/>
        <v>2524.0104219004425</v>
      </c>
      <c r="M138" s="30"/>
      <c r="N138" s="42">
        <v>0</v>
      </c>
      <c r="O138" s="42">
        <v>0</v>
      </c>
      <c r="P138" s="42">
        <v>0</v>
      </c>
      <c r="Q138" s="42">
        <v>0.6000000000046839</v>
      </c>
      <c r="R138" s="42">
        <f t="shared" si="3"/>
        <v>0.6000000000046839</v>
      </c>
      <c r="S138" s="30"/>
      <c r="T138" s="43">
        <v>29337.905980280841</v>
      </c>
      <c r="U138" s="43">
        <v>5469.6550369217193</v>
      </c>
      <c r="V138" s="43">
        <v>34807.561017202563</v>
      </c>
      <c r="W138" s="30"/>
      <c r="X138" s="43">
        <v>2524.6104219004474</v>
      </c>
      <c r="Y138" s="43">
        <v>2524.6104219004474</v>
      </c>
      <c r="Z138" s="43">
        <v>37332.171439103011</v>
      </c>
      <c r="AA138" s="43">
        <v>31861.916402181287</v>
      </c>
      <c r="AB138" s="43">
        <v>5470.2550369217242</v>
      </c>
      <c r="AC138" s="30"/>
      <c r="AD138" s="43">
        <v>31861.916402181283</v>
      </c>
      <c r="AE138" s="43">
        <v>5470.2550369217242</v>
      </c>
      <c r="AF138" s="43">
        <v>0</v>
      </c>
      <c r="AG138" s="30"/>
      <c r="AH138" s="43">
        <v>0</v>
      </c>
      <c r="AI138" s="43">
        <v>0</v>
      </c>
      <c r="AJ138" s="44"/>
      <c r="AM138" s="3"/>
    </row>
    <row r="139" spans="1:39" x14ac:dyDescent="0.3">
      <c r="A139" s="30" t="s">
        <v>130</v>
      </c>
      <c r="B139" s="94">
        <v>-4.5054034976615185</v>
      </c>
      <c r="C139" s="94">
        <v>0</v>
      </c>
      <c r="D139" s="30"/>
      <c r="E139" s="42">
        <v>0</v>
      </c>
      <c r="F139" s="42">
        <v>3.1428848835508885</v>
      </c>
      <c r="G139" s="42">
        <v>0</v>
      </c>
      <c r="H139" s="42">
        <v>-7.728288381218114</v>
      </c>
      <c r="I139" s="42">
        <v>0</v>
      </c>
      <c r="J139" s="42">
        <v>8.0000000005611582E-2</v>
      </c>
      <c r="K139" s="42">
        <v>0</v>
      </c>
      <c r="L139" s="42">
        <f t="shared" si="2"/>
        <v>-4.5054034976616144</v>
      </c>
      <c r="M139" s="30"/>
      <c r="N139" s="42">
        <v>0</v>
      </c>
      <c r="O139" s="42">
        <v>0</v>
      </c>
      <c r="P139" s="42">
        <v>0</v>
      </c>
      <c r="Q139" s="42">
        <v>0</v>
      </c>
      <c r="R139" s="42">
        <f t="shared" si="3"/>
        <v>0</v>
      </c>
      <c r="S139" s="30"/>
      <c r="T139" s="43">
        <v>1277.0318385770204</v>
      </c>
      <c r="U139" s="43">
        <v>0</v>
      </c>
      <c r="V139" s="43">
        <v>1277.0318385770204</v>
      </c>
      <c r="W139" s="30"/>
      <c r="X139" s="43">
        <v>-4.5054034976616144</v>
      </c>
      <c r="Y139" s="43">
        <v>-4.5054034976616144</v>
      </c>
      <c r="Z139" s="43">
        <v>1272.5264350793589</v>
      </c>
      <c r="AA139" s="43">
        <v>1272.5264350793589</v>
      </c>
      <c r="AB139" s="43">
        <v>0</v>
      </c>
      <c r="AC139" s="30"/>
      <c r="AD139" s="43">
        <v>1272.5264350793589</v>
      </c>
      <c r="AE139" s="43">
        <v>0</v>
      </c>
      <c r="AF139" s="43">
        <v>0</v>
      </c>
      <c r="AG139" s="30"/>
      <c r="AH139" s="43">
        <v>0</v>
      </c>
      <c r="AI139" s="43">
        <v>0</v>
      </c>
      <c r="AJ139" s="44"/>
      <c r="AM139" s="3"/>
    </row>
    <row r="140" spans="1:39" x14ac:dyDescent="0.3">
      <c r="A140" s="30" t="s">
        <v>131</v>
      </c>
      <c r="B140" s="94">
        <v>0</v>
      </c>
      <c r="C140" s="94">
        <v>0</v>
      </c>
      <c r="D140" s="30"/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f t="shared" si="2"/>
        <v>0</v>
      </c>
      <c r="M140" s="30"/>
      <c r="N140" s="42">
        <v>0</v>
      </c>
      <c r="O140" s="42">
        <v>0</v>
      </c>
      <c r="P140" s="42">
        <v>0</v>
      </c>
      <c r="Q140" s="42">
        <v>0</v>
      </c>
      <c r="R140" s="42">
        <f t="shared" si="3"/>
        <v>0</v>
      </c>
      <c r="S140" s="30"/>
      <c r="T140" s="43">
        <v>0</v>
      </c>
      <c r="U140" s="43">
        <v>0</v>
      </c>
      <c r="V140" s="43">
        <v>0</v>
      </c>
      <c r="W140" s="30"/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30"/>
      <c r="AD140" s="43">
        <v>0</v>
      </c>
      <c r="AE140" s="43">
        <v>0</v>
      </c>
      <c r="AF140" s="43">
        <v>0</v>
      </c>
      <c r="AG140" s="30"/>
      <c r="AH140" s="43">
        <v>0</v>
      </c>
      <c r="AI140" s="43">
        <v>0</v>
      </c>
      <c r="AJ140" s="44"/>
      <c r="AM140" s="3"/>
    </row>
    <row r="141" spans="1:39" x14ac:dyDescent="0.3">
      <c r="A141" s="30" t="s">
        <v>132</v>
      </c>
      <c r="B141" s="94">
        <v>-2.496798142023863</v>
      </c>
      <c r="C141" s="94">
        <v>0</v>
      </c>
      <c r="D141" s="30"/>
      <c r="E141" s="42">
        <v>0</v>
      </c>
      <c r="F141" s="42">
        <v>1.5468337234478649</v>
      </c>
      <c r="G141" s="42">
        <v>0</v>
      </c>
      <c r="H141" s="42">
        <v>-3.8036318654764778</v>
      </c>
      <c r="I141" s="42">
        <v>0</v>
      </c>
      <c r="J141" s="42">
        <v>-0.23999999999523425</v>
      </c>
      <c r="K141" s="42">
        <v>0</v>
      </c>
      <c r="L141" s="42">
        <f t="shared" si="2"/>
        <v>-2.496798142023847</v>
      </c>
      <c r="M141" s="30"/>
      <c r="N141" s="42">
        <v>0</v>
      </c>
      <c r="O141" s="42">
        <v>0</v>
      </c>
      <c r="P141" s="42">
        <v>0</v>
      </c>
      <c r="Q141" s="42">
        <v>0</v>
      </c>
      <c r="R141" s="42">
        <f t="shared" si="3"/>
        <v>0</v>
      </c>
      <c r="S141" s="30"/>
      <c r="T141" s="43">
        <v>637.81437419100359</v>
      </c>
      <c r="U141" s="43">
        <v>0</v>
      </c>
      <c r="V141" s="43">
        <v>637.81437419100359</v>
      </c>
      <c r="W141" s="30"/>
      <c r="X141" s="43">
        <v>-2.496798142023847</v>
      </c>
      <c r="Y141" s="43">
        <v>-2.496798142023847</v>
      </c>
      <c r="Z141" s="43">
        <v>635.31757604897973</v>
      </c>
      <c r="AA141" s="43">
        <v>635.31757604897973</v>
      </c>
      <c r="AB141" s="43">
        <v>0</v>
      </c>
      <c r="AC141" s="30"/>
      <c r="AD141" s="43">
        <v>635.31757604897973</v>
      </c>
      <c r="AE141" s="43">
        <v>0</v>
      </c>
      <c r="AF141" s="43">
        <v>0</v>
      </c>
      <c r="AG141" s="30"/>
      <c r="AH141" s="43">
        <v>0</v>
      </c>
      <c r="AI141" s="43">
        <v>0</v>
      </c>
      <c r="AJ141" s="44"/>
      <c r="AM141" s="3"/>
    </row>
    <row r="142" spans="1:39" x14ac:dyDescent="0.3">
      <c r="A142" s="30" t="s">
        <v>133</v>
      </c>
      <c r="B142" s="94">
        <v>-1.6413077396571225</v>
      </c>
      <c r="C142" s="94">
        <v>0</v>
      </c>
      <c r="D142" s="30"/>
      <c r="E142" s="42">
        <v>0</v>
      </c>
      <c r="F142" s="42">
        <v>1.1249699806893563</v>
      </c>
      <c r="G142" s="42">
        <v>0</v>
      </c>
      <c r="H142" s="42">
        <v>-2.7662777203465292</v>
      </c>
      <c r="I142" s="42">
        <v>0</v>
      </c>
      <c r="J142" s="42">
        <v>0</v>
      </c>
      <c r="K142" s="42">
        <v>0</v>
      </c>
      <c r="L142" s="42">
        <f t="shared" si="2"/>
        <v>-1.6413077396571729</v>
      </c>
      <c r="M142" s="30"/>
      <c r="N142" s="42">
        <v>0</v>
      </c>
      <c r="O142" s="42">
        <v>0</v>
      </c>
      <c r="P142" s="42">
        <v>0</v>
      </c>
      <c r="Q142" s="42">
        <v>0</v>
      </c>
      <c r="R142" s="42">
        <f t="shared" si="3"/>
        <v>0</v>
      </c>
      <c r="S142" s="30"/>
      <c r="T142" s="43">
        <v>820.89228758852721</v>
      </c>
      <c r="U142" s="43">
        <v>0</v>
      </c>
      <c r="V142" s="43">
        <v>820.89228758852721</v>
      </c>
      <c r="W142" s="30"/>
      <c r="X142" s="43">
        <v>-1.6413077396571729</v>
      </c>
      <c r="Y142" s="43">
        <v>-1.6413077396571729</v>
      </c>
      <c r="Z142" s="43">
        <v>819.25097984887009</v>
      </c>
      <c r="AA142" s="43">
        <v>819.25097984887009</v>
      </c>
      <c r="AB142" s="43">
        <v>0</v>
      </c>
      <c r="AC142" s="30"/>
      <c r="AD142" s="43">
        <v>819.25097984887009</v>
      </c>
      <c r="AE142" s="43">
        <v>0</v>
      </c>
      <c r="AF142" s="43">
        <v>0</v>
      </c>
      <c r="AG142" s="30"/>
      <c r="AH142" s="43">
        <v>0</v>
      </c>
      <c r="AI142" s="43">
        <v>0</v>
      </c>
      <c r="AJ142" s="44"/>
      <c r="AM142" s="3"/>
    </row>
    <row r="143" spans="1:39" x14ac:dyDescent="0.3">
      <c r="A143" s="30" t="s">
        <v>134</v>
      </c>
      <c r="B143" s="94">
        <v>-2.0640269964642357</v>
      </c>
      <c r="C143" s="94">
        <v>0</v>
      </c>
      <c r="D143" s="30"/>
      <c r="E143" s="42">
        <v>0</v>
      </c>
      <c r="F143" s="42">
        <v>1.7437034700685021</v>
      </c>
      <c r="G143" s="42">
        <v>0</v>
      </c>
      <c r="H143" s="42">
        <v>-4.2877304665371199</v>
      </c>
      <c r="I143" s="42">
        <v>0</v>
      </c>
      <c r="J143" s="42">
        <v>0.48000000000433829</v>
      </c>
      <c r="K143" s="42">
        <v>0</v>
      </c>
      <c r="L143" s="42">
        <f t="shared" ref="L143:L206" si="4">SUM(E143:K143)</f>
        <v>-2.0640269964642792</v>
      </c>
      <c r="M143" s="30"/>
      <c r="N143" s="42">
        <v>0</v>
      </c>
      <c r="O143" s="42">
        <v>0</v>
      </c>
      <c r="P143" s="42">
        <v>0</v>
      </c>
      <c r="Q143" s="42">
        <v>0</v>
      </c>
      <c r="R143" s="42">
        <f t="shared" ref="R143:R206" si="5">SUM(N143:Q143)</f>
        <v>0</v>
      </c>
      <c r="S143" s="30"/>
      <c r="T143" s="43">
        <v>718.99074908804039</v>
      </c>
      <c r="U143" s="43">
        <v>0</v>
      </c>
      <c r="V143" s="43">
        <v>718.99074908804039</v>
      </c>
      <c r="W143" s="30"/>
      <c r="X143" s="43">
        <v>-2.0640269964642792</v>
      </c>
      <c r="Y143" s="43">
        <v>-2.0640269964642792</v>
      </c>
      <c r="Z143" s="43">
        <v>716.92672209157615</v>
      </c>
      <c r="AA143" s="43">
        <v>716.92672209157615</v>
      </c>
      <c r="AB143" s="43">
        <v>0</v>
      </c>
      <c r="AC143" s="30"/>
      <c r="AD143" s="43">
        <v>716.92672209157615</v>
      </c>
      <c r="AE143" s="43">
        <v>0</v>
      </c>
      <c r="AF143" s="43">
        <v>0</v>
      </c>
      <c r="AG143" s="30"/>
      <c r="AH143" s="43">
        <v>0</v>
      </c>
      <c r="AI143" s="43">
        <v>0</v>
      </c>
      <c r="AJ143" s="44"/>
      <c r="AM143" s="3"/>
    </row>
    <row r="144" spans="1:39" x14ac:dyDescent="0.3">
      <c r="A144" s="30" t="s">
        <v>135</v>
      </c>
      <c r="B144" s="94">
        <v>-2.7697068106714369</v>
      </c>
      <c r="C144" s="94">
        <v>0</v>
      </c>
      <c r="D144" s="30"/>
      <c r="E144" s="42">
        <v>0</v>
      </c>
      <c r="F144" s="42">
        <v>1.8983868424132886</v>
      </c>
      <c r="G144" s="42">
        <v>0</v>
      </c>
      <c r="H144" s="42">
        <v>-4.6680936530847683</v>
      </c>
      <c r="I144" s="42">
        <v>0</v>
      </c>
      <c r="J144" s="42">
        <v>0</v>
      </c>
      <c r="K144" s="42">
        <v>0</v>
      </c>
      <c r="L144" s="42">
        <f t="shared" si="4"/>
        <v>-2.7697068106714795</v>
      </c>
      <c r="M144" s="30"/>
      <c r="N144" s="42">
        <v>0</v>
      </c>
      <c r="O144" s="42">
        <v>0</v>
      </c>
      <c r="P144" s="42">
        <v>0</v>
      </c>
      <c r="Q144" s="42">
        <v>0</v>
      </c>
      <c r="R144" s="42">
        <f t="shared" si="5"/>
        <v>0</v>
      </c>
      <c r="S144" s="30"/>
      <c r="T144" s="43">
        <v>702.89747359824878</v>
      </c>
      <c r="U144" s="43">
        <v>0</v>
      </c>
      <c r="V144" s="43">
        <v>702.89747359824878</v>
      </c>
      <c r="W144" s="30"/>
      <c r="X144" s="43">
        <v>-2.7697068106714795</v>
      </c>
      <c r="Y144" s="43">
        <v>-2.7697068106714795</v>
      </c>
      <c r="Z144" s="43">
        <v>700.12776678757734</v>
      </c>
      <c r="AA144" s="43">
        <v>700.12776678757734</v>
      </c>
      <c r="AB144" s="43">
        <v>0</v>
      </c>
      <c r="AC144" s="30"/>
      <c r="AD144" s="43">
        <v>700.12776678757734</v>
      </c>
      <c r="AE144" s="43">
        <v>0</v>
      </c>
      <c r="AF144" s="43">
        <v>0</v>
      </c>
      <c r="AG144" s="30"/>
      <c r="AH144" s="43">
        <v>0</v>
      </c>
      <c r="AI144" s="43">
        <v>0</v>
      </c>
      <c r="AJ144" s="44"/>
      <c r="AM144" s="3"/>
    </row>
    <row r="145" spans="1:39" x14ac:dyDescent="0.3">
      <c r="A145" s="30" t="s">
        <v>136</v>
      </c>
      <c r="B145" s="94">
        <v>-0.3252444381158881</v>
      </c>
      <c r="C145" s="94">
        <v>0</v>
      </c>
      <c r="D145" s="30"/>
      <c r="E145" s="42">
        <v>0</v>
      </c>
      <c r="F145" s="42">
        <v>0.22292603661454519</v>
      </c>
      <c r="G145" s="42">
        <v>0</v>
      </c>
      <c r="H145" s="42">
        <v>-0.54817047473043345</v>
      </c>
      <c r="I145" s="42">
        <v>0</v>
      </c>
      <c r="J145" s="42">
        <v>0</v>
      </c>
      <c r="K145" s="42">
        <v>0</v>
      </c>
      <c r="L145" s="42">
        <f t="shared" si="4"/>
        <v>-0.32524443811588827</v>
      </c>
      <c r="M145" s="30"/>
      <c r="N145" s="42">
        <v>0</v>
      </c>
      <c r="O145" s="42">
        <v>0</v>
      </c>
      <c r="P145" s="42">
        <v>0</v>
      </c>
      <c r="Q145" s="42">
        <v>0</v>
      </c>
      <c r="R145" s="42">
        <f t="shared" si="5"/>
        <v>0</v>
      </c>
      <c r="S145" s="30"/>
      <c r="T145" s="43">
        <v>91.116339170143348</v>
      </c>
      <c r="U145" s="43">
        <v>0</v>
      </c>
      <c r="V145" s="43">
        <v>91.116339170143348</v>
      </c>
      <c r="W145" s="30"/>
      <c r="X145" s="43">
        <v>-0.32524443811588827</v>
      </c>
      <c r="Y145" s="43">
        <v>-0.32524443811588827</v>
      </c>
      <c r="Z145" s="43">
        <v>90.79109473202746</v>
      </c>
      <c r="AA145" s="43">
        <v>90.79109473202746</v>
      </c>
      <c r="AB145" s="43">
        <v>0</v>
      </c>
      <c r="AC145" s="30"/>
      <c r="AD145" s="43">
        <v>90.79109473202746</v>
      </c>
      <c r="AE145" s="43">
        <v>0</v>
      </c>
      <c r="AF145" s="43">
        <v>0</v>
      </c>
      <c r="AG145" s="30"/>
      <c r="AH145" s="43">
        <v>0</v>
      </c>
      <c r="AI145" s="43">
        <v>0</v>
      </c>
      <c r="AJ145" s="44"/>
      <c r="AM145" s="3"/>
    </row>
    <row r="146" spans="1:39" x14ac:dyDescent="0.3">
      <c r="A146" s="30" t="s">
        <v>137</v>
      </c>
      <c r="B146" s="94">
        <v>-43.529491633442376</v>
      </c>
      <c r="C146" s="94">
        <v>0</v>
      </c>
      <c r="D146" s="30"/>
      <c r="E146" s="42">
        <v>0</v>
      </c>
      <c r="F146" s="42">
        <v>29.671083240681771</v>
      </c>
      <c r="G146" s="42">
        <v>0</v>
      </c>
      <c r="H146" s="42">
        <v>-72.960574874139709</v>
      </c>
      <c r="I146" s="42">
        <v>0</v>
      </c>
      <c r="J146" s="42">
        <v>-0.23999999998522981</v>
      </c>
      <c r="K146" s="42">
        <v>0</v>
      </c>
      <c r="L146" s="42">
        <f t="shared" si="4"/>
        <v>-43.529491633443172</v>
      </c>
      <c r="M146" s="30"/>
      <c r="N146" s="42">
        <v>0</v>
      </c>
      <c r="O146" s="42">
        <v>0</v>
      </c>
      <c r="P146" s="42">
        <v>0</v>
      </c>
      <c r="Q146" s="42">
        <v>0</v>
      </c>
      <c r="R146" s="42">
        <f t="shared" si="5"/>
        <v>0</v>
      </c>
      <c r="S146" s="30"/>
      <c r="T146" s="43">
        <v>12020.42584298958</v>
      </c>
      <c r="U146" s="43">
        <v>0</v>
      </c>
      <c r="V146" s="43">
        <v>12020.42584298958</v>
      </c>
      <c r="W146" s="30"/>
      <c r="X146" s="43">
        <v>-43.529491633443172</v>
      </c>
      <c r="Y146" s="43">
        <v>-43.529491633443172</v>
      </c>
      <c r="Z146" s="43">
        <v>11976.896351356138</v>
      </c>
      <c r="AA146" s="43">
        <v>11976.896351356138</v>
      </c>
      <c r="AB146" s="43">
        <v>0</v>
      </c>
      <c r="AC146" s="30"/>
      <c r="AD146" s="43">
        <v>11976.896351356138</v>
      </c>
      <c r="AE146" s="43">
        <v>0</v>
      </c>
      <c r="AF146" s="43">
        <v>0</v>
      </c>
      <c r="AG146" s="30"/>
      <c r="AH146" s="43">
        <v>0</v>
      </c>
      <c r="AI146" s="43">
        <v>0</v>
      </c>
      <c r="AJ146" s="44"/>
      <c r="AM146" s="3"/>
    </row>
    <row r="147" spans="1:39" x14ac:dyDescent="0.3">
      <c r="A147" s="30" t="s">
        <v>138</v>
      </c>
      <c r="B147" s="94">
        <v>-18.224712071143585</v>
      </c>
      <c r="C147" s="94">
        <v>0</v>
      </c>
      <c r="D147" s="30"/>
      <c r="E147" s="42">
        <v>0</v>
      </c>
      <c r="F147" s="42">
        <v>12.655912282755255</v>
      </c>
      <c r="G147" s="42">
        <v>0</v>
      </c>
      <c r="H147" s="42">
        <v>-31.120624353898449</v>
      </c>
      <c r="I147" s="42">
        <v>0</v>
      </c>
      <c r="J147" s="42">
        <v>0.23999999999978172</v>
      </c>
      <c r="K147" s="42">
        <v>0</v>
      </c>
      <c r="L147" s="42">
        <f t="shared" si="4"/>
        <v>-18.224712071143415</v>
      </c>
      <c r="M147" s="30"/>
      <c r="N147" s="42">
        <v>0</v>
      </c>
      <c r="O147" s="42">
        <v>0</v>
      </c>
      <c r="P147" s="42">
        <v>0</v>
      </c>
      <c r="Q147" s="42">
        <v>0</v>
      </c>
      <c r="R147" s="42">
        <f t="shared" si="5"/>
        <v>0</v>
      </c>
      <c r="S147" s="30"/>
      <c r="T147" s="43">
        <v>7607.1155151325611</v>
      </c>
      <c r="U147" s="43">
        <v>0</v>
      </c>
      <c r="V147" s="43">
        <v>7607.1155151325611</v>
      </c>
      <c r="W147" s="30"/>
      <c r="X147" s="43">
        <v>-18.224712071143415</v>
      </c>
      <c r="Y147" s="43">
        <v>-18.224712071143415</v>
      </c>
      <c r="Z147" s="43">
        <v>7588.8908030614175</v>
      </c>
      <c r="AA147" s="43">
        <v>7588.8908030614175</v>
      </c>
      <c r="AB147" s="43">
        <v>0</v>
      </c>
      <c r="AC147" s="30"/>
      <c r="AD147" s="43">
        <v>7588.8908030614175</v>
      </c>
      <c r="AE147" s="43">
        <v>0</v>
      </c>
      <c r="AF147" s="43">
        <v>0</v>
      </c>
      <c r="AG147" s="30"/>
      <c r="AH147" s="43">
        <v>0</v>
      </c>
      <c r="AI147" s="43">
        <v>0</v>
      </c>
      <c r="AJ147" s="44"/>
      <c r="AM147" s="3"/>
    </row>
    <row r="148" spans="1:39" x14ac:dyDescent="0.3">
      <c r="A148" s="30" t="s">
        <v>139</v>
      </c>
      <c r="B148" s="94">
        <v>-8.4465386982806194</v>
      </c>
      <c r="C148" s="94">
        <v>0</v>
      </c>
      <c r="D148" s="30"/>
      <c r="E148" s="42">
        <v>0</v>
      </c>
      <c r="F148" s="42">
        <v>5.6248499034467807</v>
      </c>
      <c r="G148" s="42">
        <v>0</v>
      </c>
      <c r="H148" s="42">
        <v>-13.831388601732645</v>
      </c>
      <c r="I148" s="42">
        <v>0</v>
      </c>
      <c r="J148" s="42">
        <v>-0.2399999999947795</v>
      </c>
      <c r="K148" s="42">
        <v>0</v>
      </c>
      <c r="L148" s="42">
        <f t="shared" si="4"/>
        <v>-8.4465386982806443</v>
      </c>
      <c r="M148" s="30"/>
      <c r="N148" s="42">
        <v>0</v>
      </c>
      <c r="O148" s="42">
        <v>0</v>
      </c>
      <c r="P148" s="42">
        <v>0</v>
      </c>
      <c r="Q148" s="42">
        <v>0</v>
      </c>
      <c r="R148" s="42">
        <f t="shared" si="5"/>
        <v>0</v>
      </c>
      <c r="S148" s="30"/>
      <c r="T148" s="43">
        <v>2332.8487579739858</v>
      </c>
      <c r="U148" s="43">
        <v>0</v>
      </c>
      <c r="V148" s="43">
        <v>2332.8487579739858</v>
      </c>
      <c r="W148" s="30"/>
      <c r="X148" s="43">
        <v>-8.4465386982806443</v>
      </c>
      <c r="Y148" s="43">
        <v>-8.4465386982806443</v>
      </c>
      <c r="Z148" s="43">
        <v>2324.4022192757052</v>
      </c>
      <c r="AA148" s="43">
        <v>2324.4022192757052</v>
      </c>
      <c r="AB148" s="43">
        <v>0</v>
      </c>
      <c r="AC148" s="30"/>
      <c r="AD148" s="43">
        <v>2324.4022192757052</v>
      </c>
      <c r="AE148" s="43">
        <v>0</v>
      </c>
      <c r="AF148" s="43">
        <v>0</v>
      </c>
      <c r="AG148" s="30"/>
      <c r="AH148" s="43">
        <v>0</v>
      </c>
      <c r="AI148" s="43">
        <v>0</v>
      </c>
      <c r="AJ148" s="44"/>
      <c r="AM148" s="3"/>
    </row>
    <row r="149" spans="1:39" x14ac:dyDescent="0.3">
      <c r="A149" s="30" t="s">
        <v>140</v>
      </c>
      <c r="B149" s="94">
        <v>-15.357088961130103</v>
      </c>
      <c r="C149" s="94">
        <v>0</v>
      </c>
      <c r="D149" s="30"/>
      <c r="E149" s="42">
        <v>0</v>
      </c>
      <c r="F149" s="42">
        <v>10.525913973729454</v>
      </c>
      <c r="G149" s="42">
        <v>0</v>
      </c>
      <c r="H149" s="42">
        <v>-25.883002934859984</v>
      </c>
      <c r="I149" s="42">
        <v>0</v>
      </c>
      <c r="J149" s="42">
        <v>0</v>
      </c>
      <c r="K149" s="42">
        <v>0</v>
      </c>
      <c r="L149" s="42">
        <f t="shared" si="4"/>
        <v>-15.357088961130531</v>
      </c>
      <c r="M149" s="30"/>
      <c r="N149" s="42">
        <v>0</v>
      </c>
      <c r="O149" s="42">
        <v>0</v>
      </c>
      <c r="P149" s="42">
        <v>0</v>
      </c>
      <c r="Q149" s="42">
        <v>0</v>
      </c>
      <c r="R149" s="42">
        <f t="shared" si="5"/>
        <v>0</v>
      </c>
      <c r="S149" s="30"/>
      <c r="T149" s="43">
        <v>4303.0916763933192</v>
      </c>
      <c r="U149" s="43">
        <v>0</v>
      </c>
      <c r="V149" s="43">
        <v>4303.0916763933192</v>
      </c>
      <c r="W149" s="30"/>
      <c r="X149" s="43">
        <v>-15.357088961130531</v>
      </c>
      <c r="Y149" s="43">
        <v>-15.357088961130531</v>
      </c>
      <c r="Z149" s="43">
        <v>4287.7345874321891</v>
      </c>
      <c r="AA149" s="43">
        <v>4287.7345874321891</v>
      </c>
      <c r="AB149" s="43">
        <v>0</v>
      </c>
      <c r="AC149" s="30"/>
      <c r="AD149" s="43">
        <v>4287.7345874321891</v>
      </c>
      <c r="AE149" s="43">
        <v>0</v>
      </c>
      <c r="AF149" s="43">
        <v>0</v>
      </c>
      <c r="AG149" s="30"/>
      <c r="AH149" s="43">
        <v>0</v>
      </c>
      <c r="AI149" s="43">
        <v>0</v>
      </c>
      <c r="AJ149" s="44"/>
      <c r="AM149" s="3"/>
    </row>
    <row r="150" spans="1:39" x14ac:dyDescent="0.3">
      <c r="A150" s="30" t="s">
        <v>141</v>
      </c>
      <c r="B150" s="94">
        <v>0</v>
      </c>
      <c r="C150" s="94">
        <v>0</v>
      </c>
      <c r="D150" s="30"/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f t="shared" si="4"/>
        <v>0</v>
      </c>
      <c r="M150" s="30"/>
      <c r="N150" s="42">
        <v>0</v>
      </c>
      <c r="O150" s="42">
        <v>0</v>
      </c>
      <c r="P150" s="42">
        <v>0</v>
      </c>
      <c r="Q150" s="42">
        <v>0</v>
      </c>
      <c r="R150" s="42">
        <f t="shared" si="5"/>
        <v>0</v>
      </c>
      <c r="S150" s="30"/>
      <c r="T150" s="43">
        <v>0</v>
      </c>
      <c r="U150" s="43">
        <v>0</v>
      </c>
      <c r="V150" s="43">
        <v>0</v>
      </c>
      <c r="W150" s="30"/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30"/>
      <c r="AD150" s="43">
        <v>0</v>
      </c>
      <c r="AE150" s="43">
        <v>0</v>
      </c>
      <c r="AF150" s="43">
        <v>0</v>
      </c>
      <c r="AG150" s="30"/>
      <c r="AH150" s="43">
        <v>0</v>
      </c>
      <c r="AI150" s="43">
        <v>0</v>
      </c>
      <c r="AJ150" s="44"/>
      <c r="AM150" s="3"/>
    </row>
    <row r="151" spans="1:39" x14ac:dyDescent="0.3">
      <c r="A151" s="30" t="s">
        <v>142</v>
      </c>
      <c r="B151" s="94">
        <v>-2.440157448155901</v>
      </c>
      <c r="C151" s="94">
        <v>0</v>
      </c>
      <c r="D151" s="30"/>
      <c r="E151" s="42">
        <v>0</v>
      </c>
      <c r="F151" s="42">
        <v>1.5902608734377111</v>
      </c>
      <c r="G151" s="42">
        <v>0</v>
      </c>
      <c r="H151" s="42">
        <v>-3.9104183215927959</v>
      </c>
      <c r="I151" s="42">
        <v>0</v>
      </c>
      <c r="J151" s="42">
        <v>-0.12000000000080036</v>
      </c>
      <c r="K151" s="42">
        <v>0</v>
      </c>
      <c r="L151" s="42">
        <f t="shared" si="4"/>
        <v>-2.440157448155885</v>
      </c>
      <c r="M151" s="30"/>
      <c r="N151" s="42">
        <v>0</v>
      </c>
      <c r="O151" s="42">
        <v>0</v>
      </c>
      <c r="P151" s="42">
        <v>0</v>
      </c>
      <c r="Q151" s="42">
        <v>0</v>
      </c>
      <c r="R151" s="42">
        <f t="shared" si="5"/>
        <v>0</v>
      </c>
      <c r="S151" s="30"/>
      <c r="T151" s="43">
        <v>649.98575901521554</v>
      </c>
      <c r="U151" s="43">
        <v>0</v>
      </c>
      <c r="V151" s="43">
        <v>649.98575901521554</v>
      </c>
      <c r="W151" s="30"/>
      <c r="X151" s="43">
        <v>-2.440157448155885</v>
      </c>
      <c r="Y151" s="43">
        <v>-2.440157448155885</v>
      </c>
      <c r="Z151" s="43">
        <v>647.54560156705963</v>
      </c>
      <c r="AA151" s="43">
        <v>647.54560156705963</v>
      </c>
      <c r="AB151" s="43">
        <v>0</v>
      </c>
      <c r="AC151" s="30"/>
      <c r="AD151" s="43">
        <v>647.54560156705963</v>
      </c>
      <c r="AE151" s="43">
        <v>0</v>
      </c>
      <c r="AF151" s="43">
        <v>0</v>
      </c>
      <c r="AG151" s="30"/>
      <c r="AH151" s="43">
        <v>0</v>
      </c>
      <c r="AI151" s="43">
        <v>0</v>
      </c>
      <c r="AJ151" s="44"/>
      <c r="AM151" s="3"/>
    </row>
    <row r="152" spans="1:39" x14ac:dyDescent="0.3">
      <c r="A152" s="30" t="s">
        <v>143</v>
      </c>
      <c r="B152" s="94">
        <v>-2.3201574481551006</v>
      </c>
      <c r="C152" s="94">
        <v>0</v>
      </c>
      <c r="D152" s="30"/>
      <c r="E152" s="42">
        <v>0</v>
      </c>
      <c r="F152" s="42">
        <v>1.5902608734377111</v>
      </c>
      <c r="G152" s="42">
        <v>0</v>
      </c>
      <c r="H152" s="42">
        <v>-3.9104183215927959</v>
      </c>
      <c r="I152" s="42">
        <v>0</v>
      </c>
      <c r="J152" s="42">
        <v>0</v>
      </c>
      <c r="K152" s="42">
        <v>0</v>
      </c>
      <c r="L152" s="42">
        <f t="shared" si="4"/>
        <v>-2.3201574481550846</v>
      </c>
      <c r="M152" s="30"/>
      <c r="N152" s="42">
        <v>0</v>
      </c>
      <c r="O152" s="42">
        <v>0</v>
      </c>
      <c r="P152" s="42">
        <v>0</v>
      </c>
      <c r="Q152" s="42">
        <v>0</v>
      </c>
      <c r="R152" s="42">
        <f t="shared" si="5"/>
        <v>0</v>
      </c>
      <c r="S152" s="30"/>
      <c r="T152" s="43">
        <v>649.98575901521554</v>
      </c>
      <c r="U152" s="43">
        <v>0</v>
      </c>
      <c r="V152" s="43">
        <v>649.98575901521554</v>
      </c>
      <c r="W152" s="30"/>
      <c r="X152" s="43">
        <v>-2.3201574481550846</v>
      </c>
      <c r="Y152" s="43">
        <v>-2.3201574481550846</v>
      </c>
      <c r="Z152" s="43">
        <v>647.66560156706043</v>
      </c>
      <c r="AA152" s="43">
        <v>647.66560156706043</v>
      </c>
      <c r="AB152" s="43">
        <v>0</v>
      </c>
      <c r="AC152" s="30"/>
      <c r="AD152" s="43">
        <v>647.66560156706043</v>
      </c>
      <c r="AE152" s="43">
        <v>0</v>
      </c>
      <c r="AF152" s="43">
        <v>0</v>
      </c>
      <c r="AG152" s="30"/>
      <c r="AH152" s="43">
        <v>0</v>
      </c>
      <c r="AI152" s="43">
        <v>0</v>
      </c>
      <c r="AJ152" s="44"/>
      <c r="AM152" s="3"/>
    </row>
    <row r="153" spans="1:39" x14ac:dyDescent="0.3">
      <c r="A153" s="30" t="s">
        <v>144</v>
      </c>
      <c r="B153" s="94">
        <v>-0.92806297926205161</v>
      </c>
      <c r="C153" s="94">
        <v>0</v>
      </c>
      <c r="D153" s="30"/>
      <c r="E153" s="42">
        <v>0</v>
      </c>
      <c r="F153" s="42">
        <v>0.63610434937508442</v>
      </c>
      <c r="G153" s="42">
        <v>0</v>
      </c>
      <c r="H153" s="42">
        <v>-1.5641673286371183</v>
      </c>
      <c r="I153" s="42">
        <v>0</v>
      </c>
      <c r="J153" s="42">
        <v>0</v>
      </c>
      <c r="K153" s="42">
        <v>0</v>
      </c>
      <c r="L153" s="42">
        <f t="shared" si="4"/>
        <v>-0.92806297926203385</v>
      </c>
      <c r="M153" s="30"/>
      <c r="N153" s="42">
        <v>0</v>
      </c>
      <c r="O153" s="42">
        <v>0</v>
      </c>
      <c r="P153" s="42">
        <v>0</v>
      </c>
      <c r="Q153" s="42">
        <v>0</v>
      </c>
      <c r="R153" s="42">
        <f t="shared" si="5"/>
        <v>0</v>
      </c>
      <c r="S153" s="30"/>
      <c r="T153" s="43">
        <v>259.99430360608625</v>
      </c>
      <c r="U153" s="43">
        <v>0</v>
      </c>
      <c r="V153" s="43">
        <v>259.99430360608625</v>
      </c>
      <c r="W153" s="30"/>
      <c r="X153" s="43">
        <v>-0.92806297926203385</v>
      </c>
      <c r="Y153" s="43">
        <v>-0.92806297926203385</v>
      </c>
      <c r="Z153" s="43">
        <v>259.0662406268242</v>
      </c>
      <c r="AA153" s="43">
        <v>259.0662406268242</v>
      </c>
      <c r="AB153" s="43">
        <v>0</v>
      </c>
      <c r="AC153" s="30"/>
      <c r="AD153" s="43">
        <v>259.0662406268242</v>
      </c>
      <c r="AE153" s="43">
        <v>0</v>
      </c>
      <c r="AF153" s="43">
        <v>0</v>
      </c>
      <c r="AG153" s="30"/>
      <c r="AH153" s="43">
        <v>0</v>
      </c>
      <c r="AI153" s="43">
        <v>0</v>
      </c>
      <c r="AJ153" s="44"/>
      <c r="AM153" s="3"/>
    </row>
    <row r="154" spans="1:39" x14ac:dyDescent="0.3">
      <c r="A154" s="30" t="s">
        <v>145</v>
      </c>
      <c r="B154" s="94">
        <v>-3.9522519170470787</v>
      </c>
      <c r="C154" s="94">
        <v>0</v>
      </c>
      <c r="D154" s="30"/>
      <c r="E154" s="42">
        <v>0</v>
      </c>
      <c r="F154" s="42">
        <v>2.5444173975003377</v>
      </c>
      <c r="G154" s="42">
        <v>0</v>
      </c>
      <c r="H154" s="42">
        <v>-6.2566693145484731</v>
      </c>
      <c r="I154" s="42">
        <v>0</v>
      </c>
      <c r="J154" s="42">
        <v>-0.23999999999887223</v>
      </c>
      <c r="K154" s="42">
        <v>0</v>
      </c>
      <c r="L154" s="42">
        <f t="shared" si="4"/>
        <v>-3.9522519170470076</v>
      </c>
      <c r="M154" s="30"/>
      <c r="N154" s="42">
        <v>0</v>
      </c>
      <c r="O154" s="42">
        <v>0</v>
      </c>
      <c r="P154" s="42">
        <v>0</v>
      </c>
      <c r="Q154" s="42">
        <v>0</v>
      </c>
      <c r="R154" s="42">
        <f t="shared" si="5"/>
        <v>0</v>
      </c>
      <c r="S154" s="30"/>
      <c r="T154" s="43">
        <v>1039.977214424345</v>
      </c>
      <c r="U154" s="43">
        <v>0</v>
      </c>
      <c r="V154" s="43">
        <v>1039.977214424345</v>
      </c>
      <c r="W154" s="30"/>
      <c r="X154" s="43">
        <v>-3.9522519170470076</v>
      </c>
      <c r="Y154" s="43">
        <v>-3.9522519170470076</v>
      </c>
      <c r="Z154" s="43">
        <v>1036.0249625072979</v>
      </c>
      <c r="AA154" s="43">
        <v>1036.0249625072979</v>
      </c>
      <c r="AB154" s="43">
        <v>0</v>
      </c>
      <c r="AC154" s="30"/>
      <c r="AD154" s="43">
        <v>1036.0249625072979</v>
      </c>
      <c r="AE154" s="43">
        <v>0</v>
      </c>
      <c r="AF154" s="43">
        <v>0</v>
      </c>
      <c r="AG154" s="30"/>
      <c r="AH154" s="43">
        <v>0</v>
      </c>
      <c r="AI154" s="43">
        <v>0</v>
      </c>
      <c r="AJ154" s="44"/>
      <c r="AM154" s="3"/>
    </row>
    <row r="155" spans="1:39" x14ac:dyDescent="0.3">
      <c r="A155" s="30" t="s">
        <v>146</v>
      </c>
      <c r="B155" s="94">
        <v>-2.3201574481551006</v>
      </c>
      <c r="C155" s="94">
        <v>0</v>
      </c>
      <c r="D155" s="30"/>
      <c r="E155" s="42">
        <v>0</v>
      </c>
      <c r="F155" s="42">
        <v>1.5902608734377111</v>
      </c>
      <c r="G155" s="42">
        <v>0</v>
      </c>
      <c r="H155" s="42">
        <v>-3.9104183215927959</v>
      </c>
      <c r="I155" s="42">
        <v>0</v>
      </c>
      <c r="J155" s="42">
        <v>0</v>
      </c>
      <c r="K155" s="42">
        <v>0</v>
      </c>
      <c r="L155" s="42">
        <f t="shared" si="4"/>
        <v>-2.3201574481550846</v>
      </c>
      <c r="M155" s="30"/>
      <c r="N155" s="42">
        <v>0</v>
      </c>
      <c r="O155" s="42">
        <v>0</v>
      </c>
      <c r="P155" s="42">
        <v>0</v>
      </c>
      <c r="Q155" s="42">
        <v>0</v>
      </c>
      <c r="R155" s="42">
        <f t="shared" si="5"/>
        <v>0</v>
      </c>
      <c r="S155" s="30"/>
      <c r="T155" s="43">
        <v>649.98575901521554</v>
      </c>
      <c r="U155" s="43">
        <v>0</v>
      </c>
      <c r="V155" s="43">
        <v>649.98575901521554</v>
      </c>
      <c r="W155" s="30"/>
      <c r="X155" s="43">
        <v>-2.3201574481550846</v>
      </c>
      <c r="Y155" s="43">
        <v>-2.3201574481550846</v>
      </c>
      <c r="Z155" s="43">
        <v>647.66560156706043</v>
      </c>
      <c r="AA155" s="43">
        <v>647.66560156706043</v>
      </c>
      <c r="AB155" s="43">
        <v>0</v>
      </c>
      <c r="AC155" s="30"/>
      <c r="AD155" s="43">
        <v>647.66560156706043</v>
      </c>
      <c r="AE155" s="43">
        <v>0</v>
      </c>
      <c r="AF155" s="43">
        <v>0</v>
      </c>
      <c r="AG155" s="30"/>
      <c r="AH155" s="43">
        <v>0</v>
      </c>
      <c r="AI155" s="43">
        <v>0</v>
      </c>
      <c r="AJ155" s="44"/>
      <c r="AM155" s="3"/>
    </row>
    <row r="156" spans="1:39" x14ac:dyDescent="0.3">
      <c r="A156" s="30" t="s">
        <v>147</v>
      </c>
      <c r="B156" s="94">
        <v>-0.14482127114622045</v>
      </c>
      <c r="C156" s="94">
        <v>0</v>
      </c>
      <c r="D156" s="30"/>
      <c r="E156" s="42">
        <v>0</v>
      </c>
      <c r="F156" s="42">
        <v>9.9262057119649055E-2</v>
      </c>
      <c r="G156" s="42">
        <v>0</v>
      </c>
      <c r="H156" s="42">
        <v>-0.2440833282658702</v>
      </c>
      <c r="I156" s="42">
        <v>0</v>
      </c>
      <c r="J156" s="42">
        <v>0</v>
      </c>
      <c r="K156" s="42">
        <v>0</v>
      </c>
      <c r="L156" s="42">
        <f t="shared" si="4"/>
        <v>-0.14482127114622115</v>
      </c>
      <c r="M156" s="30"/>
      <c r="N156" s="42">
        <v>0</v>
      </c>
      <c r="O156" s="42">
        <v>0</v>
      </c>
      <c r="P156" s="42">
        <v>0</v>
      </c>
      <c r="Q156" s="42">
        <v>0</v>
      </c>
      <c r="R156" s="42">
        <f t="shared" si="5"/>
        <v>0</v>
      </c>
      <c r="S156" s="30"/>
      <c r="T156" s="43">
        <v>40.571282747373658</v>
      </c>
      <c r="U156" s="43">
        <v>0</v>
      </c>
      <c r="V156" s="43">
        <v>40.571282747373658</v>
      </c>
      <c r="W156" s="30"/>
      <c r="X156" s="43">
        <v>-0.14482127114622115</v>
      </c>
      <c r="Y156" s="43">
        <v>-0.14482127114622115</v>
      </c>
      <c r="Z156" s="43">
        <v>40.426461476227438</v>
      </c>
      <c r="AA156" s="43">
        <v>40.426461476227438</v>
      </c>
      <c r="AB156" s="43">
        <v>0</v>
      </c>
      <c r="AC156" s="30"/>
      <c r="AD156" s="43">
        <v>40.426461476227438</v>
      </c>
      <c r="AE156" s="43">
        <v>0</v>
      </c>
      <c r="AF156" s="43">
        <v>0</v>
      </c>
      <c r="AG156" s="30"/>
      <c r="AH156" s="43">
        <v>0</v>
      </c>
      <c r="AI156" s="43">
        <v>0</v>
      </c>
      <c r="AJ156" s="44"/>
      <c r="AM156" s="3"/>
    </row>
    <row r="157" spans="1:39" x14ac:dyDescent="0.3">
      <c r="A157" s="30" t="s">
        <v>148</v>
      </c>
      <c r="B157" s="94">
        <v>0</v>
      </c>
      <c r="C157" s="94">
        <v>0</v>
      </c>
      <c r="D157" s="30"/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f t="shared" si="4"/>
        <v>0</v>
      </c>
      <c r="M157" s="30"/>
      <c r="N157" s="42">
        <v>0</v>
      </c>
      <c r="O157" s="42">
        <v>0</v>
      </c>
      <c r="P157" s="42">
        <v>0</v>
      </c>
      <c r="Q157" s="42">
        <v>0</v>
      </c>
      <c r="R157" s="42">
        <f t="shared" si="5"/>
        <v>0</v>
      </c>
      <c r="S157" s="30"/>
      <c r="T157" s="43">
        <v>0</v>
      </c>
      <c r="U157" s="43">
        <v>0</v>
      </c>
      <c r="V157" s="43">
        <v>0</v>
      </c>
      <c r="W157" s="30"/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30"/>
      <c r="AD157" s="43">
        <v>0</v>
      </c>
      <c r="AE157" s="43">
        <v>0</v>
      </c>
      <c r="AF157" s="43">
        <v>0</v>
      </c>
      <c r="AG157" s="30"/>
      <c r="AH157" s="43">
        <v>0</v>
      </c>
      <c r="AI157" s="43">
        <v>0</v>
      </c>
      <c r="AJ157" s="44"/>
      <c r="AM157" s="3"/>
    </row>
    <row r="158" spans="1:39" x14ac:dyDescent="0.3">
      <c r="A158" s="30" t="s">
        <v>149</v>
      </c>
      <c r="B158" s="94">
        <v>-0.14482127114622045</v>
      </c>
      <c r="C158" s="94">
        <v>0</v>
      </c>
      <c r="D158" s="30"/>
      <c r="E158" s="42">
        <v>0</v>
      </c>
      <c r="F158" s="42">
        <v>9.9262057119649055E-2</v>
      </c>
      <c r="G158" s="42">
        <v>0</v>
      </c>
      <c r="H158" s="42">
        <v>-0.2440833282658702</v>
      </c>
      <c r="I158" s="42">
        <v>0</v>
      </c>
      <c r="J158" s="42">
        <v>0</v>
      </c>
      <c r="K158" s="42">
        <v>0</v>
      </c>
      <c r="L158" s="42">
        <f t="shared" si="4"/>
        <v>-0.14482127114622115</v>
      </c>
      <c r="M158" s="30"/>
      <c r="N158" s="42">
        <v>0</v>
      </c>
      <c r="O158" s="42">
        <v>0</v>
      </c>
      <c r="P158" s="42">
        <v>0</v>
      </c>
      <c r="Q158" s="42">
        <v>0</v>
      </c>
      <c r="R158" s="42">
        <f t="shared" si="5"/>
        <v>0</v>
      </c>
      <c r="S158" s="30"/>
      <c r="T158" s="43">
        <v>40.571282747373658</v>
      </c>
      <c r="U158" s="43">
        <v>0</v>
      </c>
      <c r="V158" s="43">
        <v>40.571282747373658</v>
      </c>
      <c r="W158" s="30"/>
      <c r="X158" s="43">
        <v>-0.14482127114622115</v>
      </c>
      <c r="Y158" s="43">
        <v>-0.14482127114622115</v>
      </c>
      <c r="Z158" s="43">
        <v>40.426461476227438</v>
      </c>
      <c r="AA158" s="43">
        <v>40.426461476227438</v>
      </c>
      <c r="AB158" s="43">
        <v>0</v>
      </c>
      <c r="AC158" s="30"/>
      <c r="AD158" s="43">
        <v>40.426461476227438</v>
      </c>
      <c r="AE158" s="43">
        <v>0</v>
      </c>
      <c r="AF158" s="43">
        <v>0</v>
      </c>
      <c r="AG158" s="30"/>
      <c r="AH158" s="43">
        <v>0</v>
      </c>
      <c r="AI158" s="43">
        <v>0</v>
      </c>
      <c r="AJ158" s="44"/>
      <c r="AM158" s="3"/>
    </row>
    <row r="159" spans="1:39" x14ac:dyDescent="0.3">
      <c r="A159" s="30" t="s">
        <v>150</v>
      </c>
      <c r="B159" s="94">
        <v>-0.14482127114622045</v>
      </c>
      <c r="C159" s="94">
        <v>0</v>
      </c>
      <c r="D159" s="30"/>
      <c r="E159" s="42">
        <v>0</v>
      </c>
      <c r="F159" s="42">
        <v>9.9262057119649055E-2</v>
      </c>
      <c r="G159" s="42">
        <v>0</v>
      </c>
      <c r="H159" s="42">
        <v>-0.2440833282658702</v>
      </c>
      <c r="I159" s="42">
        <v>0</v>
      </c>
      <c r="J159" s="42">
        <v>0</v>
      </c>
      <c r="K159" s="42">
        <v>0</v>
      </c>
      <c r="L159" s="42">
        <f t="shared" si="4"/>
        <v>-0.14482127114622115</v>
      </c>
      <c r="M159" s="30"/>
      <c r="N159" s="42">
        <v>0</v>
      </c>
      <c r="O159" s="42">
        <v>0</v>
      </c>
      <c r="P159" s="42">
        <v>0</v>
      </c>
      <c r="Q159" s="42">
        <v>0</v>
      </c>
      <c r="R159" s="42">
        <f t="shared" si="5"/>
        <v>0</v>
      </c>
      <c r="S159" s="30"/>
      <c r="T159" s="43">
        <v>40.571282747373658</v>
      </c>
      <c r="U159" s="43">
        <v>0</v>
      </c>
      <c r="V159" s="43">
        <v>40.571282747373658</v>
      </c>
      <c r="W159" s="30"/>
      <c r="X159" s="43">
        <v>-0.14482127114622115</v>
      </c>
      <c r="Y159" s="43">
        <v>-0.14482127114622115</v>
      </c>
      <c r="Z159" s="43">
        <v>40.426461476227438</v>
      </c>
      <c r="AA159" s="43">
        <v>40.426461476227438</v>
      </c>
      <c r="AB159" s="43">
        <v>0</v>
      </c>
      <c r="AC159" s="30"/>
      <c r="AD159" s="43">
        <v>40.426461476227438</v>
      </c>
      <c r="AE159" s="43">
        <v>0</v>
      </c>
      <c r="AF159" s="43">
        <v>0</v>
      </c>
      <c r="AG159" s="30"/>
      <c r="AH159" s="43">
        <v>0</v>
      </c>
      <c r="AI159" s="43">
        <v>0</v>
      </c>
      <c r="AJ159" s="44"/>
      <c r="AM159" s="3"/>
    </row>
    <row r="160" spans="1:39" x14ac:dyDescent="0.3">
      <c r="A160" s="30" t="s">
        <v>151</v>
      </c>
      <c r="B160" s="94">
        <v>-21.963190671931443</v>
      </c>
      <c r="C160" s="94">
        <v>0</v>
      </c>
      <c r="D160" s="30"/>
      <c r="E160" s="42">
        <v>0</v>
      </c>
      <c r="F160" s="42">
        <v>14.889308567947358</v>
      </c>
      <c r="G160" s="42">
        <v>0</v>
      </c>
      <c r="H160" s="42">
        <v>-36.612499239880528</v>
      </c>
      <c r="I160" s="42">
        <v>0</v>
      </c>
      <c r="J160" s="42">
        <v>-0.23999999999796273</v>
      </c>
      <c r="K160" s="42">
        <v>0</v>
      </c>
      <c r="L160" s="42">
        <f t="shared" si="4"/>
        <v>-21.96319067193113</v>
      </c>
      <c r="M160" s="30"/>
      <c r="N160" s="42">
        <v>0</v>
      </c>
      <c r="O160" s="42">
        <v>0</v>
      </c>
      <c r="P160" s="42">
        <v>0</v>
      </c>
      <c r="Q160" s="42">
        <v>0</v>
      </c>
      <c r="R160" s="42">
        <f t="shared" si="5"/>
        <v>0</v>
      </c>
      <c r="S160" s="30"/>
      <c r="T160" s="43">
        <v>6085.6924121060492</v>
      </c>
      <c r="U160" s="43">
        <v>0</v>
      </c>
      <c r="V160" s="43">
        <v>6085.6924121060492</v>
      </c>
      <c r="W160" s="30"/>
      <c r="X160" s="43">
        <v>-21.96319067193113</v>
      </c>
      <c r="Y160" s="43">
        <v>-21.96319067193113</v>
      </c>
      <c r="Z160" s="43">
        <v>6063.7292214341178</v>
      </c>
      <c r="AA160" s="43">
        <v>6063.7292214341178</v>
      </c>
      <c r="AB160" s="43">
        <v>0</v>
      </c>
      <c r="AC160" s="30"/>
      <c r="AD160" s="43">
        <v>6063.7292214341178</v>
      </c>
      <c r="AE160" s="43">
        <v>0</v>
      </c>
      <c r="AF160" s="43">
        <v>0</v>
      </c>
      <c r="AG160" s="30"/>
      <c r="AH160" s="43">
        <v>0</v>
      </c>
      <c r="AI160" s="43">
        <v>0</v>
      </c>
      <c r="AJ160" s="44"/>
      <c r="AM160" s="3"/>
    </row>
    <row r="161" spans="1:39" x14ac:dyDescent="0.3">
      <c r="A161" s="30" t="s">
        <v>152</v>
      </c>
      <c r="B161" s="94">
        <v>-0.14482127114622045</v>
      </c>
      <c r="C161" s="94">
        <v>0</v>
      </c>
      <c r="D161" s="30"/>
      <c r="E161" s="42">
        <v>0</v>
      </c>
      <c r="F161" s="42">
        <v>9.9262057119649055E-2</v>
      </c>
      <c r="G161" s="42">
        <v>0</v>
      </c>
      <c r="H161" s="42">
        <v>-0.2440833282658702</v>
      </c>
      <c r="I161" s="42">
        <v>0</v>
      </c>
      <c r="J161" s="42">
        <v>0</v>
      </c>
      <c r="K161" s="42">
        <v>0</v>
      </c>
      <c r="L161" s="42">
        <f t="shared" si="4"/>
        <v>-0.14482127114622115</v>
      </c>
      <c r="M161" s="30"/>
      <c r="N161" s="42">
        <v>0</v>
      </c>
      <c r="O161" s="42">
        <v>0</v>
      </c>
      <c r="P161" s="42">
        <v>0</v>
      </c>
      <c r="Q161" s="42">
        <v>0</v>
      </c>
      <c r="R161" s="42">
        <f t="shared" si="5"/>
        <v>0</v>
      </c>
      <c r="S161" s="30"/>
      <c r="T161" s="43">
        <v>40.571282747373658</v>
      </c>
      <c r="U161" s="43">
        <v>0</v>
      </c>
      <c r="V161" s="43">
        <v>40.571282747373658</v>
      </c>
      <c r="W161" s="30"/>
      <c r="X161" s="43">
        <v>-0.14482127114622115</v>
      </c>
      <c r="Y161" s="43">
        <v>-0.14482127114622115</v>
      </c>
      <c r="Z161" s="43">
        <v>40.426461476227438</v>
      </c>
      <c r="AA161" s="43">
        <v>40.426461476227438</v>
      </c>
      <c r="AB161" s="43">
        <v>0</v>
      </c>
      <c r="AC161" s="30"/>
      <c r="AD161" s="43">
        <v>40.426461476227438</v>
      </c>
      <c r="AE161" s="43">
        <v>0</v>
      </c>
      <c r="AF161" s="43">
        <v>0</v>
      </c>
      <c r="AG161" s="30"/>
      <c r="AH161" s="43">
        <v>0</v>
      </c>
      <c r="AI161" s="43">
        <v>0</v>
      </c>
      <c r="AJ161" s="44"/>
      <c r="AM161" s="3"/>
    </row>
    <row r="162" spans="1:39" x14ac:dyDescent="0.3">
      <c r="A162" s="30" t="s">
        <v>153</v>
      </c>
      <c r="B162" s="94">
        <v>0</v>
      </c>
      <c r="C162" s="94">
        <v>0</v>
      </c>
      <c r="D162" s="30"/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f t="shared" si="4"/>
        <v>0</v>
      </c>
      <c r="M162" s="30"/>
      <c r="N162" s="42">
        <v>0</v>
      </c>
      <c r="O162" s="42">
        <v>0</v>
      </c>
      <c r="P162" s="42">
        <v>0</v>
      </c>
      <c r="Q162" s="42">
        <v>0</v>
      </c>
      <c r="R162" s="42">
        <f t="shared" si="5"/>
        <v>0</v>
      </c>
      <c r="S162" s="30"/>
      <c r="T162" s="43">
        <v>0</v>
      </c>
      <c r="U162" s="43">
        <v>0</v>
      </c>
      <c r="V162" s="43">
        <v>0</v>
      </c>
      <c r="W162" s="30"/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30"/>
      <c r="AD162" s="43">
        <v>0</v>
      </c>
      <c r="AE162" s="43">
        <v>0</v>
      </c>
      <c r="AF162" s="43">
        <v>0</v>
      </c>
      <c r="AG162" s="30"/>
      <c r="AH162" s="43">
        <v>0</v>
      </c>
      <c r="AI162" s="43">
        <v>0</v>
      </c>
      <c r="AJ162" s="44"/>
      <c r="AM162" s="3"/>
    </row>
    <row r="163" spans="1:39" x14ac:dyDescent="0.3">
      <c r="A163" s="30" t="s">
        <v>154</v>
      </c>
      <c r="B163" s="94">
        <v>-44.724607705322342</v>
      </c>
      <c r="C163" s="94">
        <v>0</v>
      </c>
      <c r="D163" s="30"/>
      <c r="E163" s="42">
        <v>0</v>
      </c>
      <c r="F163" s="42">
        <v>29.201656428886764</v>
      </c>
      <c r="G163" s="42">
        <v>0</v>
      </c>
      <c r="H163" s="42">
        <v>-71.806264134215695</v>
      </c>
      <c r="I163" s="42">
        <v>0</v>
      </c>
      <c r="J163" s="42">
        <v>-2.1199999999935244</v>
      </c>
      <c r="K163" s="42">
        <v>0</v>
      </c>
      <c r="L163" s="42">
        <f t="shared" si="4"/>
        <v>-44.724607705322455</v>
      </c>
      <c r="M163" s="30"/>
      <c r="N163" s="42">
        <v>0</v>
      </c>
      <c r="O163" s="42">
        <v>0</v>
      </c>
      <c r="P163" s="42">
        <v>0</v>
      </c>
      <c r="Q163" s="42">
        <v>0</v>
      </c>
      <c r="R163" s="42">
        <f t="shared" si="5"/>
        <v>0</v>
      </c>
      <c r="S163" s="30"/>
      <c r="T163" s="43">
        <v>11935.56424324299</v>
      </c>
      <c r="U163" s="43">
        <v>0</v>
      </c>
      <c r="V163" s="43">
        <v>11935.56424324299</v>
      </c>
      <c r="W163" s="30"/>
      <c r="X163" s="43">
        <v>-44.724607705322455</v>
      </c>
      <c r="Y163" s="43">
        <v>-44.724607705322455</v>
      </c>
      <c r="Z163" s="43">
        <v>11890.839635537668</v>
      </c>
      <c r="AA163" s="43">
        <v>11890.839635537668</v>
      </c>
      <c r="AB163" s="43">
        <v>0</v>
      </c>
      <c r="AC163" s="30"/>
      <c r="AD163" s="43">
        <v>11890.839635537668</v>
      </c>
      <c r="AE163" s="43">
        <v>0</v>
      </c>
      <c r="AF163" s="43">
        <v>0</v>
      </c>
      <c r="AG163" s="30"/>
      <c r="AH163" s="43">
        <v>0</v>
      </c>
      <c r="AI163" s="43">
        <v>0</v>
      </c>
      <c r="AJ163" s="44"/>
      <c r="AM163" s="3"/>
    </row>
    <row r="164" spans="1:39" x14ac:dyDescent="0.3">
      <c r="A164" s="30" t="s">
        <v>155</v>
      </c>
      <c r="B164" s="94">
        <v>-247.1889012560132</v>
      </c>
      <c r="C164" s="94">
        <v>-2094.0612999999994</v>
      </c>
      <c r="D164" s="30"/>
      <c r="E164" s="42">
        <v>0</v>
      </c>
      <c r="F164" s="42">
        <v>172.63365433315766</v>
      </c>
      <c r="G164" s="42">
        <v>0</v>
      </c>
      <c r="H164" s="42">
        <v>-424.50255558924749</v>
      </c>
      <c r="I164" s="42">
        <v>0</v>
      </c>
      <c r="J164" s="42">
        <v>4.6800000000803266</v>
      </c>
      <c r="K164" s="42">
        <v>0</v>
      </c>
      <c r="L164" s="42">
        <f t="shared" si="4"/>
        <v>-247.1889012560095</v>
      </c>
      <c r="M164" s="30"/>
      <c r="N164" s="42">
        <v>0</v>
      </c>
      <c r="O164" s="42">
        <v>0</v>
      </c>
      <c r="P164" s="42">
        <v>-2093.5012999999999</v>
      </c>
      <c r="Q164" s="42">
        <v>-0.55999999999949068</v>
      </c>
      <c r="R164" s="42">
        <f t="shared" si="5"/>
        <v>-2094.0612999999994</v>
      </c>
      <c r="S164" s="30"/>
      <c r="T164" s="43">
        <v>112959.19461821436</v>
      </c>
      <c r="U164" s="43">
        <v>17355.704706109162</v>
      </c>
      <c r="V164" s="43">
        <v>130314.89932432352</v>
      </c>
      <c r="W164" s="30"/>
      <c r="X164" s="43">
        <v>-2341.2502012560089</v>
      </c>
      <c r="Y164" s="43">
        <v>-2341.2502012560089</v>
      </c>
      <c r="Z164" s="43">
        <v>127973.6491230675</v>
      </c>
      <c r="AA164" s="43">
        <v>112712.00571695835</v>
      </c>
      <c r="AB164" s="43">
        <v>15261.643406109162</v>
      </c>
      <c r="AC164" s="30"/>
      <c r="AD164" s="43">
        <v>112712.00571695835</v>
      </c>
      <c r="AE164" s="43">
        <v>15261.643406109162</v>
      </c>
      <c r="AF164" s="43">
        <v>0</v>
      </c>
      <c r="AG164" s="30"/>
      <c r="AH164" s="43">
        <v>0</v>
      </c>
      <c r="AI164" s="43">
        <v>0</v>
      </c>
      <c r="AJ164" s="44"/>
      <c r="AM164" s="3"/>
    </row>
    <row r="165" spans="1:39" x14ac:dyDescent="0.3">
      <c r="A165" s="30" t="s">
        <v>156</v>
      </c>
      <c r="B165" s="94">
        <v>-2.721433053622718</v>
      </c>
      <c r="C165" s="94">
        <v>0</v>
      </c>
      <c r="D165" s="30"/>
      <c r="E165" s="42">
        <v>0</v>
      </c>
      <c r="F165" s="42">
        <v>1.8652994900400719</v>
      </c>
      <c r="G165" s="42">
        <v>0</v>
      </c>
      <c r="H165" s="42">
        <v>-4.5867325436628095</v>
      </c>
      <c r="I165" s="42">
        <v>0</v>
      </c>
      <c r="J165" s="42">
        <v>0</v>
      </c>
      <c r="K165" s="42">
        <v>0</v>
      </c>
      <c r="L165" s="42">
        <f t="shared" si="4"/>
        <v>-2.7214330536227376</v>
      </c>
      <c r="M165" s="30"/>
      <c r="N165" s="42">
        <v>0</v>
      </c>
      <c r="O165" s="42">
        <v>0</v>
      </c>
      <c r="P165" s="42">
        <v>0</v>
      </c>
      <c r="Q165" s="42">
        <v>0</v>
      </c>
      <c r="R165" s="42">
        <f t="shared" si="5"/>
        <v>0</v>
      </c>
      <c r="S165" s="30"/>
      <c r="T165" s="43">
        <v>761.55678657049305</v>
      </c>
      <c r="U165" s="43">
        <v>0</v>
      </c>
      <c r="V165" s="43">
        <v>761.55678657049305</v>
      </c>
      <c r="W165" s="30"/>
      <c r="X165" s="43">
        <v>-2.7214330536227376</v>
      </c>
      <c r="Y165" s="43">
        <v>-2.7214330536227376</v>
      </c>
      <c r="Z165" s="43">
        <v>758.83535351687033</v>
      </c>
      <c r="AA165" s="43">
        <v>758.83535351687033</v>
      </c>
      <c r="AB165" s="43">
        <v>0</v>
      </c>
      <c r="AC165" s="30"/>
      <c r="AD165" s="43">
        <v>758.83535351687033</v>
      </c>
      <c r="AE165" s="43">
        <v>0</v>
      </c>
      <c r="AF165" s="43">
        <v>0</v>
      </c>
      <c r="AG165" s="30"/>
      <c r="AH165" s="43">
        <v>0</v>
      </c>
      <c r="AI165" s="43">
        <v>0</v>
      </c>
      <c r="AJ165" s="44"/>
      <c r="AM165" s="3"/>
    </row>
    <row r="166" spans="1:39" x14ac:dyDescent="0.3">
      <c r="A166" s="30" t="s">
        <v>157</v>
      </c>
      <c r="B166" s="94">
        <v>-4.8463613250589788</v>
      </c>
      <c r="C166" s="94">
        <v>0</v>
      </c>
      <c r="D166" s="30"/>
      <c r="E166" s="42">
        <v>0</v>
      </c>
      <c r="F166" s="42">
        <v>2.9927510221574196</v>
      </c>
      <c r="G166" s="42">
        <v>0</v>
      </c>
      <c r="H166" s="42">
        <v>-7.3591123472159881</v>
      </c>
      <c r="I166" s="42">
        <v>0</v>
      </c>
      <c r="J166" s="42">
        <v>-0.48000000000047294</v>
      </c>
      <c r="K166" s="42">
        <v>0</v>
      </c>
      <c r="L166" s="42">
        <f t="shared" si="4"/>
        <v>-4.8463613250590409</v>
      </c>
      <c r="M166" s="30"/>
      <c r="N166" s="42">
        <v>0</v>
      </c>
      <c r="O166" s="42">
        <v>0</v>
      </c>
      <c r="P166" s="42">
        <v>0</v>
      </c>
      <c r="Q166" s="42">
        <v>0</v>
      </c>
      <c r="R166" s="42">
        <f t="shared" si="5"/>
        <v>0</v>
      </c>
      <c r="S166" s="30"/>
      <c r="T166" s="43">
        <v>1223.2241748333163</v>
      </c>
      <c r="U166" s="43">
        <v>0</v>
      </c>
      <c r="V166" s="43">
        <v>1223.2241748333163</v>
      </c>
      <c r="W166" s="30"/>
      <c r="X166" s="43">
        <v>-4.8463613250590409</v>
      </c>
      <c r="Y166" s="43">
        <v>-4.8463613250590409</v>
      </c>
      <c r="Z166" s="43">
        <v>1218.3778135082573</v>
      </c>
      <c r="AA166" s="43">
        <v>1218.3778135082573</v>
      </c>
      <c r="AB166" s="43">
        <v>0</v>
      </c>
      <c r="AC166" s="30"/>
      <c r="AD166" s="43">
        <v>1218.3778135082573</v>
      </c>
      <c r="AE166" s="43">
        <v>0</v>
      </c>
      <c r="AF166" s="43">
        <v>0</v>
      </c>
      <c r="AG166" s="30"/>
      <c r="AH166" s="43">
        <v>0</v>
      </c>
      <c r="AI166" s="43">
        <v>0</v>
      </c>
      <c r="AJ166" s="44"/>
      <c r="AM166" s="3"/>
    </row>
    <row r="167" spans="1:39" x14ac:dyDescent="0.3">
      <c r="A167" s="30" t="s">
        <v>158</v>
      </c>
      <c r="B167" s="94">
        <v>-6.5669572015801805</v>
      </c>
      <c r="C167" s="94">
        <v>0</v>
      </c>
      <c r="D167" s="30"/>
      <c r="E167" s="42">
        <v>0</v>
      </c>
      <c r="F167" s="42">
        <v>4.4667925703842082</v>
      </c>
      <c r="G167" s="42">
        <v>0</v>
      </c>
      <c r="H167" s="42">
        <v>-10.98374977196416</v>
      </c>
      <c r="I167" s="42">
        <v>0</v>
      </c>
      <c r="J167" s="42">
        <v>-5.0000000000181899E-2</v>
      </c>
      <c r="K167" s="42">
        <v>0</v>
      </c>
      <c r="L167" s="42">
        <f t="shared" si="4"/>
        <v>-6.5669572015801334</v>
      </c>
      <c r="M167" s="30"/>
      <c r="N167" s="42">
        <v>0</v>
      </c>
      <c r="O167" s="42">
        <v>0</v>
      </c>
      <c r="P167" s="42">
        <v>0</v>
      </c>
      <c r="Q167" s="42">
        <v>0</v>
      </c>
      <c r="R167" s="42">
        <f t="shared" si="5"/>
        <v>0</v>
      </c>
      <c r="S167" s="30"/>
      <c r="T167" s="43">
        <v>1825.707723631815</v>
      </c>
      <c r="U167" s="43">
        <v>0</v>
      </c>
      <c r="V167" s="43">
        <v>1825.707723631815</v>
      </c>
      <c r="W167" s="30"/>
      <c r="X167" s="43">
        <v>-6.5669572015801334</v>
      </c>
      <c r="Y167" s="43">
        <v>-6.5669572015801334</v>
      </c>
      <c r="Z167" s="43">
        <v>1819.1407664302349</v>
      </c>
      <c r="AA167" s="43">
        <v>1819.1407664302349</v>
      </c>
      <c r="AB167" s="43">
        <v>0</v>
      </c>
      <c r="AC167" s="30"/>
      <c r="AD167" s="43">
        <v>1819.1407664302349</v>
      </c>
      <c r="AE167" s="43">
        <v>0</v>
      </c>
      <c r="AF167" s="43">
        <v>0</v>
      </c>
      <c r="AG167" s="30"/>
      <c r="AH167" s="43">
        <v>0</v>
      </c>
      <c r="AI167" s="43">
        <v>0</v>
      </c>
      <c r="AJ167" s="44"/>
      <c r="AM167" s="3"/>
    </row>
    <row r="168" spans="1:39" x14ac:dyDescent="0.3">
      <c r="A168" s="30" t="s">
        <v>159</v>
      </c>
      <c r="B168" s="94">
        <v>-4.7046381343837993</v>
      </c>
      <c r="C168" s="94">
        <v>0</v>
      </c>
      <c r="D168" s="30"/>
      <c r="E168" s="42">
        <v>0</v>
      </c>
      <c r="F168" s="42">
        <v>2.9778617135894718</v>
      </c>
      <c r="G168" s="42">
        <v>0</v>
      </c>
      <c r="H168" s="42">
        <v>-7.3224998479761059</v>
      </c>
      <c r="I168" s="42">
        <v>0</v>
      </c>
      <c r="J168" s="42">
        <v>-0.35999999999717147</v>
      </c>
      <c r="K168" s="42">
        <v>0</v>
      </c>
      <c r="L168" s="42">
        <f t="shared" si="4"/>
        <v>-4.7046381343838055</v>
      </c>
      <c r="M168" s="30"/>
      <c r="N168" s="42">
        <v>0</v>
      </c>
      <c r="O168" s="42">
        <v>0</v>
      </c>
      <c r="P168" s="42">
        <v>0</v>
      </c>
      <c r="Q168" s="42">
        <v>0</v>
      </c>
      <c r="R168" s="42">
        <f t="shared" si="5"/>
        <v>0</v>
      </c>
      <c r="S168" s="30"/>
      <c r="T168" s="43">
        <v>338.09402289478055</v>
      </c>
      <c r="U168" s="43">
        <v>0</v>
      </c>
      <c r="V168" s="43">
        <v>338.09402289478055</v>
      </c>
      <c r="W168" s="30"/>
      <c r="X168" s="43">
        <v>-4.7046381343838055</v>
      </c>
      <c r="Y168" s="43">
        <v>-4.7046381343838055</v>
      </c>
      <c r="Z168" s="43">
        <v>333.38938476039675</v>
      </c>
      <c r="AA168" s="43">
        <v>333.38938476039675</v>
      </c>
      <c r="AB168" s="43">
        <v>0</v>
      </c>
      <c r="AC168" s="30"/>
      <c r="AD168" s="43">
        <v>333.38938476039675</v>
      </c>
      <c r="AE168" s="43">
        <v>0</v>
      </c>
      <c r="AF168" s="43">
        <v>0</v>
      </c>
      <c r="AG168" s="30"/>
      <c r="AH168" s="43">
        <v>0</v>
      </c>
      <c r="AI168" s="43">
        <v>0</v>
      </c>
      <c r="AJ168" s="44"/>
      <c r="AM168" s="3"/>
    </row>
    <row r="169" spans="1:39" x14ac:dyDescent="0.3">
      <c r="A169" s="30" t="s">
        <v>160</v>
      </c>
      <c r="B169" s="94">
        <v>-1.2068439262185038E-2</v>
      </c>
      <c r="C169" s="94">
        <v>0</v>
      </c>
      <c r="D169" s="30"/>
      <c r="E169" s="42">
        <v>0</v>
      </c>
      <c r="F169" s="42">
        <v>8.2718380933040885E-3</v>
      </c>
      <c r="G169" s="42">
        <v>0</v>
      </c>
      <c r="H169" s="42">
        <v>-2.0340277355489184E-2</v>
      </c>
      <c r="I169" s="42">
        <v>0</v>
      </c>
      <c r="J169" s="42">
        <v>0</v>
      </c>
      <c r="K169" s="42">
        <v>0</v>
      </c>
      <c r="L169" s="42">
        <f t="shared" si="4"/>
        <v>-1.2068439262185095E-2</v>
      </c>
      <c r="M169" s="30"/>
      <c r="N169" s="42">
        <v>0</v>
      </c>
      <c r="O169" s="42">
        <v>0</v>
      </c>
      <c r="P169" s="42">
        <v>0</v>
      </c>
      <c r="Q169" s="42">
        <v>0</v>
      </c>
      <c r="R169" s="42">
        <f t="shared" si="5"/>
        <v>0</v>
      </c>
      <c r="S169" s="30"/>
      <c r="T169" s="43">
        <v>3.3809402289478059</v>
      </c>
      <c r="U169" s="43">
        <v>0</v>
      </c>
      <c r="V169" s="43">
        <v>3.3809402289478059</v>
      </c>
      <c r="W169" s="30"/>
      <c r="X169" s="43">
        <v>-1.2068439262185095E-2</v>
      </c>
      <c r="Y169" s="43">
        <v>-1.2068439262185095E-2</v>
      </c>
      <c r="Z169" s="43">
        <v>3.3688717896856208</v>
      </c>
      <c r="AA169" s="43">
        <v>3.3688717896856208</v>
      </c>
      <c r="AB169" s="43">
        <v>0</v>
      </c>
      <c r="AC169" s="30"/>
      <c r="AD169" s="43">
        <v>3.3688717896856208</v>
      </c>
      <c r="AE169" s="43">
        <v>0</v>
      </c>
      <c r="AF169" s="43">
        <v>0</v>
      </c>
      <c r="AG169" s="30"/>
      <c r="AH169" s="43">
        <v>0</v>
      </c>
      <c r="AI169" s="43">
        <v>0</v>
      </c>
      <c r="AJ169" s="44"/>
      <c r="AM169" s="3"/>
    </row>
    <row r="170" spans="1:39" x14ac:dyDescent="0.3">
      <c r="A170" s="30" t="s">
        <v>161</v>
      </c>
      <c r="B170" s="94">
        <v>0</v>
      </c>
      <c r="C170" s="94">
        <v>0</v>
      </c>
      <c r="D170" s="30"/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f t="shared" si="4"/>
        <v>0</v>
      </c>
      <c r="M170" s="30"/>
      <c r="N170" s="42">
        <v>0</v>
      </c>
      <c r="O170" s="42">
        <v>0</v>
      </c>
      <c r="P170" s="42">
        <v>0</v>
      </c>
      <c r="Q170" s="42">
        <v>0</v>
      </c>
      <c r="R170" s="42">
        <f t="shared" si="5"/>
        <v>0</v>
      </c>
      <c r="S170" s="30"/>
      <c r="T170" s="43">
        <v>0</v>
      </c>
      <c r="U170" s="43">
        <v>0</v>
      </c>
      <c r="V170" s="43">
        <v>0</v>
      </c>
      <c r="W170" s="30"/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30"/>
      <c r="AD170" s="43">
        <v>0</v>
      </c>
      <c r="AE170" s="43">
        <v>0</v>
      </c>
      <c r="AF170" s="43">
        <v>0</v>
      </c>
      <c r="AG170" s="30"/>
      <c r="AH170" s="43">
        <v>0</v>
      </c>
      <c r="AI170" s="43">
        <v>0</v>
      </c>
      <c r="AJ170" s="44"/>
      <c r="AM170" s="3"/>
    </row>
    <row r="171" spans="1:39" x14ac:dyDescent="0.3">
      <c r="A171" s="30" t="s">
        <v>162</v>
      </c>
      <c r="B171" s="94">
        <v>-0.22930034598151394</v>
      </c>
      <c r="C171" s="94">
        <v>0</v>
      </c>
      <c r="D171" s="30"/>
      <c r="E171" s="42">
        <v>0</v>
      </c>
      <c r="F171" s="42">
        <v>0.15716492377277771</v>
      </c>
      <c r="G171" s="42">
        <v>0</v>
      </c>
      <c r="H171" s="42">
        <v>-0.38646526975429446</v>
      </c>
      <c r="I171" s="42">
        <v>0</v>
      </c>
      <c r="J171" s="42">
        <v>0</v>
      </c>
      <c r="K171" s="42">
        <v>0</v>
      </c>
      <c r="L171" s="42">
        <f t="shared" si="4"/>
        <v>-0.22930034598151675</v>
      </c>
      <c r="M171" s="30"/>
      <c r="N171" s="42">
        <v>0</v>
      </c>
      <c r="O171" s="42">
        <v>0</v>
      </c>
      <c r="P171" s="42">
        <v>0</v>
      </c>
      <c r="Q171" s="42">
        <v>0</v>
      </c>
      <c r="R171" s="42">
        <f t="shared" si="5"/>
        <v>0</v>
      </c>
      <c r="S171" s="30"/>
      <c r="T171" s="43">
        <v>64.237864350008309</v>
      </c>
      <c r="U171" s="43">
        <v>0</v>
      </c>
      <c r="V171" s="43">
        <v>64.237864350008309</v>
      </c>
      <c r="W171" s="30"/>
      <c r="X171" s="43">
        <v>-0.22930034598151675</v>
      </c>
      <c r="Y171" s="43">
        <v>-0.22930034598151675</v>
      </c>
      <c r="Z171" s="43">
        <v>64.008564004026795</v>
      </c>
      <c r="AA171" s="43">
        <v>64.008564004026795</v>
      </c>
      <c r="AB171" s="43">
        <v>0</v>
      </c>
      <c r="AC171" s="30"/>
      <c r="AD171" s="43">
        <v>64.008564004026795</v>
      </c>
      <c r="AE171" s="43">
        <v>0</v>
      </c>
      <c r="AF171" s="43">
        <v>0</v>
      </c>
      <c r="AG171" s="30"/>
      <c r="AH171" s="43">
        <v>0</v>
      </c>
      <c r="AI171" s="43">
        <v>0</v>
      </c>
      <c r="AJ171" s="44"/>
      <c r="AM171" s="3"/>
    </row>
    <row r="172" spans="1:39" x14ac:dyDescent="0.3">
      <c r="A172" s="30" t="s">
        <v>163</v>
      </c>
      <c r="B172" s="94">
        <v>-1.0378857765479097</v>
      </c>
      <c r="C172" s="94">
        <v>0</v>
      </c>
      <c r="D172" s="30"/>
      <c r="E172" s="42">
        <v>0</v>
      </c>
      <c r="F172" s="42">
        <v>0.7113780760241516</v>
      </c>
      <c r="G172" s="42">
        <v>0</v>
      </c>
      <c r="H172" s="42">
        <v>-1.7492638525720698</v>
      </c>
      <c r="I172" s="42">
        <v>0</v>
      </c>
      <c r="J172" s="42">
        <v>0</v>
      </c>
      <c r="K172" s="42">
        <v>0</v>
      </c>
      <c r="L172" s="42">
        <f t="shared" si="4"/>
        <v>-1.0378857765479181</v>
      </c>
      <c r="M172" s="30"/>
      <c r="N172" s="42">
        <v>0</v>
      </c>
      <c r="O172" s="42">
        <v>0</v>
      </c>
      <c r="P172" s="42">
        <v>0</v>
      </c>
      <c r="Q172" s="42">
        <v>0</v>
      </c>
      <c r="R172" s="42">
        <f t="shared" si="5"/>
        <v>0</v>
      </c>
      <c r="S172" s="30"/>
      <c r="T172" s="43">
        <v>290.76085968951122</v>
      </c>
      <c r="U172" s="43">
        <v>0</v>
      </c>
      <c r="V172" s="43">
        <v>290.76085968951122</v>
      </c>
      <c r="W172" s="30"/>
      <c r="X172" s="43">
        <v>-1.0378857765479181</v>
      </c>
      <c r="Y172" s="43">
        <v>-1.0378857765479181</v>
      </c>
      <c r="Z172" s="43">
        <v>289.72297391296331</v>
      </c>
      <c r="AA172" s="43">
        <v>289.72297391296331</v>
      </c>
      <c r="AB172" s="43">
        <v>0</v>
      </c>
      <c r="AC172" s="30"/>
      <c r="AD172" s="43">
        <v>289.72297391296331</v>
      </c>
      <c r="AE172" s="43">
        <v>0</v>
      </c>
      <c r="AF172" s="43">
        <v>0</v>
      </c>
      <c r="AG172" s="30"/>
      <c r="AH172" s="43">
        <v>0</v>
      </c>
      <c r="AI172" s="43">
        <v>0</v>
      </c>
      <c r="AJ172" s="44"/>
      <c r="AM172" s="3"/>
    </row>
    <row r="173" spans="1:39" x14ac:dyDescent="0.3">
      <c r="A173" s="30" t="s">
        <v>164</v>
      </c>
      <c r="B173" s="94">
        <v>-59.837915824088029</v>
      </c>
      <c r="C173" s="94">
        <v>0</v>
      </c>
      <c r="D173" s="30"/>
      <c r="E173" s="42">
        <v>-59.530170622902304</v>
      </c>
      <c r="F173" s="42">
        <v>0.21093187137925426</v>
      </c>
      <c r="G173" s="42">
        <v>0</v>
      </c>
      <c r="H173" s="42">
        <v>-0.5186770725649742</v>
      </c>
      <c r="I173" s="42">
        <v>0</v>
      </c>
      <c r="J173" s="42">
        <v>0</v>
      </c>
      <c r="K173" s="42">
        <v>0</v>
      </c>
      <c r="L173" s="42">
        <f t="shared" si="4"/>
        <v>-59.837915824088029</v>
      </c>
      <c r="M173" s="30"/>
      <c r="N173" s="42">
        <v>0</v>
      </c>
      <c r="O173" s="42">
        <v>0</v>
      </c>
      <c r="P173" s="42">
        <v>0</v>
      </c>
      <c r="Q173" s="42">
        <v>0</v>
      </c>
      <c r="R173" s="42">
        <f t="shared" si="5"/>
        <v>0</v>
      </c>
      <c r="S173" s="30"/>
      <c r="T173" s="43">
        <v>86.213975838169034</v>
      </c>
      <c r="U173" s="43">
        <v>0</v>
      </c>
      <c r="V173" s="43">
        <v>86.213975838169034</v>
      </c>
      <c r="W173" s="30"/>
      <c r="X173" s="43">
        <v>-59.837915824088029</v>
      </c>
      <c r="Y173" s="43">
        <v>-59.837915824088029</v>
      </c>
      <c r="Z173" s="43">
        <v>26.376060014081006</v>
      </c>
      <c r="AA173" s="43">
        <v>26.376060014081006</v>
      </c>
      <c r="AB173" s="43">
        <v>0</v>
      </c>
      <c r="AC173" s="30"/>
      <c r="AD173" s="43">
        <v>26.376060014081006</v>
      </c>
      <c r="AE173" s="43">
        <v>0</v>
      </c>
      <c r="AF173" s="43">
        <v>0</v>
      </c>
      <c r="AG173" s="30"/>
      <c r="AH173" s="43">
        <v>0</v>
      </c>
      <c r="AI173" s="43">
        <v>0</v>
      </c>
      <c r="AJ173" s="44"/>
      <c r="AM173" s="3"/>
    </row>
    <row r="174" spans="1:39" x14ac:dyDescent="0.3">
      <c r="A174" s="30" t="s">
        <v>165</v>
      </c>
      <c r="B174" s="94">
        <v>-3.220220105133194</v>
      </c>
      <c r="C174" s="94">
        <v>0</v>
      </c>
      <c r="D174" s="30"/>
      <c r="E174" s="42">
        <v>0</v>
      </c>
      <c r="F174" s="42">
        <v>1.9604256281130694</v>
      </c>
      <c r="G174" s="42">
        <v>0</v>
      </c>
      <c r="H174" s="42">
        <v>-4.8206457332509371</v>
      </c>
      <c r="I174" s="42">
        <v>0</v>
      </c>
      <c r="J174" s="42">
        <v>-0.35999999999535248</v>
      </c>
      <c r="K174" s="42">
        <v>0</v>
      </c>
      <c r="L174" s="42">
        <f t="shared" si="4"/>
        <v>-3.2202201051332202</v>
      </c>
      <c r="M174" s="30"/>
      <c r="N174" s="42">
        <v>0</v>
      </c>
      <c r="O174" s="42">
        <v>0</v>
      </c>
      <c r="P174" s="42">
        <v>0</v>
      </c>
      <c r="Q174" s="42">
        <v>0</v>
      </c>
      <c r="R174" s="42">
        <f t="shared" si="5"/>
        <v>0</v>
      </c>
      <c r="S174" s="30"/>
      <c r="T174" s="43">
        <v>801.28283426063001</v>
      </c>
      <c r="U174" s="43">
        <v>0</v>
      </c>
      <c r="V174" s="43">
        <v>801.28283426063001</v>
      </c>
      <c r="W174" s="30"/>
      <c r="X174" s="43">
        <v>-3.2202201051332202</v>
      </c>
      <c r="Y174" s="43">
        <v>-3.2202201051332202</v>
      </c>
      <c r="Z174" s="43">
        <v>798.06261415549682</v>
      </c>
      <c r="AA174" s="43">
        <v>798.06261415549682</v>
      </c>
      <c r="AB174" s="43">
        <v>0</v>
      </c>
      <c r="AC174" s="30"/>
      <c r="AD174" s="43">
        <v>798.06261415549682</v>
      </c>
      <c r="AE174" s="43">
        <v>0</v>
      </c>
      <c r="AF174" s="43">
        <v>0</v>
      </c>
      <c r="AG174" s="30"/>
      <c r="AH174" s="43">
        <v>0</v>
      </c>
      <c r="AI174" s="43">
        <v>0</v>
      </c>
      <c r="AJ174" s="44"/>
      <c r="AM174" s="3"/>
    </row>
    <row r="175" spans="1:39" x14ac:dyDescent="0.3">
      <c r="A175" s="30" t="s">
        <v>166</v>
      </c>
      <c r="B175" s="94">
        <v>-0.57928508458488182</v>
      </c>
      <c r="C175" s="94">
        <v>0</v>
      </c>
      <c r="D175" s="30"/>
      <c r="E175" s="42">
        <v>0</v>
      </c>
      <c r="F175" s="42">
        <v>0.39704822847859622</v>
      </c>
      <c r="G175" s="42">
        <v>0</v>
      </c>
      <c r="H175" s="42">
        <v>-0.97633331306348081</v>
      </c>
      <c r="I175" s="42">
        <v>0</v>
      </c>
      <c r="J175" s="42">
        <v>0</v>
      </c>
      <c r="K175" s="42">
        <v>0</v>
      </c>
      <c r="L175" s="42">
        <f t="shared" si="4"/>
        <v>-0.57928508458488459</v>
      </c>
      <c r="M175" s="30"/>
      <c r="N175" s="42">
        <v>0</v>
      </c>
      <c r="O175" s="42">
        <v>0</v>
      </c>
      <c r="P175" s="42">
        <v>0</v>
      </c>
      <c r="Q175" s="42">
        <v>0</v>
      </c>
      <c r="R175" s="42">
        <f t="shared" si="5"/>
        <v>0</v>
      </c>
      <c r="S175" s="30"/>
      <c r="T175" s="43">
        <v>171.41366960765373</v>
      </c>
      <c r="U175" s="43">
        <v>2.1659160872669858</v>
      </c>
      <c r="V175" s="43">
        <v>173.57958569492072</v>
      </c>
      <c r="W175" s="30"/>
      <c r="X175" s="43">
        <v>-0.57928508458488459</v>
      </c>
      <c r="Y175" s="43">
        <v>-0.57928508458488459</v>
      </c>
      <c r="Z175" s="43">
        <v>173.00030061033584</v>
      </c>
      <c r="AA175" s="43">
        <v>170.83438452306885</v>
      </c>
      <c r="AB175" s="43">
        <v>2.1659160872669858</v>
      </c>
      <c r="AC175" s="30"/>
      <c r="AD175" s="43">
        <v>170.83438452306885</v>
      </c>
      <c r="AE175" s="43">
        <v>2.1659160872669858</v>
      </c>
      <c r="AF175" s="43">
        <v>0</v>
      </c>
      <c r="AG175" s="30"/>
      <c r="AH175" s="43">
        <v>0</v>
      </c>
      <c r="AI175" s="43">
        <v>0</v>
      </c>
      <c r="AJ175" s="44"/>
      <c r="AM175" s="3"/>
    </row>
    <row r="176" spans="1:39" x14ac:dyDescent="0.3">
      <c r="A176" s="30" t="s">
        <v>167</v>
      </c>
      <c r="B176" s="94">
        <v>0</v>
      </c>
      <c r="C176" s="94">
        <v>0</v>
      </c>
      <c r="D176" s="30"/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f t="shared" si="4"/>
        <v>0</v>
      </c>
      <c r="M176" s="30"/>
      <c r="N176" s="42">
        <v>0</v>
      </c>
      <c r="O176" s="42">
        <v>0</v>
      </c>
      <c r="P176" s="42">
        <v>0</v>
      </c>
      <c r="Q176" s="42">
        <v>0</v>
      </c>
      <c r="R176" s="42">
        <f t="shared" si="5"/>
        <v>0</v>
      </c>
      <c r="S176" s="30"/>
      <c r="T176" s="43">
        <v>0</v>
      </c>
      <c r="U176" s="43">
        <v>0</v>
      </c>
      <c r="V176" s="43">
        <v>0</v>
      </c>
      <c r="W176" s="30"/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30"/>
      <c r="AD176" s="43">
        <v>0</v>
      </c>
      <c r="AE176" s="43">
        <v>0</v>
      </c>
      <c r="AF176" s="43">
        <v>0</v>
      </c>
      <c r="AG176" s="30"/>
      <c r="AH176" s="43">
        <v>0</v>
      </c>
      <c r="AI176" s="43">
        <v>0</v>
      </c>
      <c r="AJ176" s="44"/>
      <c r="AM176" s="3"/>
    </row>
    <row r="177" spans="1:39" x14ac:dyDescent="0.3">
      <c r="A177" s="30" t="s">
        <v>168</v>
      </c>
      <c r="B177" s="94">
        <v>-1.9333639698020306</v>
      </c>
      <c r="C177" s="94">
        <v>0</v>
      </c>
      <c r="D177" s="30"/>
      <c r="E177" s="42">
        <v>0</v>
      </c>
      <c r="F177" s="42">
        <v>1.3251484625473151</v>
      </c>
      <c r="G177" s="42">
        <v>0</v>
      </c>
      <c r="H177" s="42">
        <v>-3.258512432349367</v>
      </c>
      <c r="I177" s="42">
        <v>0</v>
      </c>
      <c r="J177" s="42">
        <v>0</v>
      </c>
      <c r="K177" s="42">
        <v>0</v>
      </c>
      <c r="L177" s="42">
        <f t="shared" si="4"/>
        <v>-1.9333639698020519</v>
      </c>
      <c r="M177" s="30"/>
      <c r="N177" s="42">
        <v>0</v>
      </c>
      <c r="O177" s="42">
        <v>0</v>
      </c>
      <c r="P177" s="42">
        <v>0</v>
      </c>
      <c r="Q177" s="42">
        <v>0</v>
      </c>
      <c r="R177" s="42">
        <f t="shared" si="5"/>
        <v>0</v>
      </c>
      <c r="S177" s="30"/>
      <c r="T177" s="43">
        <v>603.31187915459111</v>
      </c>
      <c r="U177" s="43">
        <v>0</v>
      </c>
      <c r="V177" s="43">
        <v>603.31187915459111</v>
      </c>
      <c r="W177" s="30"/>
      <c r="X177" s="43">
        <v>-1.9333639698020519</v>
      </c>
      <c r="Y177" s="43">
        <v>-1.9333639698020519</v>
      </c>
      <c r="Z177" s="43">
        <v>601.37851518478908</v>
      </c>
      <c r="AA177" s="43">
        <v>601.37851518478908</v>
      </c>
      <c r="AB177" s="43">
        <v>0</v>
      </c>
      <c r="AC177" s="30"/>
      <c r="AD177" s="43">
        <v>601.37851518478908</v>
      </c>
      <c r="AE177" s="43">
        <v>0</v>
      </c>
      <c r="AF177" s="43">
        <v>0</v>
      </c>
      <c r="AG177" s="30"/>
      <c r="AH177" s="43">
        <v>0</v>
      </c>
      <c r="AI177" s="43">
        <v>0</v>
      </c>
      <c r="AJ177" s="44"/>
      <c r="AM177" s="3"/>
    </row>
    <row r="178" spans="1:39" x14ac:dyDescent="0.3">
      <c r="A178" s="30" t="s">
        <v>169</v>
      </c>
      <c r="B178" s="94">
        <v>-29.792311103963584</v>
      </c>
      <c r="C178" s="94">
        <v>0</v>
      </c>
      <c r="D178" s="30"/>
      <c r="E178" s="42">
        <v>0</v>
      </c>
      <c r="F178" s="42">
        <v>20.584469095187224</v>
      </c>
      <c r="G178" s="42">
        <v>0</v>
      </c>
      <c r="H178" s="42">
        <v>-50.61678019913483</v>
      </c>
      <c r="I178" s="42">
        <v>0</v>
      </c>
      <c r="J178" s="42">
        <v>0.2399999999870488</v>
      </c>
      <c r="K178" s="42">
        <v>0</v>
      </c>
      <c r="L178" s="42">
        <f t="shared" si="4"/>
        <v>-29.792311103960557</v>
      </c>
      <c r="M178" s="30"/>
      <c r="N178" s="42">
        <v>0</v>
      </c>
      <c r="O178" s="42">
        <v>0</v>
      </c>
      <c r="P178" s="42">
        <v>0</v>
      </c>
      <c r="Q178" s="42">
        <v>0</v>
      </c>
      <c r="R178" s="42">
        <f t="shared" si="5"/>
        <v>0</v>
      </c>
      <c r="S178" s="30"/>
      <c r="T178" s="43">
        <v>45338.750923347812</v>
      </c>
      <c r="U178" s="43">
        <v>106.05619586482914</v>
      </c>
      <c r="V178" s="43">
        <v>45444.807119212644</v>
      </c>
      <c r="W178" s="30"/>
      <c r="X178" s="43">
        <v>-29.792311103960557</v>
      </c>
      <c r="Y178" s="43">
        <v>-29.792311103960557</v>
      </c>
      <c r="Z178" s="43">
        <v>45415.014808108681</v>
      </c>
      <c r="AA178" s="43">
        <v>45308.958612243849</v>
      </c>
      <c r="AB178" s="43">
        <v>106.05619586482914</v>
      </c>
      <c r="AC178" s="30"/>
      <c r="AD178" s="43">
        <v>45308.958612243849</v>
      </c>
      <c r="AE178" s="43">
        <v>106.05619586482914</v>
      </c>
      <c r="AF178" s="43">
        <v>0</v>
      </c>
      <c r="AG178" s="30"/>
      <c r="AH178" s="43">
        <v>0</v>
      </c>
      <c r="AI178" s="43">
        <v>0</v>
      </c>
      <c r="AJ178" s="44"/>
      <c r="AM178" s="3"/>
    </row>
    <row r="179" spans="1:39" x14ac:dyDescent="0.3">
      <c r="A179" s="30" t="s">
        <v>170</v>
      </c>
      <c r="B179" s="94">
        <v>-10.046975685769212</v>
      </c>
      <c r="C179" s="94">
        <v>0</v>
      </c>
      <c r="D179" s="30"/>
      <c r="E179" s="42">
        <v>0</v>
      </c>
      <c r="F179" s="42">
        <v>6.8863052126756541</v>
      </c>
      <c r="G179" s="42">
        <v>0</v>
      </c>
      <c r="H179" s="42">
        <v>-16.933280898444746</v>
      </c>
      <c r="I179" s="42">
        <v>0</v>
      </c>
      <c r="J179" s="42">
        <v>0</v>
      </c>
      <c r="K179" s="42">
        <v>0</v>
      </c>
      <c r="L179" s="42">
        <f t="shared" si="4"/>
        <v>-10.046975685769091</v>
      </c>
      <c r="M179" s="30"/>
      <c r="N179" s="42">
        <v>0</v>
      </c>
      <c r="O179" s="42">
        <v>0</v>
      </c>
      <c r="P179" s="42">
        <v>0</v>
      </c>
      <c r="Q179" s="42">
        <v>0</v>
      </c>
      <c r="R179" s="42">
        <f t="shared" si="5"/>
        <v>0</v>
      </c>
      <c r="S179" s="30"/>
      <c r="T179" s="43">
        <v>2589.4621213511236</v>
      </c>
      <c r="U179" s="43">
        <v>32.719430596405999</v>
      </c>
      <c r="V179" s="43">
        <v>2622.1815519475294</v>
      </c>
      <c r="W179" s="30"/>
      <c r="X179" s="43">
        <v>-10.046975685769091</v>
      </c>
      <c r="Y179" s="43">
        <v>-10.046975685769091</v>
      </c>
      <c r="Z179" s="43">
        <v>2612.1345762617602</v>
      </c>
      <c r="AA179" s="43">
        <v>2579.4151456653544</v>
      </c>
      <c r="AB179" s="43">
        <v>32.719430596405999</v>
      </c>
      <c r="AC179" s="30"/>
      <c r="AD179" s="43">
        <v>2579.4151456653544</v>
      </c>
      <c r="AE179" s="43">
        <v>32.719430596405999</v>
      </c>
      <c r="AF179" s="43">
        <v>0</v>
      </c>
      <c r="AG179" s="30"/>
      <c r="AH179" s="43">
        <v>0</v>
      </c>
      <c r="AI179" s="43">
        <v>0</v>
      </c>
      <c r="AJ179" s="44"/>
      <c r="AM179" s="3"/>
    </row>
    <row r="180" spans="1:39" x14ac:dyDescent="0.3">
      <c r="A180" s="30" t="s">
        <v>171</v>
      </c>
      <c r="B180" s="94">
        <v>-2.445146765172808</v>
      </c>
      <c r="C180" s="94">
        <v>0</v>
      </c>
      <c r="D180" s="30"/>
      <c r="E180" s="42">
        <v>0</v>
      </c>
      <c r="F180" s="42">
        <v>1.758179186731784</v>
      </c>
      <c r="G180" s="42">
        <v>0</v>
      </c>
      <c r="H180" s="42">
        <v>-4.3233259519092258</v>
      </c>
      <c r="I180" s="42">
        <v>0</v>
      </c>
      <c r="J180" s="42">
        <v>0.12000000000466571</v>
      </c>
      <c r="K180" s="42">
        <v>0</v>
      </c>
      <c r="L180" s="42">
        <f t="shared" si="4"/>
        <v>-2.4451467651727761</v>
      </c>
      <c r="M180" s="30"/>
      <c r="N180" s="42">
        <v>0</v>
      </c>
      <c r="O180" s="42">
        <v>0</v>
      </c>
      <c r="P180" s="42">
        <v>0</v>
      </c>
      <c r="Q180" s="42">
        <v>0</v>
      </c>
      <c r="R180" s="42">
        <f t="shared" si="5"/>
        <v>0</v>
      </c>
      <c r="S180" s="30"/>
      <c r="T180" s="43">
        <v>772.0546059813762</v>
      </c>
      <c r="U180" s="43">
        <v>0</v>
      </c>
      <c r="V180" s="43">
        <v>772.0546059813762</v>
      </c>
      <c r="W180" s="30"/>
      <c r="X180" s="43">
        <v>-2.4451467651727761</v>
      </c>
      <c r="Y180" s="43">
        <v>-2.4451467651727761</v>
      </c>
      <c r="Z180" s="43">
        <v>769.60945921620339</v>
      </c>
      <c r="AA180" s="43">
        <v>769.60945921620339</v>
      </c>
      <c r="AB180" s="43">
        <v>0</v>
      </c>
      <c r="AC180" s="30"/>
      <c r="AD180" s="43">
        <v>769.60945921620339</v>
      </c>
      <c r="AE180" s="43">
        <v>0</v>
      </c>
      <c r="AF180" s="43">
        <v>0</v>
      </c>
      <c r="AG180" s="30"/>
      <c r="AH180" s="43">
        <v>0</v>
      </c>
      <c r="AI180" s="43">
        <v>0</v>
      </c>
      <c r="AJ180" s="44"/>
      <c r="AM180" s="3"/>
    </row>
    <row r="181" spans="1:39" x14ac:dyDescent="0.3">
      <c r="A181" s="30" t="s">
        <v>172</v>
      </c>
      <c r="B181" s="94">
        <v>-3.0949787192970462</v>
      </c>
      <c r="C181" s="94">
        <v>0</v>
      </c>
      <c r="D181" s="30"/>
      <c r="E181" s="42">
        <v>0</v>
      </c>
      <c r="F181" s="42">
        <v>1.6895229305573602</v>
      </c>
      <c r="G181" s="42">
        <v>0</v>
      </c>
      <c r="H181" s="42">
        <v>-4.1545016498586653</v>
      </c>
      <c r="I181" s="42">
        <v>0</v>
      </c>
      <c r="J181" s="42">
        <v>-0.62999999999578904</v>
      </c>
      <c r="K181" s="42">
        <v>0</v>
      </c>
      <c r="L181" s="42">
        <f t="shared" si="4"/>
        <v>-3.0949787192970941</v>
      </c>
      <c r="M181" s="30"/>
      <c r="N181" s="42">
        <v>0</v>
      </c>
      <c r="O181" s="42">
        <v>0</v>
      </c>
      <c r="P181" s="42">
        <v>0</v>
      </c>
      <c r="Q181" s="42">
        <v>0</v>
      </c>
      <c r="R181" s="42">
        <f t="shared" si="5"/>
        <v>0</v>
      </c>
      <c r="S181" s="30"/>
      <c r="T181" s="43">
        <v>695.3748815888398</v>
      </c>
      <c r="U181" s="43">
        <v>0</v>
      </c>
      <c r="V181" s="43">
        <v>695.3748815888398</v>
      </c>
      <c r="W181" s="30"/>
      <c r="X181" s="43">
        <v>-3.0949787192970941</v>
      </c>
      <c r="Y181" s="43">
        <v>-3.0949787192970941</v>
      </c>
      <c r="Z181" s="43">
        <v>692.27990286954275</v>
      </c>
      <c r="AA181" s="43">
        <v>692.27990286954275</v>
      </c>
      <c r="AB181" s="43">
        <v>0</v>
      </c>
      <c r="AC181" s="30"/>
      <c r="AD181" s="43">
        <v>692.27990286954275</v>
      </c>
      <c r="AE181" s="43">
        <v>0</v>
      </c>
      <c r="AF181" s="43">
        <v>0</v>
      </c>
      <c r="AG181" s="30"/>
      <c r="AH181" s="43">
        <v>0</v>
      </c>
      <c r="AI181" s="43">
        <v>0</v>
      </c>
      <c r="AJ181" s="44"/>
      <c r="AM181" s="3"/>
    </row>
    <row r="182" spans="1:39" x14ac:dyDescent="0.3">
      <c r="A182" s="30" t="s">
        <v>173</v>
      </c>
      <c r="B182" s="94">
        <v>-29.426748887761278</v>
      </c>
      <c r="C182" s="94">
        <v>0</v>
      </c>
      <c r="D182" s="30"/>
      <c r="E182" s="42">
        <v>0</v>
      </c>
      <c r="F182" s="42">
        <v>19.936370580576849</v>
      </c>
      <c r="G182" s="42">
        <v>0</v>
      </c>
      <c r="H182" s="42">
        <v>-49.023119468332254</v>
      </c>
      <c r="I182" s="42">
        <v>0</v>
      </c>
      <c r="J182" s="42">
        <v>-0.34000000000605723</v>
      </c>
      <c r="K182" s="42">
        <v>0</v>
      </c>
      <c r="L182" s="42">
        <f t="shared" si="4"/>
        <v>-29.426748887761462</v>
      </c>
      <c r="M182" s="30"/>
      <c r="N182" s="42">
        <v>0</v>
      </c>
      <c r="O182" s="42">
        <v>0</v>
      </c>
      <c r="P182" s="42">
        <v>0</v>
      </c>
      <c r="Q182" s="42">
        <v>0</v>
      </c>
      <c r="R182" s="42">
        <f t="shared" si="5"/>
        <v>0</v>
      </c>
      <c r="S182" s="30"/>
      <c r="T182" s="43">
        <v>8224.3737727315638</v>
      </c>
      <c r="U182" s="43">
        <v>103.91997034325544</v>
      </c>
      <c r="V182" s="43">
        <v>8328.2937430748188</v>
      </c>
      <c r="W182" s="30"/>
      <c r="X182" s="43">
        <v>-29.426748887761462</v>
      </c>
      <c r="Y182" s="43">
        <v>-29.426748887761462</v>
      </c>
      <c r="Z182" s="43">
        <v>8298.8669941870576</v>
      </c>
      <c r="AA182" s="43">
        <v>8194.9470238438025</v>
      </c>
      <c r="AB182" s="43">
        <v>103.91997034325544</v>
      </c>
      <c r="AC182" s="30"/>
      <c r="AD182" s="43">
        <v>8194.9470238438025</v>
      </c>
      <c r="AE182" s="43">
        <v>103.91997034325544</v>
      </c>
      <c r="AF182" s="43">
        <v>0</v>
      </c>
      <c r="AG182" s="30"/>
      <c r="AH182" s="43">
        <v>0</v>
      </c>
      <c r="AI182" s="43">
        <v>0</v>
      </c>
      <c r="AJ182" s="44"/>
      <c r="AM182" s="3"/>
    </row>
    <row r="183" spans="1:39" x14ac:dyDescent="0.3">
      <c r="A183" s="30" t="s">
        <v>174</v>
      </c>
      <c r="B183" s="94">
        <v>-0.98478464379428488</v>
      </c>
      <c r="C183" s="94">
        <v>0</v>
      </c>
      <c r="D183" s="30"/>
      <c r="E183" s="42">
        <v>0</v>
      </c>
      <c r="F183" s="42">
        <v>0.67498198841361368</v>
      </c>
      <c r="G183" s="42">
        <v>0</v>
      </c>
      <c r="H183" s="42">
        <v>-1.6597666322079174</v>
      </c>
      <c r="I183" s="42">
        <v>0</v>
      </c>
      <c r="J183" s="42">
        <v>0</v>
      </c>
      <c r="K183" s="42">
        <v>0</v>
      </c>
      <c r="L183" s="42">
        <f t="shared" si="4"/>
        <v>-0.98478464379430375</v>
      </c>
      <c r="M183" s="30"/>
      <c r="N183" s="42">
        <v>0</v>
      </c>
      <c r="O183" s="42">
        <v>0</v>
      </c>
      <c r="P183" s="42">
        <v>0</v>
      </c>
      <c r="Q183" s="42">
        <v>0</v>
      </c>
      <c r="R183" s="42">
        <f t="shared" si="5"/>
        <v>0</v>
      </c>
      <c r="S183" s="30"/>
      <c r="T183" s="43">
        <v>279.33328171566768</v>
      </c>
      <c r="U183" s="43">
        <v>3.5295460972386263</v>
      </c>
      <c r="V183" s="43">
        <v>282.86282781290629</v>
      </c>
      <c r="W183" s="30"/>
      <c r="X183" s="43">
        <v>-0.98478464379430375</v>
      </c>
      <c r="Y183" s="43">
        <v>-0.98478464379430375</v>
      </c>
      <c r="Z183" s="43">
        <v>281.878043169112</v>
      </c>
      <c r="AA183" s="43">
        <v>278.3484970718734</v>
      </c>
      <c r="AB183" s="43">
        <v>3.5295460972386263</v>
      </c>
      <c r="AC183" s="30"/>
      <c r="AD183" s="43">
        <v>278.3484970718734</v>
      </c>
      <c r="AE183" s="43">
        <v>3.5295460972386263</v>
      </c>
      <c r="AF183" s="43">
        <v>0</v>
      </c>
      <c r="AG183" s="30"/>
      <c r="AH183" s="43">
        <v>0</v>
      </c>
      <c r="AI183" s="43">
        <v>0</v>
      </c>
      <c r="AJ183" s="44"/>
      <c r="AM183" s="3"/>
    </row>
    <row r="184" spans="1:39" x14ac:dyDescent="0.3">
      <c r="A184" s="30" t="s">
        <v>175</v>
      </c>
      <c r="B184" s="94">
        <v>-0.41153377884051423</v>
      </c>
      <c r="C184" s="94">
        <v>0</v>
      </c>
      <c r="D184" s="30"/>
      <c r="E184" s="42">
        <v>0</v>
      </c>
      <c r="F184" s="42">
        <v>0.28206967898166946</v>
      </c>
      <c r="G184" s="42">
        <v>0</v>
      </c>
      <c r="H184" s="42">
        <v>-0.69360345782218114</v>
      </c>
      <c r="I184" s="42">
        <v>0</v>
      </c>
      <c r="J184" s="42">
        <v>0</v>
      </c>
      <c r="K184" s="42">
        <v>0</v>
      </c>
      <c r="L184" s="42">
        <f t="shared" si="4"/>
        <v>-0.41153377884051168</v>
      </c>
      <c r="M184" s="30"/>
      <c r="N184" s="42">
        <v>0</v>
      </c>
      <c r="O184" s="42">
        <v>0</v>
      </c>
      <c r="P184" s="42">
        <v>0</v>
      </c>
      <c r="Q184" s="42">
        <v>0</v>
      </c>
      <c r="R184" s="42">
        <f t="shared" si="5"/>
        <v>0</v>
      </c>
      <c r="S184" s="30"/>
      <c r="T184" s="43">
        <v>55.785513777638791</v>
      </c>
      <c r="U184" s="43">
        <v>0.70488393372594205</v>
      </c>
      <c r="V184" s="43">
        <v>56.490397711364736</v>
      </c>
      <c r="W184" s="30"/>
      <c r="X184" s="43">
        <v>-0.41153377884051168</v>
      </c>
      <c r="Y184" s="43">
        <v>-0.41153377884051168</v>
      </c>
      <c r="Z184" s="43">
        <v>56.078863932524222</v>
      </c>
      <c r="AA184" s="43">
        <v>55.373979998798276</v>
      </c>
      <c r="AB184" s="43">
        <v>0.70488393372594205</v>
      </c>
      <c r="AC184" s="30"/>
      <c r="AD184" s="43">
        <v>55.373979998798276</v>
      </c>
      <c r="AE184" s="43">
        <v>0.70488393372594205</v>
      </c>
      <c r="AF184" s="43">
        <v>0</v>
      </c>
      <c r="AG184" s="30"/>
      <c r="AH184" s="43">
        <v>0</v>
      </c>
      <c r="AI184" s="43">
        <v>0</v>
      </c>
      <c r="AJ184" s="44"/>
      <c r="AM184" s="3"/>
    </row>
    <row r="185" spans="1:39" x14ac:dyDescent="0.3">
      <c r="A185" s="30" t="s">
        <v>176</v>
      </c>
      <c r="B185" s="94">
        <v>-37.018568651497844</v>
      </c>
      <c r="C185" s="94">
        <v>0</v>
      </c>
      <c r="D185" s="30"/>
      <c r="E185" s="42">
        <v>0</v>
      </c>
      <c r="F185" s="42">
        <v>25.20842658934421</v>
      </c>
      <c r="G185" s="42">
        <v>0</v>
      </c>
      <c r="H185" s="42">
        <v>-61.986995240853282</v>
      </c>
      <c r="I185" s="42">
        <v>0</v>
      </c>
      <c r="J185" s="42">
        <v>-0.23999999998886778</v>
      </c>
      <c r="K185" s="42">
        <v>0</v>
      </c>
      <c r="L185" s="42">
        <f t="shared" si="4"/>
        <v>-37.018568651497944</v>
      </c>
      <c r="M185" s="30"/>
      <c r="N185" s="42">
        <v>0</v>
      </c>
      <c r="O185" s="42">
        <v>0</v>
      </c>
      <c r="P185" s="42">
        <v>0</v>
      </c>
      <c r="Q185" s="42">
        <v>0</v>
      </c>
      <c r="R185" s="42">
        <f t="shared" si="5"/>
        <v>0</v>
      </c>
      <c r="S185" s="30"/>
      <c r="T185" s="43">
        <v>7970.5665897444505</v>
      </c>
      <c r="U185" s="43">
        <v>100.71296204599444</v>
      </c>
      <c r="V185" s="43">
        <v>8071.2795517904451</v>
      </c>
      <c r="W185" s="30"/>
      <c r="X185" s="43">
        <v>-37.018568651497944</v>
      </c>
      <c r="Y185" s="43">
        <v>-37.018568651497944</v>
      </c>
      <c r="Z185" s="43">
        <v>8034.2609831389473</v>
      </c>
      <c r="AA185" s="43">
        <v>7933.5480210929527</v>
      </c>
      <c r="AB185" s="43">
        <v>100.71296204599444</v>
      </c>
      <c r="AC185" s="30"/>
      <c r="AD185" s="43">
        <v>7933.5480210929527</v>
      </c>
      <c r="AE185" s="43">
        <v>100.71296204599444</v>
      </c>
      <c r="AF185" s="43">
        <v>0</v>
      </c>
      <c r="AG185" s="30"/>
      <c r="AH185" s="43">
        <v>0</v>
      </c>
      <c r="AI185" s="43">
        <v>0</v>
      </c>
      <c r="AJ185" s="44"/>
      <c r="AM185" s="3"/>
    </row>
    <row r="186" spans="1:39" x14ac:dyDescent="0.3">
      <c r="A186" s="30" t="s">
        <v>177</v>
      </c>
      <c r="B186" s="94">
        <v>-15.525353561335578</v>
      </c>
      <c r="C186" s="94">
        <v>0</v>
      </c>
      <c r="D186" s="30"/>
      <c r="E186" s="42">
        <v>0</v>
      </c>
      <c r="F186" s="42">
        <v>10.702931308926159</v>
      </c>
      <c r="G186" s="42">
        <v>0</v>
      </c>
      <c r="H186" s="42">
        <v>-26.318284870267451</v>
      </c>
      <c r="I186" s="42">
        <v>0</v>
      </c>
      <c r="J186" s="42">
        <v>9.0000000005602487E-2</v>
      </c>
      <c r="K186" s="42">
        <v>0</v>
      </c>
      <c r="L186" s="42">
        <f t="shared" si="4"/>
        <v>-15.52535356133569</v>
      </c>
      <c r="M186" s="30"/>
      <c r="N186" s="42">
        <v>0</v>
      </c>
      <c r="O186" s="42">
        <v>0</v>
      </c>
      <c r="P186" s="42">
        <v>0</v>
      </c>
      <c r="Q186" s="42">
        <v>0</v>
      </c>
      <c r="R186" s="42">
        <f t="shared" si="5"/>
        <v>0</v>
      </c>
      <c r="S186" s="30"/>
      <c r="T186" s="43">
        <v>4359.2490935961414</v>
      </c>
      <c r="U186" s="43">
        <v>0</v>
      </c>
      <c r="V186" s="43">
        <v>4359.2490935961414</v>
      </c>
      <c r="W186" s="30"/>
      <c r="X186" s="43">
        <v>-15.52535356133569</v>
      </c>
      <c r="Y186" s="43">
        <v>-15.52535356133569</v>
      </c>
      <c r="Z186" s="43">
        <v>4343.7237400348058</v>
      </c>
      <c r="AA186" s="43">
        <v>4343.7237400348058</v>
      </c>
      <c r="AB186" s="43">
        <v>0</v>
      </c>
      <c r="AC186" s="30"/>
      <c r="AD186" s="43">
        <v>4343.7237400348058</v>
      </c>
      <c r="AE186" s="43">
        <v>0</v>
      </c>
      <c r="AF186" s="43">
        <v>0</v>
      </c>
      <c r="AG186" s="30"/>
      <c r="AH186" s="43">
        <v>0</v>
      </c>
      <c r="AI186" s="43">
        <v>0</v>
      </c>
      <c r="AJ186" s="44"/>
      <c r="AM186" s="3"/>
    </row>
    <row r="187" spans="1:39" x14ac:dyDescent="0.3">
      <c r="A187" s="30" t="s">
        <v>178</v>
      </c>
      <c r="B187" s="94">
        <v>-5.6087200718809527</v>
      </c>
      <c r="C187" s="94">
        <v>0</v>
      </c>
      <c r="D187" s="30"/>
      <c r="E187" s="42">
        <v>0</v>
      </c>
      <c r="F187" s="42">
        <v>3.8579852867170268</v>
      </c>
      <c r="G187" s="42">
        <v>0</v>
      </c>
      <c r="H187" s="42">
        <v>-9.4867053586001546</v>
      </c>
      <c r="I187" s="42">
        <v>0</v>
      </c>
      <c r="J187" s="42">
        <v>2.0000000002255547E-2</v>
      </c>
      <c r="K187" s="42">
        <v>0</v>
      </c>
      <c r="L187" s="42">
        <f t="shared" si="4"/>
        <v>-5.6087200718808727</v>
      </c>
      <c r="M187" s="30"/>
      <c r="N187" s="42">
        <v>0</v>
      </c>
      <c r="O187" s="42">
        <v>0</v>
      </c>
      <c r="P187" s="42">
        <v>0</v>
      </c>
      <c r="Q187" s="42">
        <v>0</v>
      </c>
      <c r="R187" s="42">
        <f t="shared" si="5"/>
        <v>0</v>
      </c>
      <c r="S187" s="30"/>
      <c r="T187" s="43">
        <v>1621.4989338033677</v>
      </c>
      <c r="U187" s="43">
        <v>20.488626340300716</v>
      </c>
      <c r="V187" s="43">
        <v>1641.9875601436684</v>
      </c>
      <c r="W187" s="30"/>
      <c r="X187" s="43">
        <v>-5.6087200718808727</v>
      </c>
      <c r="Y187" s="43">
        <v>-5.6087200718808727</v>
      </c>
      <c r="Z187" s="43">
        <v>1636.3788400717874</v>
      </c>
      <c r="AA187" s="43">
        <v>1615.8902137314867</v>
      </c>
      <c r="AB187" s="43">
        <v>20.488626340300716</v>
      </c>
      <c r="AC187" s="30"/>
      <c r="AD187" s="43">
        <v>1615.8902137314867</v>
      </c>
      <c r="AE187" s="43">
        <v>20.488626340300716</v>
      </c>
      <c r="AF187" s="43">
        <v>0</v>
      </c>
      <c r="AG187" s="30"/>
      <c r="AH187" s="43">
        <v>0</v>
      </c>
      <c r="AI187" s="43">
        <v>0</v>
      </c>
      <c r="AJ187" s="44"/>
      <c r="AM187" s="3"/>
    </row>
    <row r="188" spans="1:39" x14ac:dyDescent="0.3">
      <c r="A188" s="30" t="s">
        <v>179</v>
      </c>
      <c r="B188" s="94">
        <v>-16125.621885439876</v>
      </c>
      <c r="C188" s="94">
        <v>-1799.8783040368116</v>
      </c>
      <c r="D188" s="30"/>
      <c r="E188" s="42">
        <v>0</v>
      </c>
      <c r="F188" s="42">
        <v>92.644586645005802</v>
      </c>
      <c r="G188" s="42">
        <v>0</v>
      </c>
      <c r="H188" s="42">
        <v>-227.81110638147885</v>
      </c>
      <c r="I188" s="42">
        <v>3425.6141099619945</v>
      </c>
      <c r="J188" s="42">
        <v>1.2600000000093132</v>
      </c>
      <c r="K188" s="42">
        <v>-19417.3294756654</v>
      </c>
      <c r="L188" s="42">
        <f t="shared" si="4"/>
        <v>-16125.621885439868</v>
      </c>
      <c r="M188" s="30"/>
      <c r="N188" s="42">
        <v>0</v>
      </c>
      <c r="O188" s="42">
        <v>702.07709596318796</v>
      </c>
      <c r="P188" s="42">
        <v>-2499.3553999999995</v>
      </c>
      <c r="Q188" s="42">
        <v>-2.6</v>
      </c>
      <c r="R188" s="42">
        <f t="shared" si="5"/>
        <v>-1799.8783040368114</v>
      </c>
      <c r="S188" s="30"/>
      <c r="T188" s="43">
        <v>145826.54867062884</v>
      </c>
      <c r="U188" s="43">
        <v>5988.9394853567192</v>
      </c>
      <c r="V188" s="43">
        <v>151815.48815598554</v>
      </c>
      <c r="W188" s="30"/>
      <c r="X188" s="43">
        <v>-17925.500189476679</v>
      </c>
      <c r="Y188" s="43">
        <v>-17925.500189476679</v>
      </c>
      <c r="Z188" s="43">
        <v>133889.98796650887</v>
      </c>
      <c r="AA188" s="43">
        <v>129700.92678518896</v>
      </c>
      <c r="AB188" s="43">
        <v>4189.0611813199075</v>
      </c>
      <c r="AC188" s="30"/>
      <c r="AD188" s="43">
        <v>129700.92678518896</v>
      </c>
      <c r="AE188" s="43">
        <v>4189.0611813199075</v>
      </c>
      <c r="AF188" s="43">
        <v>0</v>
      </c>
      <c r="AG188" s="30"/>
      <c r="AH188" s="43">
        <v>0</v>
      </c>
      <c r="AI188" s="43">
        <v>0</v>
      </c>
      <c r="AJ188" s="44"/>
      <c r="AM188" s="3"/>
    </row>
    <row r="189" spans="1:39" x14ac:dyDescent="0.3">
      <c r="A189" s="30" t="s">
        <v>180</v>
      </c>
      <c r="B189" s="94">
        <v>0.78504659358992512</v>
      </c>
      <c r="C189" s="94">
        <v>0</v>
      </c>
      <c r="D189" s="30"/>
      <c r="E189" s="42">
        <v>0</v>
      </c>
      <c r="F189" s="42">
        <v>0.93885362359001412</v>
      </c>
      <c r="G189" s="42">
        <v>0</v>
      </c>
      <c r="H189" s="42">
        <v>-2.3086214798480222</v>
      </c>
      <c r="I189" s="42">
        <v>2.1548144498479229</v>
      </c>
      <c r="J189" s="42">
        <v>0</v>
      </c>
      <c r="K189" s="42">
        <v>0</v>
      </c>
      <c r="L189" s="42">
        <f t="shared" si="4"/>
        <v>0.78504659358991491</v>
      </c>
      <c r="M189" s="30"/>
      <c r="N189" s="42">
        <v>0</v>
      </c>
      <c r="O189" s="42">
        <v>0</v>
      </c>
      <c r="P189" s="42">
        <v>0</v>
      </c>
      <c r="Q189" s="42">
        <v>0</v>
      </c>
      <c r="R189" s="42">
        <f t="shared" si="5"/>
        <v>0</v>
      </c>
      <c r="S189" s="30"/>
      <c r="T189" s="43">
        <v>383.73671598557587</v>
      </c>
      <c r="U189" s="43">
        <v>0</v>
      </c>
      <c r="V189" s="43">
        <v>383.73671598557587</v>
      </c>
      <c r="W189" s="30"/>
      <c r="X189" s="43">
        <v>0.78504659358991491</v>
      </c>
      <c r="Y189" s="43">
        <v>0.78504659358991491</v>
      </c>
      <c r="Z189" s="43">
        <v>384.5217625791658</v>
      </c>
      <c r="AA189" s="43">
        <v>384.5217625791658</v>
      </c>
      <c r="AB189" s="43">
        <v>0</v>
      </c>
      <c r="AC189" s="30"/>
      <c r="AD189" s="43">
        <v>384.5217625791658</v>
      </c>
      <c r="AE189" s="43">
        <v>0</v>
      </c>
      <c r="AF189" s="43">
        <v>0</v>
      </c>
      <c r="AG189" s="30"/>
      <c r="AH189" s="43">
        <v>0</v>
      </c>
      <c r="AI189" s="43">
        <v>0</v>
      </c>
      <c r="AJ189" s="44"/>
      <c r="AM189" s="3"/>
    </row>
    <row r="190" spans="1:39" x14ac:dyDescent="0.3">
      <c r="A190" s="30" t="s">
        <v>181</v>
      </c>
      <c r="B190" s="94">
        <v>1138.9655004641681</v>
      </c>
      <c r="C190" s="94">
        <v>0</v>
      </c>
      <c r="D190" s="30"/>
      <c r="E190" s="42">
        <v>0</v>
      </c>
      <c r="F190" s="42">
        <v>104.41573319909553</v>
      </c>
      <c r="G190" s="42">
        <v>0</v>
      </c>
      <c r="H190" s="42">
        <v>-256.75611026110136</v>
      </c>
      <c r="I190" s="42">
        <v>1290.8258775262329</v>
      </c>
      <c r="J190" s="42">
        <v>0.4799999999377178</v>
      </c>
      <c r="K190" s="42">
        <v>0</v>
      </c>
      <c r="L190" s="42">
        <f t="shared" si="4"/>
        <v>1138.965500464165</v>
      </c>
      <c r="M190" s="30"/>
      <c r="N190" s="42">
        <v>0</v>
      </c>
      <c r="O190" s="42">
        <v>0</v>
      </c>
      <c r="P190" s="42">
        <v>0</v>
      </c>
      <c r="Q190" s="42">
        <v>0</v>
      </c>
      <c r="R190" s="42">
        <f t="shared" si="5"/>
        <v>0</v>
      </c>
      <c r="S190" s="30"/>
      <c r="T190" s="43">
        <v>78275.012421996013</v>
      </c>
      <c r="U190" s="43">
        <v>5314.5032327791023</v>
      </c>
      <c r="V190" s="43">
        <v>83589.51565477511</v>
      </c>
      <c r="W190" s="30"/>
      <c r="X190" s="43">
        <v>1138.965500464165</v>
      </c>
      <c r="Y190" s="43">
        <v>1138.965500464165</v>
      </c>
      <c r="Z190" s="43">
        <v>84728.481155239278</v>
      </c>
      <c r="AA190" s="43">
        <v>79413.977922460181</v>
      </c>
      <c r="AB190" s="43">
        <v>5314.5032327791023</v>
      </c>
      <c r="AC190" s="30"/>
      <c r="AD190" s="43">
        <v>79413.977922460181</v>
      </c>
      <c r="AE190" s="43">
        <v>5314.5032327791023</v>
      </c>
      <c r="AF190" s="43">
        <v>0</v>
      </c>
      <c r="AG190" s="30"/>
      <c r="AH190" s="43">
        <v>0</v>
      </c>
      <c r="AI190" s="43">
        <v>0</v>
      </c>
      <c r="AJ190" s="44"/>
      <c r="AM190" s="3"/>
    </row>
    <row r="191" spans="1:39" x14ac:dyDescent="0.3">
      <c r="A191" s="30" t="s">
        <v>182</v>
      </c>
      <c r="B191" s="94">
        <v>-44347.210769153317</v>
      </c>
      <c r="C191" s="94">
        <v>-7354.0999469233648</v>
      </c>
      <c r="D191" s="30"/>
      <c r="E191" s="42">
        <v>0</v>
      </c>
      <c r="F191" s="42">
        <v>186.95388070628903</v>
      </c>
      <c r="G191" s="42">
        <v>0</v>
      </c>
      <c r="H191" s="42">
        <v>1498.8785551449701</v>
      </c>
      <c r="I191" s="42">
        <v>1086.6688835897241</v>
      </c>
      <c r="J191" s="42">
        <v>-0.24000000115483999</v>
      </c>
      <c r="K191" s="42">
        <v>-47119.47208859316</v>
      </c>
      <c r="L191" s="42">
        <f t="shared" si="4"/>
        <v>-44347.210769153331</v>
      </c>
      <c r="M191" s="30"/>
      <c r="N191" s="42">
        <v>0</v>
      </c>
      <c r="O191" s="42">
        <v>-7353.9799469233685</v>
      </c>
      <c r="P191" s="42">
        <v>0</v>
      </c>
      <c r="Q191" s="42">
        <v>-0.11999999999716238</v>
      </c>
      <c r="R191" s="42">
        <f t="shared" si="5"/>
        <v>-7354.0999469233657</v>
      </c>
      <c r="S191" s="30"/>
      <c r="T191" s="43">
        <v>610404.33372539794</v>
      </c>
      <c r="U191" s="43">
        <v>22817.359691400496</v>
      </c>
      <c r="V191" s="43">
        <v>633221.69341679849</v>
      </c>
      <c r="W191" s="30"/>
      <c r="X191" s="43">
        <v>-51701.310716076696</v>
      </c>
      <c r="Y191" s="43">
        <v>-51701.310716076696</v>
      </c>
      <c r="Z191" s="43">
        <v>581520.38270072173</v>
      </c>
      <c r="AA191" s="43">
        <v>566057.12295624462</v>
      </c>
      <c r="AB191" s="43">
        <v>15463.259744477131</v>
      </c>
      <c r="AC191" s="30"/>
      <c r="AD191" s="43">
        <v>566057.12295624462</v>
      </c>
      <c r="AE191" s="43">
        <v>15463.259744477131</v>
      </c>
      <c r="AF191" s="43">
        <v>0</v>
      </c>
      <c r="AG191" s="30"/>
      <c r="AH191" s="43">
        <v>0</v>
      </c>
      <c r="AI191" s="43">
        <v>0</v>
      </c>
      <c r="AJ191" s="44"/>
      <c r="AM191" s="3"/>
    </row>
    <row r="192" spans="1:39" x14ac:dyDescent="0.3">
      <c r="A192" s="30" t="s">
        <v>183</v>
      </c>
      <c r="B192" s="94">
        <v>15141.575524790562</v>
      </c>
      <c r="C192" s="94">
        <v>-7716.3116000000073</v>
      </c>
      <c r="D192" s="30"/>
      <c r="E192" s="42">
        <v>0</v>
      </c>
      <c r="F192" s="42">
        <v>150.52677370290115</v>
      </c>
      <c r="G192" s="42">
        <v>0</v>
      </c>
      <c r="H192" s="42">
        <v>-370.14219717651434</v>
      </c>
      <c r="I192" s="42">
        <v>25327.212004157216</v>
      </c>
      <c r="J192" s="42">
        <v>0.48000000051979441</v>
      </c>
      <c r="K192" s="42">
        <v>-9966.5010558935355</v>
      </c>
      <c r="L192" s="42">
        <f t="shared" si="4"/>
        <v>15141.575524790587</v>
      </c>
      <c r="M192" s="30"/>
      <c r="N192" s="42">
        <v>0</v>
      </c>
      <c r="O192" s="42">
        <v>0</v>
      </c>
      <c r="P192" s="42">
        <v>-7717.1516000000001</v>
      </c>
      <c r="Q192" s="42">
        <v>0.83999999999286956</v>
      </c>
      <c r="R192" s="42">
        <f t="shared" si="5"/>
        <v>-7716.3116000000073</v>
      </c>
      <c r="S192" s="30"/>
      <c r="T192" s="43">
        <v>147807.50501748238</v>
      </c>
      <c r="U192" s="43">
        <v>7739.8608359720174</v>
      </c>
      <c r="V192" s="43">
        <v>155547.36585345439</v>
      </c>
      <c r="W192" s="30"/>
      <c r="X192" s="43">
        <v>7425.2639247905799</v>
      </c>
      <c r="Y192" s="43">
        <v>7425.2639247905799</v>
      </c>
      <c r="Z192" s="43">
        <v>162972.62977824497</v>
      </c>
      <c r="AA192" s="43">
        <v>162949.08054227295</v>
      </c>
      <c r="AB192" s="43">
        <v>23.549235972010138</v>
      </c>
      <c r="AC192" s="30"/>
      <c r="AD192" s="43">
        <v>162949.08054227298</v>
      </c>
      <c r="AE192" s="43">
        <v>23.549235972010138</v>
      </c>
      <c r="AF192" s="43">
        <v>0</v>
      </c>
      <c r="AG192" s="30"/>
      <c r="AH192" s="43">
        <v>0</v>
      </c>
      <c r="AI192" s="43">
        <v>0</v>
      </c>
      <c r="AJ192" s="44"/>
      <c r="AM192" s="3"/>
    </row>
    <row r="193" spans="1:39" x14ac:dyDescent="0.3">
      <c r="A193" s="30" t="s">
        <v>184</v>
      </c>
      <c r="B193" s="94">
        <v>-7701.6107645314696</v>
      </c>
      <c r="C193" s="94">
        <v>-3483.2633147883735</v>
      </c>
      <c r="D193" s="30"/>
      <c r="E193" s="42">
        <v>0</v>
      </c>
      <c r="F193" s="42">
        <v>85.147323470758693</v>
      </c>
      <c r="G193" s="42">
        <v>0</v>
      </c>
      <c r="H193" s="42">
        <v>-209.3754925975577</v>
      </c>
      <c r="I193" s="42">
        <v>872.68354215050363</v>
      </c>
      <c r="J193" s="42">
        <v>0.23999999967054464</v>
      </c>
      <c r="K193" s="42">
        <v>-8182.6602593155876</v>
      </c>
      <c r="L193" s="42">
        <f t="shared" si="4"/>
        <v>-7433.9648862922122</v>
      </c>
      <c r="M193" s="30"/>
      <c r="N193" s="42">
        <v>0</v>
      </c>
      <c r="O193" s="42">
        <v>645.26150697236699</v>
      </c>
      <c r="P193" s="42">
        <v>-4395.7006999999994</v>
      </c>
      <c r="Q193" s="42">
        <v>-0.46999999999843567</v>
      </c>
      <c r="R193" s="42">
        <f t="shared" si="5"/>
        <v>-3750.9091930276309</v>
      </c>
      <c r="S193" s="30"/>
      <c r="T193" s="43">
        <v>49618.75723580191</v>
      </c>
      <c r="U193" s="43">
        <v>3483.2633147883735</v>
      </c>
      <c r="V193" s="43">
        <v>53102.020550590285</v>
      </c>
      <c r="W193" s="30"/>
      <c r="X193" s="43">
        <v>-11184.874079319843</v>
      </c>
      <c r="Y193" s="43">
        <v>-11184.874079319843</v>
      </c>
      <c r="Z193" s="43">
        <v>41917.14647127044</v>
      </c>
      <c r="AA193" s="43">
        <v>41917.14647127044</v>
      </c>
      <c r="AB193" s="43">
        <v>0</v>
      </c>
      <c r="AC193" s="30"/>
      <c r="AD193" s="43">
        <v>42184.792349509698</v>
      </c>
      <c r="AE193" s="43">
        <v>-267.6458782392574</v>
      </c>
      <c r="AF193" s="43">
        <v>0</v>
      </c>
      <c r="AG193" s="30"/>
      <c r="AH193" s="43">
        <v>0</v>
      </c>
      <c r="AI193" s="43">
        <v>0</v>
      </c>
      <c r="AJ193" s="44"/>
      <c r="AM193" s="3"/>
    </row>
    <row r="194" spans="1:39" x14ac:dyDescent="0.3">
      <c r="A194" s="30" t="s">
        <v>185</v>
      </c>
      <c r="B194" s="94">
        <v>4256.916689431062</v>
      </c>
      <c r="C194" s="94">
        <v>1366.0290002368029</v>
      </c>
      <c r="D194" s="30"/>
      <c r="E194" s="42">
        <v>0</v>
      </c>
      <c r="F194" s="42">
        <v>234.20670576966819</v>
      </c>
      <c r="G194" s="42">
        <v>0</v>
      </c>
      <c r="H194" s="42">
        <v>2673.9211266454686</v>
      </c>
      <c r="I194" s="42">
        <v>1347.6188570165832</v>
      </c>
      <c r="J194" s="42">
        <v>1.1699999993434176</v>
      </c>
      <c r="K194" s="42">
        <v>0</v>
      </c>
      <c r="L194" s="42">
        <f t="shared" si="4"/>
        <v>4256.9166894310638</v>
      </c>
      <c r="M194" s="30"/>
      <c r="N194" s="42">
        <v>0</v>
      </c>
      <c r="O194" s="42">
        <v>1638.6102002367834</v>
      </c>
      <c r="P194" s="42">
        <v>-272.89120000000003</v>
      </c>
      <c r="Q194" s="42">
        <v>0.31000000001949957</v>
      </c>
      <c r="R194" s="42">
        <f t="shared" si="5"/>
        <v>1366.0290002368029</v>
      </c>
      <c r="S194" s="30"/>
      <c r="T194" s="43">
        <v>263205.64535224228</v>
      </c>
      <c r="U194" s="43">
        <v>5823.1328910307548</v>
      </c>
      <c r="V194" s="43">
        <v>269028.77824327303</v>
      </c>
      <c r="W194" s="30"/>
      <c r="X194" s="43">
        <v>5622.9456896678666</v>
      </c>
      <c r="Y194" s="43">
        <v>5622.9456896678666</v>
      </c>
      <c r="Z194" s="43">
        <v>274651.72393294092</v>
      </c>
      <c r="AA194" s="43">
        <v>267462.56204167334</v>
      </c>
      <c r="AB194" s="43">
        <v>7189.1618912675576</v>
      </c>
      <c r="AC194" s="30"/>
      <c r="AD194" s="43">
        <v>267462.56204167334</v>
      </c>
      <c r="AE194" s="43">
        <v>7189.1618912675576</v>
      </c>
      <c r="AF194" s="43">
        <v>0</v>
      </c>
      <c r="AG194" s="30"/>
      <c r="AH194" s="43">
        <v>0</v>
      </c>
      <c r="AI194" s="43">
        <v>0</v>
      </c>
      <c r="AJ194" s="44"/>
      <c r="AM194" s="3"/>
    </row>
    <row r="195" spans="1:39" x14ac:dyDescent="0.3">
      <c r="A195" s="30" t="s">
        <v>186</v>
      </c>
      <c r="B195" s="94">
        <v>0.40808589446524479</v>
      </c>
      <c r="C195" s="94">
        <v>0</v>
      </c>
      <c r="D195" s="30"/>
      <c r="E195" s="42">
        <v>0</v>
      </c>
      <c r="F195" s="42">
        <v>0.48803844750494124</v>
      </c>
      <c r="G195" s="42">
        <v>0</v>
      </c>
      <c r="H195" s="42">
        <v>-1.2000763639738619</v>
      </c>
      <c r="I195" s="42">
        <v>1.1201238109341627</v>
      </c>
      <c r="J195" s="42">
        <v>0</v>
      </c>
      <c r="K195" s="42">
        <v>0</v>
      </c>
      <c r="L195" s="42">
        <f t="shared" si="4"/>
        <v>0.40808589446524213</v>
      </c>
      <c r="M195" s="30"/>
      <c r="N195" s="42">
        <v>0</v>
      </c>
      <c r="O195" s="42">
        <v>0</v>
      </c>
      <c r="P195" s="42">
        <v>0</v>
      </c>
      <c r="Q195" s="42">
        <v>0</v>
      </c>
      <c r="R195" s="42">
        <f t="shared" si="5"/>
        <v>0</v>
      </c>
      <c r="S195" s="30"/>
      <c r="T195" s="43">
        <v>199.4754735079205</v>
      </c>
      <c r="U195" s="43">
        <v>0</v>
      </c>
      <c r="V195" s="43">
        <v>199.4754735079205</v>
      </c>
      <c r="W195" s="30"/>
      <c r="X195" s="43">
        <v>0.40808589446524213</v>
      </c>
      <c r="Y195" s="43">
        <v>0.40808589446524213</v>
      </c>
      <c r="Z195" s="43">
        <v>199.88355940238574</v>
      </c>
      <c r="AA195" s="43">
        <v>199.88355940238574</v>
      </c>
      <c r="AB195" s="43">
        <v>0</v>
      </c>
      <c r="AC195" s="30"/>
      <c r="AD195" s="43">
        <v>199.88355940238574</v>
      </c>
      <c r="AE195" s="43">
        <v>0</v>
      </c>
      <c r="AF195" s="43">
        <v>0</v>
      </c>
      <c r="AG195" s="30"/>
      <c r="AH195" s="43">
        <v>0</v>
      </c>
      <c r="AI195" s="43">
        <v>0</v>
      </c>
      <c r="AJ195" s="44"/>
      <c r="AM195" s="3"/>
    </row>
    <row r="196" spans="1:39" x14ac:dyDescent="0.3">
      <c r="A196" s="30" t="s">
        <v>187</v>
      </c>
      <c r="B196" s="94">
        <v>497.89075918868184</v>
      </c>
      <c r="C196" s="94">
        <v>-554.83267113288946</v>
      </c>
      <c r="D196" s="30"/>
      <c r="E196" s="42">
        <v>0</v>
      </c>
      <c r="F196" s="42">
        <v>107.20302168922099</v>
      </c>
      <c r="G196" s="42">
        <v>0</v>
      </c>
      <c r="H196" s="42">
        <v>-263.6099945271398</v>
      </c>
      <c r="I196" s="42">
        <v>654.29773202653996</v>
      </c>
      <c r="J196" s="42">
        <v>0</v>
      </c>
      <c r="K196" s="42">
        <v>0</v>
      </c>
      <c r="L196" s="42">
        <f t="shared" si="4"/>
        <v>497.89075918862113</v>
      </c>
      <c r="M196" s="30"/>
      <c r="N196" s="42">
        <v>0</v>
      </c>
      <c r="O196" s="42">
        <v>461.26422886711691</v>
      </c>
      <c r="P196" s="42">
        <v>-1016.4268999999999</v>
      </c>
      <c r="Q196" s="42">
        <v>0.32999999999356078</v>
      </c>
      <c r="R196" s="42">
        <f t="shared" si="5"/>
        <v>-554.83267113288946</v>
      </c>
      <c r="S196" s="30"/>
      <c r="T196" s="43">
        <v>275214.46286905336</v>
      </c>
      <c r="U196" s="43">
        <v>1429.0198218591756</v>
      </c>
      <c r="V196" s="43">
        <v>276643.48269091255</v>
      </c>
      <c r="W196" s="30"/>
      <c r="X196" s="43">
        <v>-56.941911944268327</v>
      </c>
      <c r="Y196" s="43">
        <v>-56.941911944268327</v>
      </c>
      <c r="Z196" s="43">
        <v>276586.54077896831</v>
      </c>
      <c r="AA196" s="43">
        <v>275712.35362824204</v>
      </c>
      <c r="AB196" s="43">
        <v>874.18715072628618</v>
      </c>
      <c r="AC196" s="30"/>
      <c r="AD196" s="43">
        <v>275712.35362824198</v>
      </c>
      <c r="AE196" s="43">
        <v>874.18715072628618</v>
      </c>
      <c r="AF196" s="43">
        <v>0</v>
      </c>
      <c r="AG196" s="30"/>
      <c r="AH196" s="43">
        <v>0</v>
      </c>
      <c r="AI196" s="43">
        <v>0</v>
      </c>
      <c r="AJ196" s="44"/>
      <c r="AM196" s="3"/>
    </row>
    <row r="197" spans="1:39" x14ac:dyDescent="0.3">
      <c r="A197" s="30" t="s">
        <v>188</v>
      </c>
      <c r="B197" s="94">
        <v>2204.8502155160822</v>
      </c>
      <c r="C197" s="94">
        <v>-279.05257865287649</v>
      </c>
      <c r="D197" s="30"/>
      <c r="E197" s="42">
        <v>0</v>
      </c>
      <c r="F197" s="42">
        <v>119.33946253971675</v>
      </c>
      <c r="G197" s="42">
        <v>0</v>
      </c>
      <c r="H197" s="42">
        <v>-293.45324946311354</v>
      </c>
      <c r="I197" s="42">
        <v>2378.7240024393623</v>
      </c>
      <c r="J197" s="42">
        <v>0.2400000001071021</v>
      </c>
      <c r="K197" s="42">
        <v>0</v>
      </c>
      <c r="L197" s="42">
        <f t="shared" si="4"/>
        <v>2204.8502155160727</v>
      </c>
      <c r="M197" s="30"/>
      <c r="N197" s="42">
        <v>0</v>
      </c>
      <c r="O197" s="42">
        <v>741.28592134712335</v>
      </c>
      <c r="P197" s="42">
        <v>-1020.3384999999998</v>
      </c>
      <c r="Q197" s="42">
        <v>0</v>
      </c>
      <c r="R197" s="42">
        <f t="shared" si="5"/>
        <v>-279.05257865287649</v>
      </c>
      <c r="S197" s="30"/>
      <c r="T197" s="43">
        <v>254439.44019491383</v>
      </c>
      <c r="U197" s="43">
        <v>1788.2150000402194</v>
      </c>
      <c r="V197" s="43">
        <v>256227.65519495404</v>
      </c>
      <c r="W197" s="30"/>
      <c r="X197" s="43">
        <v>1925.7976368631962</v>
      </c>
      <c r="Y197" s="43">
        <v>1925.7976368631962</v>
      </c>
      <c r="Z197" s="43">
        <v>258153.45283181724</v>
      </c>
      <c r="AA197" s="43">
        <v>256644.29041042991</v>
      </c>
      <c r="AB197" s="43">
        <v>1509.1624213873429</v>
      </c>
      <c r="AC197" s="30"/>
      <c r="AD197" s="43">
        <v>256644.29041042991</v>
      </c>
      <c r="AE197" s="43">
        <v>1509.1624213873429</v>
      </c>
      <c r="AF197" s="43">
        <v>0</v>
      </c>
      <c r="AG197" s="30"/>
      <c r="AH197" s="43">
        <v>0</v>
      </c>
      <c r="AI197" s="43">
        <v>0</v>
      </c>
      <c r="AJ197" s="44"/>
      <c r="AM197" s="3"/>
    </row>
    <row r="198" spans="1:39" x14ac:dyDescent="0.3">
      <c r="A198" s="30" t="s">
        <v>189</v>
      </c>
      <c r="B198" s="94">
        <v>22541.583063047379</v>
      </c>
      <c r="C198" s="94">
        <v>34532.362876877101</v>
      </c>
      <c r="D198" s="30"/>
      <c r="E198" s="42">
        <v>0</v>
      </c>
      <c r="F198" s="42">
        <v>3275.6478849484192</v>
      </c>
      <c r="G198" s="42">
        <v>0</v>
      </c>
      <c r="H198" s="42">
        <v>-11137.75852802028</v>
      </c>
      <c r="I198" s="42">
        <v>55865.725373809088</v>
      </c>
      <c r="J198" s="42">
        <v>0.10999999102205038</v>
      </c>
      <c r="K198" s="42">
        <v>-25462.141667680604</v>
      </c>
      <c r="L198" s="42">
        <f t="shared" si="4"/>
        <v>22541.583063047648</v>
      </c>
      <c r="M198" s="30"/>
      <c r="N198" s="42">
        <v>0</v>
      </c>
      <c r="O198" s="42">
        <v>33954.56217687788</v>
      </c>
      <c r="P198" s="42">
        <v>578.10070000000997</v>
      </c>
      <c r="Q198" s="42">
        <v>-0.30000000080326572</v>
      </c>
      <c r="R198" s="42">
        <f t="shared" si="5"/>
        <v>34532.362876877087</v>
      </c>
      <c r="S198" s="30"/>
      <c r="T198" s="43">
        <v>4729496.8859804543</v>
      </c>
      <c r="U198" s="43">
        <v>137095.6464340956</v>
      </c>
      <c r="V198" s="43">
        <v>4866592.53241455</v>
      </c>
      <c r="W198" s="30"/>
      <c r="X198" s="43">
        <v>57073.945939924735</v>
      </c>
      <c r="Y198" s="43">
        <v>57073.945939924735</v>
      </c>
      <c r="Z198" s="43">
        <v>4923666.4783544745</v>
      </c>
      <c r="AA198" s="43">
        <v>4752038.4690435017</v>
      </c>
      <c r="AB198" s="43">
        <v>171628.0093109727</v>
      </c>
      <c r="AC198" s="30"/>
      <c r="AD198" s="43">
        <v>4752038.4690435017</v>
      </c>
      <c r="AE198" s="43">
        <v>171628.0093109727</v>
      </c>
      <c r="AF198" s="43">
        <v>0</v>
      </c>
      <c r="AG198" s="30"/>
      <c r="AH198" s="43">
        <v>0</v>
      </c>
      <c r="AI198" s="43">
        <v>0</v>
      </c>
      <c r="AJ198" s="44"/>
      <c r="AM198" s="3"/>
    </row>
    <row r="199" spans="1:39" x14ac:dyDescent="0.3">
      <c r="A199" s="30" t="s">
        <v>190</v>
      </c>
      <c r="B199" s="94">
        <v>0.27666840302728701</v>
      </c>
      <c r="C199" s="94">
        <v>0</v>
      </c>
      <c r="D199" s="30"/>
      <c r="E199" s="42">
        <v>0</v>
      </c>
      <c r="F199" s="42">
        <v>0.33087352373216355</v>
      </c>
      <c r="G199" s="42">
        <v>0</v>
      </c>
      <c r="H199" s="42">
        <v>-0.81361109421956734</v>
      </c>
      <c r="I199" s="42">
        <v>0.75940597351468653</v>
      </c>
      <c r="J199" s="42">
        <v>0</v>
      </c>
      <c r="K199" s="42">
        <v>0</v>
      </c>
      <c r="L199" s="42">
        <f t="shared" si="4"/>
        <v>0.27666840302728274</v>
      </c>
      <c r="M199" s="30"/>
      <c r="N199" s="42">
        <v>0</v>
      </c>
      <c r="O199" s="42">
        <v>0</v>
      </c>
      <c r="P199" s="42">
        <v>0</v>
      </c>
      <c r="Q199" s="42">
        <v>0</v>
      </c>
      <c r="R199" s="42">
        <f t="shared" si="5"/>
        <v>0</v>
      </c>
      <c r="S199" s="30"/>
      <c r="T199" s="43">
        <v>135.23760915791223</v>
      </c>
      <c r="U199" s="43">
        <v>0</v>
      </c>
      <c r="V199" s="43">
        <v>135.23760915791223</v>
      </c>
      <c r="W199" s="30"/>
      <c r="X199" s="43">
        <v>0.27666840302728274</v>
      </c>
      <c r="Y199" s="43">
        <v>0.27666840302728274</v>
      </c>
      <c r="Z199" s="43">
        <v>135.51427756093952</v>
      </c>
      <c r="AA199" s="43">
        <v>135.51427756093952</v>
      </c>
      <c r="AB199" s="43">
        <v>0</v>
      </c>
      <c r="AC199" s="30"/>
      <c r="AD199" s="43">
        <v>135.51427756093952</v>
      </c>
      <c r="AE199" s="43">
        <v>0</v>
      </c>
      <c r="AF199" s="43">
        <v>0</v>
      </c>
      <c r="AG199" s="30"/>
      <c r="AH199" s="43">
        <v>0</v>
      </c>
      <c r="AI199" s="43">
        <v>0</v>
      </c>
      <c r="AJ199" s="44"/>
      <c r="AM199" s="3"/>
    </row>
    <row r="200" spans="1:39" x14ac:dyDescent="0.3">
      <c r="A200" s="30" t="s">
        <v>191</v>
      </c>
      <c r="B200" s="94">
        <v>-2.8964254229244091E-2</v>
      </c>
      <c r="C200" s="94">
        <v>0</v>
      </c>
      <c r="D200" s="30"/>
      <c r="E200" s="42">
        <v>0</v>
      </c>
      <c r="F200" s="42">
        <v>1.9852411423929812E-2</v>
      </c>
      <c r="G200" s="42">
        <v>0</v>
      </c>
      <c r="H200" s="42">
        <v>-4.8816665653174038E-2</v>
      </c>
      <c r="I200" s="42">
        <v>0</v>
      </c>
      <c r="J200" s="42">
        <v>0</v>
      </c>
      <c r="K200" s="42">
        <v>0</v>
      </c>
      <c r="L200" s="42">
        <f t="shared" si="4"/>
        <v>-2.8964254229244226E-2</v>
      </c>
      <c r="M200" s="30"/>
      <c r="N200" s="42">
        <v>0</v>
      </c>
      <c r="O200" s="42">
        <v>0</v>
      </c>
      <c r="P200" s="42">
        <v>0</v>
      </c>
      <c r="Q200" s="42">
        <v>0</v>
      </c>
      <c r="R200" s="42">
        <f t="shared" si="5"/>
        <v>0</v>
      </c>
      <c r="S200" s="30"/>
      <c r="T200" s="43">
        <v>8.1142565494747334</v>
      </c>
      <c r="U200" s="43">
        <v>0</v>
      </c>
      <c r="V200" s="43">
        <v>8.1142565494747334</v>
      </c>
      <c r="W200" s="30"/>
      <c r="X200" s="43">
        <v>-2.8964254229244226E-2</v>
      </c>
      <c r="Y200" s="43">
        <v>-2.8964254229244226E-2</v>
      </c>
      <c r="Z200" s="43">
        <v>8.0852922952454893</v>
      </c>
      <c r="AA200" s="43">
        <v>8.0852922952454893</v>
      </c>
      <c r="AB200" s="43">
        <v>0</v>
      </c>
      <c r="AC200" s="30"/>
      <c r="AD200" s="43">
        <v>8.0852922952454893</v>
      </c>
      <c r="AE200" s="43">
        <v>0</v>
      </c>
      <c r="AF200" s="43">
        <v>0</v>
      </c>
      <c r="AG200" s="30"/>
      <c r="AH200" s="43">
        <v>0</v>
      </c>
      <c r="AI200" s="43">
        <v>0</v>
      </c>
      <c r="AJ200" s="44"/>
      <c r="AM200" s="3"/>
    </row>
    <row r="201" spans="1:39" x14ac:dyDescent="0.3">
      <c r="A201" s="30" t="s">
        <v>192</v>
      </c>
      <c r="B201" s="94">
        <v>0</v>
      </c>
      <c r="C201" s="94">
        <v>0</v>
      </c>
      <c r="D201" s="30"/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f t="shared" si="4"/>
        <v>0</v>
      </c>
      <c r="M201" s="30"/>
      <c r="N201" s="42">
        <v>0</v>
      </c>
      <c r="O201" s="42">
        <v>0</v>
      </c>
      <c r="P201" s="42">
        <v>0</v>
      </c>
      <c r="Q201" s="42">
        <v>0</v>
      </c>
      <c r="R201" s="42">
        <f t="shared" si="5"/>
        <v>0</v>
      </c>
      <c r="S201" s="30"/>
      <c r="T201" s="43">
        <v>0</v>
      </c>
      <c r="U201" s="43">
        <v>0</v>
      </c>
      <c r="V201" s="43">
        <v>0</v>
      </c>
      <c r="W201" s="30"/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30"/>
      <c r="AD201" s="43">
        <v>0</v>
      </c>
      <c r="AE201" s="43">
        <v>0</v>
      </c>
      <c r="AF201" s="43">
        <v>0</v>
      </c>
      <c r="AG201" s="30"/>
      <c r="AH201" s="43">
        <v>0</v>
      </c>
      <c r="AI201" s="43">
        <v>0</v>
      </c>
      <c r="AJ201" s="44"/>
      <c r="AM201" s="3"/>
    </row>
    <row r="202" spans="1:39" x14ac:dyDescent="0.3">
      <c r="A202" s="30" t="s">
        <v>193</v>
      </c>
      <c r="B202" s="94">
        <v>-1.4482127114622045E-2</v>
      </c>
      <c r="C202" s="94">
        <v>0</v>
      </c>
      <c r="D202" s="30"/>
      <c r="E202" s="42">
        <v>0</v>
      </c>
      <c r="F202" s="42">
        <v>9.9262057119649059E-3</v>
      </c>
      <c r="G202" s="42">
        <v>0</v>
      </c>
      <c r="H202" s="42">
        <v>-2.4408332826587019E-2</v>
      </c>
      <c r="I202" s="42">
        <v>0</v>
      </c>
      <c r="J202" s="42">
        <v>0</v>
      </c>
      <c r="K202" s="42">
        <v>0</v>
      </c>
      <c r="L202" s="42">
        <f t="shared" si="4"/>
        <v>-1.4482127114622113E-2</v>
      </c>
      <c r="M202" s="30"/>
      <c r="N202" s="42">
        <v>0</v>
      </c>
      <c r="O202" s="42">
        <v>0</v>
      </c>
      <c r="P202" s="42">
        <v>0</v>
      </c>
      <c r="Q202" s="42">
        <v>0</v>
      </c>
      <c r="R202" s="42">
        <f t="shared" si="5"/>
        <v>0</v>
      </c>
      <c r="S202" s="30"/>
      <c r="T202" s="43">
        <v>4.0571282747373667</v>
      </c>
      <c r="U202" s="43">
        <v>0</v>
      </c>
      <c r="V202" s="43">
        <v>4.0571282747373667</v>
      </c>
      <c r="W202" s="30"/>
      <c r="X202" s="43">
        <v>-1.4482127114622113E-2</v>
      </c>
      <c r="Y202" s="43">
        <v>-1.4482127114622113E-2</v>
      </c>
      <c r="Z202" s="43">
        <v>4.0426461476227447</v>
      </c>
      <c r="AA202" s="43">
        <v>4.0426461476227447</v>
      </c>
      <c r="AB202" s="43">
        <v>0</v>
      </c>
      <c r="AC202" s="30"/>
      <c r="AD202" s="43">
        <v>4.0426461476227447</v>
      </c>
      <c r="AE202" s="43">
        <v>0</v>
      </c>
      <c r="AF202" s="43">
        <v>0</v>
      </c>
      <c r="AG202" s="30"/>
      <c r="AH202" s="43">
        <v>0</v>
      </c>
      <c r="AI202" s="43">
        <v>0</v>
      </c>
      <c r="AJ202" s="44"/>
      <c r="AM202" s="3"/>
    </row>
    <row r="203" spans="1:39" x14ac:dyDescent="0.3">
      <c r="A203" s="30" t="s">
        <v>194</v>
      </c>
      <c r="B203" s="94">
        <v>-1.4482127114622045E-2</v>
      </c>
      <c r="C203" s="94">
        <v>0</v>
      </c>
      <c r="D203" s="30"/>
      <c r="E203" s="42">
        <v>0</v>
      </c>
      <c r="F203" s="42">
        <v>9.9262057119649059E-3</v>
      </c>
      <c r="G203" s="42">
        <v>0</v>
      </c>
      <c r="H203" s="42">
        <v>-2.4408332826587019E-2</v>
      </c>
      <c r="I203" s="42">
        <v>0</v>
      </c>
      <c r="J203" s="42">
        <v>0</v>
      </c>
      <c r="K203" s="42">
        <v>0</v>
      </c>
      <c r="L203" s="42">
        <f t="shared" si="4"/>
        <v>-1.4482127114622113E-2</v>
      </c>
      <c r="M203" s="30"/>
      <c r="N203" s="42">
        <v>0</v>
      </c>
      <c r="O203" s="42">
        <v>0</v>
      </c>
      <c r="P203" s="42">
        <v>0</v>
      </c>
      <c r="Q203" s="42">
        <v>0</v>
      </c>
      <c r="R203" s="42">
        <f t="shared" si="5"/>
        <v>0</v>
      </c>
      <c r="S203" s="30"/>
      <c r="T203" s="43">
        <v>4.0571282747373667</v>
      </c>
      <c r="U203" s="43">
        <v>0</v>
      </c>
      <c r="V203" s="43">
        <v>4.0571282747373667</v>
      </c>
      <c r="W203" s="30"/>
      <c r="X203" s="43">
        <v>-1.4482127114622113E-2</v>
      </c>
      <c r="Y203" s="43">
        <v>-1.4482127114622113E-2</v>
      </c>
      <c r="Z203" s="43">
        <v>4.0426461476227447</v>
      </c>
      <c r="AA203" s="43">
        <v>4.0426461476227447</v>
      </c>
      <c r="AB203" s="43">
        <v>0</v>
      </c>
      <c r="AC203" s="30"/>
      <c r="AD203" s="43">
        <v>4.0426461476227447</v>
      </c>
      <c r="AE203" s="43">
        <v>0</v>
      </c>
      <c r="AF203" s="43">
        <v>0</v>
      </c>
      <c r="AG203" s="30"/>
      <c r="AH203" s="43">
        <v>0</v>
      </c>
      <c r="AI203" s="43">
        <v>0</v>
      </c>
      <c r="AJ203" s="44"/>
      <c r="AM203" s="3"/>
    </row>
    <row r="204" spans="1:39" x14ac:dyDescent="0.3">
      <c r="A204" s="30" t="s">
        <v>195</v>
      </c>
      <c r="B204" s="94">
        <v>-7.2410635573110227E-3</v>
      </c>
      <c r="C204" s="94">
        <v>0</v>
      </c>
      <c r="D204" s="30"/>
      <c r="E204" s="42">
        <v>0</v>
      </c>
      <c r="F204" s="42">
        <v>4.9631028559824529E-3</v>
      </c>
      <c r="G204" s="42">
        <v>0</v>
      </c>
      <c r="H204" s="42">
        <v>-1.2204166413293509E-2</v>
      </c>
      <c r="I204" s="42">
        <v>0</v>
      </c>
      <c r="J204" s="42">
        <v>0</v>
      </c>
      <c r="K204" s="42">
        <v>0</v>
      </c>
      <c r="L204" s="42">
        <f t="shared" si="4"/>
        <v>-7.2410635573110565E-3</v>
      </c>
      <c r="M204" s="30"/>
      <c r="N204" s="42">
        <v>0</v>
      </c>
      <c r="O204" s="42">
        <v>0</v>
      </c>
      <c r="P204" s="42">
        <v>0</v>
      </c>
      <c r="Q204" s="42">
        <v>0</v>
      </c>
      <c r="R204" s="42">
        <f t="shared" si="5"/>
        <v>0</v>
      </c>
      <c r="S204" s="30"/>
      <c r="T204" s="43">
        <v>2.0285641373686834</v>
      </c>
      <c r="U204" s="43">
        <v>0</v>
      </c>
      <c r="V204" s="43">
        <v>2.0285641373686834</v>
      </c>
      <c r="W204" s="30"/>
      <c r="X204" s="43">
        <v>-7.2410635573110565E-3</v>
      </c>
      <c r="Y204" s="43">
        <v>-7.2410635573110565E-3</v>
      </c>
      <c r="Z204" s="43">
        <v>2.0213230738113723</v>
      </c>
      <c r="AA204" s="43">
        <v>2.0213230738113723</v>
      </c>
      <c r="AB204" s="43">
        <v>0</v>
      </c>
      <c r="AC204" s="30"/>
      <c r="AD204" s="43">
        <v>2.0213230738113723</v>
      </c>
      <c r="AE204" s="43">
        <v>0</v>
      </c>
      <c r="AF204" s="43">
        <v>0</v>
      </c>
      <c r="AG204" s="30"/>
      <c r="AH204" s="43">
        <v>0</v>
      </c>
      <c r="AI204" s="43">
        <v>0</v>
      </c>
      <c r="AJ204" s="44"/>
      <c r="AM204" s="3"/>
    </row>
    <row r="205" spans="1:39" x14ac:dyDescent="0.3">
      <c r="A205" s="30" t="s">
        <v>196</v>
      </c>
      <c r="B205" s="94">
        <v>-7.2410635573110227E-3</v>
      </c>
      <c r="C205" s="94">
        <v>0</v>
      </c>
      <c r="D205" s="30"/>
      <c r="E205" s="42">
        <v>0</v>
      </c>
      <c r="F205" s="42">
        <v>4.9631028559824529E-3</v>
      </c>
      <c r="G205" s="42">
        <v>0</v>
      </c>
      <c r="H205" s="42">
        <v>-1.2204166413293509E-2</v>
      </c>
      <c r="I205" s="42">
        <v>0</v>
      </c>
      <c r="J205" s="42">
        <v>0</v>
      </c>
      <c r="K205" s="42">
        <v>0</v>
      </c>
      <c r="L205" s="42">
        <f t="shared" si="4"/>
        <v>-7.2410635573110565E-3</v>
      </c>
      <c r="M205" s="30"/>
      <c r="N205" s="42">
        <v>0</v>
      </c>
      <c r="O205" s="42">
        <v>0</v>
      </c>
      <c r="P205" s="42">
        <v>0</v>
      </c>
      <c r="Q205" s="42">
        <v>0</v>
      </c>
      <c r="R205" s="42">
        <f t="shared" si="5"/>
        <v>0</v>
      </c>
      <c r="S205" s="30"/>
      <c r="T205" s="43">
        <v>2.0285641373686834</v>
      </c>
      <c r="U205" s="43">
        <v>0</v>
      </c>
      <c r="V205" s="43">
        <v>2.0285641373686834</v>
      </c>
      <c r="W205" s="30"/>
      <c r="X205" s="43">
        <v>-7.2410635573110565E-3</v>
      </c>
      <c r="Y205" s="43">
        <v>-7.2410635573110565E-3</v>
      </c>
      <c r="Z205" s="43">
        <v>2.0213230738113723</v>
      </c>
      <c r="AA205" s="43">
        <v>2.0213230738113723</v>
      </c>
      <c r="AB205" s="43">
        <v>0</v>
      </c>
      <c r="AC205" s="30"/>
      <c r="AD205" s="43">
        <v>2.0213230738113723</v>
      </c>
      <c r="AE205" s="43">
        <v>0</v>
      </c>
      <c r="AF205" s="43">
        <v>0</v>
      </c>
      <c r="AG205" s="30"/>
      <c r="AH205" s="43">
        <v>0</v>
      </c>
      <c r="AI205" s="43">
        <v>0</v>
      </c>
      <c r="AJ205" s="44"/>
      <c r="AM205" s="3"/>
    </row>
    <row r="206" spans="1:39" x14ac:dyDescent="0.3">
      <c r="A206" s="30" t="s">
        <v>197</v>
      </c>
      <c r="B206" s="94">
        <v>-7.2410635573110227E-3</v>
      </c>
      <c r="C206" s="94">
        <v>0</v>
      </c>
      <c r="D206" s="30"/>
      <c r="E206" s="42">
        <v>0</v>
      </c>
      <c r="F206" s="42">
        <v>4.9631028559824529E-3</v>
      </c>
      <c r="G206" s="42">
        <v>0</v>
      </c>
      <c r="H206" s="42">
        <v>-1.2204166413293509E-2</v>
      </c>
      <c r="I206" s="42">
        <v>0</v>
      </c>
      <c r="J206" s="42">
        <v>0</v>
      </c>
      <c r="K206" s="42">
        <v>0</v>
      </c>
      <c r="L206" s="42">
        <f t="shared" si="4"/>
        <v>-7.2410635573110565E-3</v>
      </c>
      <c r="M206" s="30"/>
      <c r="N206" s="42">
        <v>0</v>
      </c>
      <c r="O206" s="42">
        <v>0</v>
      </c>
      <c r="P206" s="42">
        <v>0</v>
      </c>
      <c r="Q206" s="42">
        <v>0</v>
      </c>
      <c r="R206" s="42">
        <f t="shared" si="5"/>
        <v>0</v>
      </c>
      <c r="S206" s="30"/>
      <c r="T206" s="43">
        <v>2.0285641373686834</v>
      </c>
      <c r="U206" s="43">
        <v>0</v>
      </c>
      <c r="V206" s="43">
        <v>2.0285641373686834</v>
      </c>
      <c r="W206" s="30"/>
      <c r="X206" s="43">
        <v>-7.2410635573110565E-3</v>
      </c>
      <c r="Y206" s="43">
        <v>-7.2410635573110565E-3</v>
      </c>
      <c r="Z206" s="43">
        <v>2.0213230738113723</v>
      </c>
      <c r="AA206" s="43">
        <v>2.0213230738113723</v>
      </c>
      <c r="AB206" s="43">
        <v>0</v>
      </c>
      <c r="AC206" s="30"/>
      <c r="AD206" s="43">
        <v>2.0213230738113723</v>
      </c>
      <c r="AE206" s="43">
        <v>0</v>
      </c>
      <c r="AF206" s="43">
        <v>0</v>
      </c>
      <c r="AG206" s="30"/>
      <c r="AH206" s="43">
        <v>0</v>
      </c>
      <c r="AI206" s="43">
        <v>0</v>
      </c>
      <c r="AJ206" s="44"/>
      <c r="AM206" s="3"/>
    </row>
    <row r="207" spans="1:39" x14ac:dyDescent="0.3">
      <c r="A207" s="30" t="s">
        <v>198</v>
      </c>
      <c r="B207" s="94">
        <v>-0.11585701691697636</v>
      </c>
      <c r="C207" s="94">
        <v>0</v>
      </c>
      <c r="D207" s="30"/>
      <c r="E207" s="42">
        <v>0</v>
      </c>
      <c r="F207" s="42">
        <v>7.9409645695719247E-2</v>
      </c>
      <c r="G207" s="42">
        <v>0</v>
      </c>
      <c r="H207" s="42">
        <v>-0.19526666261269615</v>
      </c>
      <c r="I207" s="42">
        <v>0</v>
      </c>
      <c r="J207" s="42">
        <v>0</v>
      </c>
      <c r="K207" s="42">
        <v>0</v>
      </c>
      <c r="L207" s="42">
        <f t="shared" ref="L207:L270" si="6">SUM(E207:K207)</f>
        <v>-0.1158570169169769</v>
      </c>
      <c r="M207" s="30"/>
      <c r="N207" s="42">
        <v>0</v>
      </c>
      <c r="O207" s="42">
        <v>0</v>
      </c>
      <c r="P207" s="42">
        <v>0</v>
      </c>
      <c r="Q207" s="42">
        <v>0</v>
      </c>
      <c r="R207" s="42">
        <f t="shared" ref="R207:R270" si="7">SUM(N207:Q207)</f>
        <v>0</v>
      </c>
      <c r="S207" s="30"/>
      <c r="T207" s="43">
        <v>32.457026197898934</v>
      </c>
      <c r="U207" s="43">
        <v>0</v>
      </c>
      <c r="V207" s="43">
        <v>32.457026197898934</v>
      </c>
      <c r="W207" s="30"/>
      <c r="X207" s="43">
        <v>-0.1158570169169769</v>
      </c>
      <c r="Y207" s="43">
        <v>-0.1158570169169769</v>
      </c>
      <c r="Z207" s="43">
        <v>32.341169180981957</v>
      </c>
      <c r="AA207" s="43">
        <v>32.341169180981957</v>
      </c>
      <c r="AB207" s="43">
        <v>0</v>
      </c>
      <c r="AC207" s="30"/>
      <c r="AD207" s="43">
        <v>32.341169180981957</v>
      </c>
      <c r="AE207" s="43">
        <v>0</v>
      </c>
      <c r="AF207" s="43">
        <v>0</v>
      </c>
      <c r="AG207" s="30"/>
      <c r="AH207" s="43">
        <v>0</v>
      </c>
      <c r="AI207" s="43">
        <v>0</v>
      </c>
      <c r="AJ207" s="44"/>
      <c r="AM207" s="3"/>
    </row>
    <row r="208" spans="1:39" x14ac:dyDescent="0.3">
      <c r="A208" s="30" t="s">
        <v>199</v>
      </c>
      <c r="B208" s="94">
        <v>-7.2410635573110227E-3</v>
      </c>
      <c r="C208" s="94">
        <v>0</v>
      </c>
      <c r="D208" s="30"/>
      <c r="E208" s="42">
        <v>0</v>
      </c>
      <c r="F208" s="42">
        <v>4.9631028559824529E-3</v>
      </c>
      <c r="G208" s="42">
        <v>0</v>
      </c>
      <c r="H208" s="42">
        <v>-1.2204166413293509E-2</v>
      </c>
      <c r="I208" s="42">
        <v>0</v>
      </c>
      <c r="J208" s="42">
        <v>0</v>
      </c>
      <c r="K208" s="42">
        <v>0</v>
      </c>
      <c r="L208" s="42">
        <f t="shared" si="6"/>
        <v>-7.2410635573110565E-3</v>
      </c>
      <c r="M208" s="30"/>
      <c r="N208" s="42">
        <v>0</v>
      </c>
      <c r="O208" s="42">
        <v>0</v>
      </c>
      <c r="P208" s="42">
        <v>0</v>
      </c>
      <c r="Q208" s="42">
        <v>0</v>
      </c>
      <c r="R208" s="42">
        <f t="shared" si="7"/>
        <v>0</v>
      </c>
      <c r="S208" s="30"/>
      <c r="T208" s="43">
        <v>2.0285641373686834</v>
      </c>
      <c r="U208" s="43">
        <v>0</v>
      </c>
      <c r="V208" s="43">
        <v>2.0285641373686834</v>
      </c>
      <c r="W208" s="30"/>
      <c r="X208" s="43">
        <v>-7.2410635573110565E-3</v>
      </c>
      <c r="Y208" s="43">
        <v>-7.2410635573110565E-3</v>
      </c>
      <c r="Z208" s="43">
        <v>2.0213230738113723</v>
      </c>
      <c r="AA208" s="43">
        <v>2.0213230738113723</v>
      </c>
      <c r="AB208" s="43">
        <v>0</v>
      </c>
      <c r="AC208" s="30"/>
      <c r="AD208" s="43">
        <v>2.0213230738113723</v>
      </c>
      <c r="AE208" s="43">
        <v>0</v>
      </c>
      <c r="AF208" s="43">
        <v>0</v>
      </c>
      <c r="AG208" s="30"/>
      <c r="AH208" s="43">
        <v>0</v>
      </c>
      <c r="AI208" s="43">
        <v>0</v>
      </c>
      <c r="AJ208" s="44"/>
      <c r="AM208" s="3"/>
    </row>
    <row r="209" spans="1:39" x14ac:dyDescent="0.3">
      <c r="A209" s="30" t="s">
        <v>200</v>
      </c>
      <c r="B209" s="94">
        <v>-7.2410635573110227E-3</v>
      </c>
      <c r="C209" s="94">
        <v>0</v>
      </c>
      <c r="D209" s="30"/>
      <c r="E209" s="42">
        <v>0</v>
      </c>
      <c r="F209" s="42">
        <v>4.9631028559824529E-3</v>
      </c>
      <c r="G209" s="42">
        <v>0</v>
      </c>
      <c r="H209" s="42">
        <v>-1.2204166413293509E-2</v>
      </c>
      <c r="I209" s="42">
        <v>0</v>
      </c>
      <c r="J209" s="42">
        <v>0</v>
      </c>
      <c r="K209" s="42">
        <v>0</v>
      </c>
      <c r="L209" s="42">
        <f t="shared" si="6"/>
        <v>-7.2410635573110565E-3</v>
      </c>
      <c r="M209" s="30"/>
      <c r="N209" s="42">
        <v>0</v>
      </c>
      <c r="O209" s="42">
        <v>0</v>
      </c>
      <c r="P209" s="42">
        <v>0</v>
      </c>
      <c r="Q209" s="42">
        <v>0</v>
      </c>
      <c r="R209" s="42">
        <f t="shared" si="7"/>
        <v>0</v>
      </c>
      <c r="S209" s="30"/>
      <c r="T209" s="43">
        <v>2.0285641373686834</v>
      </c>
      <c r="U209" s="43">
        <v>0</v>
      </c>
      <c r="V209" s="43">
        <v>2.0285641373686834</v>
      </c>
      <c r="W209" s="30"/>
      <c r="X209" s="43">
        <v>-7.2410635573110565E-3</v>
      </c>
      <c r="Y209" s="43">
        <v>-7.2410635573110565E-3</v>
      </c>
      <c r="Z209" s="43">
        <v>2.0213230738113723</v>
      </c>
      <c r="AA209" s="43">
        <v>2.0213230738113723</v>
      </c>
      <c r="AB209" s="43">
        <v>0</v>
      </c>
      <c r="AC209" s="30"/>
      <c r="AD209" s="43">
        <v>2.0213230738113723</v>
      </c>
      <c r="AE209" s="43">
        <v>0</v>
      </c>
      <c r="AF209" s="43">
        <v>0</v>
      </c>
      <c r="AG209" s="30"/>
      <c r="AH209" s="43">
        <v>0</v>
      </c>
      <c r="AI209" s="43">
        <v>0</v>
      </c>
      <c r="AJ209" s="44"/>
      <c r="AM209" s="3"/>
    </row>
    <row r="210" spans="1:39" x14ac:dyDescent="0.3">
      <c r="A210" s="30" t="s">
        <v>201</v>
      </c>
      <c r="B210" s="94">
        <v>-3299.0870506877691</v>
      </c>
      <c r="C210" s="94">
        <v>-732.55689999999959</v>
      </c>
      <c r="D210" s="30"/>
      <c r="E210" s="42">
        <v>0</v>
      </c>
      <c r="F210" s="42">
        <v>58.192380986394262</v>
      </c>
      <c r="G210" s="42">
        <v>0</v>
      </c>
      <c r="H210" s="42">
        <v>-143.09385119586639</v>
      </c>
      <c r="I210" s="42">
        <v>751.60426628975586</v>
      </c>
      <c r="J210" s="42">
        <v>0.38000000001193257</v>
      </c>
      <c r="K210" s="42">
        <v>-3966.1698467680599</v>
      </c>
      <c r="L210" s="42">
        <f t="shared" si="6"/>
        <v>-3299.0870506877641</v>
      </c>
      <c r="M210" s="30"/>
      <c r="N210" s="42">
        <v>0</v>
      </c>
      <c r="O210" s="42">
        <v>0</v>
      </c>
      <c r="P210" s="42">
        <v>-732.55689999999959</v>
      </c>
      <c r="Q210" s="42">
        <v>0</v>
      </c>
      <c r="R210" s="42">
        <f t="shared" si="7"/>
        <v>-732.55689999999959</v>
      </c>
      <c r="S210" s="30"/>
      <c r="T210" s="43">
        <v>61104.547852487551</v>
      </c>
      <c r="U210" s="43">
        <v>4669.7597810563802</v>
      </c>
      <c r="V210" s="43">
        <v>65774.307633543925</v>
      </c>
      <c r="W210" s="30"/>
      <c r="X210" s="43">
        <v>-4031.6439506877637</v>
      </c>
      <c r="Y210" s="43">
        <v>-4031.6439506877637</v>
      </c>
      <c r="Z210" s="43">
        <v>61742.66368285616</v>
      </c>
      <c r="AA210" s="43">
        <v>57805.460801799782</v>
      </c>
      <c r="AB210" s="43">
        <v>3937.2028810563806</v>
      </c>
      <c r="AC210" s="30"/>
      <c r="AD210" s="43">
        <v>57805.460801799789</v>
      </c>
      <c r="AE210" s="43">
        <v>3937.2028810563806</v>
      </c>
      <c r="AF210" s="43">
        <v>0</v>
      </c>
      <c r="AG210" s="30"/>
      <c r="AH210" s="43">
        <v>0</v>
      </c>
      <c r="AI210" s="43">
        <v>0</v>
      </c>
      <c r="AJ210" s="44"/>
      <c r="AM210" s="3"/>
    </row>
    <row r="211" spans="1:39" x14ac:dyDescent="0.3">
      <c r="A211" s="30" t="s">
        <v>202</v>
      </c>
      <c r="B211" s="94">
        <v>1.5355096368014074</v>
      </c>
      <c r="C211" s="94">
        <v>0</v>
      </c>
      <c r="D211" s="30"/>
      <c r="E211" s="42">
        <v>0</v>
      </c>
      <c r="F211" s="42">
        <v>1.836348056713508</v>
      </c>
      <c r="G211" s="42">
        <v>0</v>
      </c>
      <c r="H211" s="42">
        <v>-4.5155415729185995</v>
      </c>
      <c r="I211" s="42">
        <v>4.2147031530065107</v>
      </c>
      <c r="J211" s="42">
        <v>0</v>
      </c>
      <c r="K211" s="42">
        <v>0</v>
      </c>
      <c r="L211" s="42">
        <f t="shared" si="6"/>
        <v>1.5355096368014189</v>
      </c>
      <c r="M211" s="30"/>
      <c r="N211" s="42">
        <v>0</v>
      </c>
      <c r="O211" s="42">
        <v>0</v>
      </c>
      <c r="P211" s="42">
        <v>0</v>
      </c>
      <c r="Q211" s="42">
        <v>0</v>
      </c>
      <c r="R211" s="42">
        <f t="shared" si="7"/>
        <v>0</v>
      </c>
      <c r="S211" s="30"/>
      <c r="T211" s="43">
        <v>750.56873082641289</v>
      </c>
      <c r="U211" s="43">
        <v>0</v>
      </c>
      <c r="V211" s="43">
        <v>750.56873082641289</v>
      </c>
      <c r="W211" s="30"/>
      <c r="X211" s="43">
        <v>1.5355096368014189</v>
      </c>
      <c r="Y211" s="43">
        <v>1.5355096368014189</v>
      </c>
      <c r="Z211" s="43">
        <v>752.1042404632143</v>
      </c>
      <c r="AA211" s="43">
        <v>752.1042404632143</v>
      </c>
      <c r="AB211" s="43">
        <v>0</v>
      </c>
      <c r="AC211" s="30"/>
      <c r="AD211" s="43">
        <v>752.1042404632143</v>
      </c>
      <c r="AE211" s="43">
        <v>0</v>
      </c>
      <c r="AF211" s="43">
        <v>0</v>
      </c>
      <c r="AG211" s="30"/>
      <c r="AH211" s="43">
        <v>0</v>
      </c>
      <c r="AI211" s="43">
        <v>0</v>
      </c>
      <c r="AJ211" s="44"/>
      <c r="AM211" s="3"/>
    </row>
    <row r="212" spans="1:39" x14ac:dyDescent="0.3">
      <c r="A212" s="30" t="s">
        <v>203</v>
      </c>
      <c r="B212" s="94">
        <v>-975.32404447429144</v>
      </c>
      <c r="C212" s="94">
        <v>-567.869031848943</v>
      </c>
      <c r="D212" s="30"/>
      <c r="E212" s="42">
        <v>0</v>
      </c>
      <c r="F212" s="42">
        <v>24.352291346687242</v>
      </c>
      <c r="G212" s="42">
        <v>0</v>
      </c>
      <c r="H212" s="42">
        <v>-1356.3255083835038</v>
      </c>
      <c r="I212" s="42">
        <v>356.87917256254013</v>
      </c>
      <c r="J212" s="42">
        <v>-0.23000000001411536</v>
      </c>
      <c r="K212" s="42">
        <v>0</v>
      </c>
      <c r="L212" s="42">
        <f t="shared" si="6"/>
        <v>-975.32404447429053</v>
      </c>
      <c r="M212" s="30"/>
      <c r="N212" s="42">
        <v>0</v>
      </c>
      <c r="O212" s="42">
        <v>-1296.4437318489436</v>
      </c>
      <c r="P212" s="42">
        <v>728.69470000000001</v>
      </c>
      <c r="Q212" s="42">
        <v>-0.11999999999943611</v>
      </c>
      <c r="R212" s="42">
        <f t="shared" si="7"/>
        <v>-567.869031848943</v>
      </c>
      <c r="S212" s="30"/>
      <c r="T212" s="43">
        <v>12094.078529656023</v>
      </c>
      <c r="U212" s="43">
        <v>1953.328857140056</v>
      </c>
      <c r="V212" s="43">
        <v>14047.407386796078</v>
      </c>
      <c r="W212" s="30"/>
      <c r="X212" s="43">
        <v>-1543.1930763232335</v>
      </c>
      <c r="Y212" s="43">
        <v>-1543.1930763232335</v>
      </c>
      <c r="Z212" s="43">
        <v>12504.214310472844</v>
      </c>
      <c r="AA212" s="43">
        <v>11118.754485181731</v>
      </c>
      <c r="AB212" s="43">
        <v>1385.459825291113</v>
      </c>
      <c r="AC212" s="30"/>
      <c r="AD212" s="43">
        <v>11118.754485181733</v>
      </c>
      <c r="AE212" s="43">
        <v>1385.459825291113</v>
      </c>
      <c r="AF212" s="43">
        <v>0</v>
      </c>
      <c r="AG212" s="30"/>
      <c r="AH212" s="43">
        <v>0</v>
      </c>
      <c r="AI212" s="43">
        <v>0</v>
      </c>
      <c r="AJ212" s="44"/>
      <c r="AM212" s="3"/>
    </row>
    <row r="213" spans="1:39" x14ac:dyDescent="0.3">
      <c r="A213" s="30" t="s">
        <v>204</v>
      </c>
      <c r="B213" s="94">
        <v>-5932.9185504485686</v>
      </c>
      <c r="C213" s="94">
        <v>16375.086768585323</v>
      </c>
      <c r="D213" s="30"/>
      <c r="E213" s="42">
        <v>0</v>
      </c>
      <c r="F213" s="42">
        <v>72.346405866227826</v>
      </c>
      <c r="G213" s="42">
        <v>0</v>
      </c>
      <c r="H213" s="42">
        <v>-177.89830318161748</v>
      </c>
      <c r="I213" s="42">
        <v>304.93367766538012</v>
      </c>
      <c r="J213" s="42">
        <v>-6.0000000081345206E-2</v>
      </c>
      <c r="K213" s="42">
        <v>-6132.2403307984787</v>
      </c>
      <c r="L213" s="42">
        <f t="shared" si="6"/>
        <v>-5932.9185504485695</v>
      </c>
      <c r="M213" s="30"/>
      <c r="N213" s="42">
        <v>0</v>
      </c>
      <c r="O213" s="42">
        <v>16267.160868585323</v>
      </c>
      <c r="P213" s="42">
        <v>107.92589999999996</v>
      </c>
      <c r="Q213" s="42">
        <v>0</v>
      </c>
      <c r="R213" s="42">
        <f t="shared" si="7"/>
        <v>16375.086768585323</v>
      </c>
      <c r="S213" s="30"/>
      <c r="T213" s="43">
        <v>37726.410380449088</v>
      </c>
      <c r="U213" s="43">
        <v>13775.530391162796</v>
      </c>
      <c r="V213" s="43">
        <v>51501.940771611888</v>
      </c>
      <c r="W213" s="30"/>
      <c r="X213" s="43">
        <v>10442.168218136754</v>
      </c>
      <c r="Y213" s="43">
        <v>10442.168218136754</v>
      </c>
      <c r="Z213" s="43">
        <v>61944.108989748638</v>
      </c>
      <c r="AA213" s="43">
        <v>31793.491830000519</v>
      </c>
      <c r="AB213" s="43">
        <v>30150.617159748119</v>
      </c>
      <c r="AC213" s="30"/>
      <c r="AD213" s="43">
        <v>31793.491830000519</v>
      </c>
      <c r="AE213" s="43">
        <v>30150.617159748119</v>
      </c>
      <c r="AF213" s="43">
        <v>0</v>
      </c>
      <c r="AG213" s="30"/>
      <c r="AH213" s="43">
        <v>0</v>
      </c>
      <c r="AI213" s="43">
        <v>0</v>
      </c>
      <c r="AJ213" s="44"/>
      <c r="AM213" s="3"/>
    </row>
    <row r="214" spans="1:39" x14ac:dyDescent="0.3">
      <c r="A214" s="30" t="s">
        <v>205</v>
      </c>
      <c r="B214" s="94">
        <v>268.48675304561766</v>
      </c>
      <c r="C214" s="94">
        <v>88.989000000006854</v>
      </c>
      <c r="D214" s="30"/>
      <c r="E214" s="42">
        <v>0</v>
      </c>
      <c r="F214" s="42">
        <v>64.043879253597581</v>
      </c>
      <c r="G214" s="42">
        <v>0</v>
      </c>
      <c r="H214" s="42">
        <v>-157.48256339713944</v>
      </c>
      <c r="I214" s="42">
        <v>361.44543718919374</v>
      </c>
      <c r="J214" s="42">
        <v>0.47999999995954568</v>
      </c>
      <c r="K214" s="42">
        <v>0</v>
      </c>
      <c r="L214" s="42">
        <f t="shared" si="6"/>
        <v>268.48675304561141</v>
      </c>
      <c r="M214" s="30"/>
      <c r="N214" s="42">
        <v>0</v>
      </c>
      <c r="O214" s="42">
        <v>0</v>
      </c>
      <c r="P214" s="42">
        <v>88.269000000000005</v>
      </c>
      <c r="Q214" s="42">
        <v>0.72000000000707587</v>
      </c>
      <c r="R214" s="42">
        <f t="shared" si="7"/>
        <v>88.989000000007081</v>
      </c>
      <c r="S214" s="30"/>
      <c r="T214" s="43">
        <v>42383.138172016203</v>
      </c>
      <c r="U214" s="43">
        <v>5138.7651658763607</v>
      </c>
      <c r="V214" s="43">
        <v>47521.903337892567</v>
      </c>
      <c r="W214" s="30"/>
      <c r="X214" s="43">
        <v>357.47575304561849</v>
      </c>
      <c r="Y214" s="43">
        <v>357.47575304561849</v>
      </c>
      <c r="Z214" s="43">
        <v>47879.379090938186</v>
      </c>
      <c r="AA214" s="43">
        <v>42651.62492506182</v>
      </c>
      <c r="AB214" s="43">
        <v>5227.7541658763676</v>
      </c>
      <c r="AC214" s="30"/>
      <c r="AD214" s="43">
        <v>42651.624925061813</v>
      </c>
      <c r="AE214" s="43">
        <v>5227.7541658763676</v>
      </c>
      <c r="AF214" s="43">
        <v>0</v>
      </c>
      <c r="AG214" s="30"/>
      <c r="AH214" s="43">
        <v>0</v>
      </c>
      <c r="AI214" s="43">
        <v>0</v>
      </c>
      <c r="AJ214" s="44"/>
      <c r="AM214" s="3"/>
    </row>
    <row r="215" spans="1:39" x14ac:dyDescent="0.3">
      <c r="A215" s="30" t="s">
        <v>206</v>
      </c>
      <c r="B215" s="94">
        <v>186.58294121704967</v>
      </c>
      <c r="C215" s="94">
        <v>46.992199999999684</v>
      </c>
      <c r="D215" s="30"/>
      <c r="E215" s="42">
        <v>0</v>
      </c>
      <c r="F215" s="42">
        <v>83.43434987920682</v>
      </c>
      <c r="G215" s="42">
        <v>0</v>
      </c>
      <c r="H215" s="42">
        <v>-205.16332626139618</v>
      </c>
      <c r="I215" s="42">
        <v>308.16191759926596</v>
      </c>
      <c r="J215" s="42">
        <v>0.14999999997235136</v>
      </c>
      <c r="K215" s="42">
        <v>0</v>
      </c>
      <c r="L215" s="42">
        <f t="shared" si="6"/>
        <v>186.58294121704895</v>
      </c>
      <c r="M215" s="30"/>
      <c r="N215" s="42">
        <v>0</v>
      </c>
      <c r="O215" s="42">
        <v>0</v>
      </c>
      <c r="P215" s="42">
        <v>46.752200000000016</v>
      </c>
      <c r="Q215" s="42">
        <v>0.24000000000000909</v>
      </c>
      <c r="R215" s="42">
        <f t="shared" si="7"/>
        <v>46.992200000000025</v>
      </c>
      <c r="S215" s="30"/>
      <c r="T215" s="43">
        <v>34132.555937501114</v>
      </c>
      <c r="U215" s="43">
        <v>6953.4031989945388</v>
      </c>
      <c r="V215" s="43">
        <v>41085.95913649565</v>
      </c>
      <c r="W215" s="30"/>
      <c r="X215" s="43">
        <v>233.57514121704898</v>
      </c>
      <c r="Y215" s="43">
        <v>233.57514121704898</v>
      </c>
      <c r="Z215" s="43">
        <v>41319.534277712701</v>
      </c>
      <c r="AA215" s="43">
        <v>34319.138878718164</v>
      </c>
      <c r="AB215" s="43">
        <v>7000.3953989945385</v>
      </c>
      <c r="AC215" s="30"/>
      <c r="AD215" s="43">
        <v>34319.138878718164</v>
      </c>
      <c r="AE215" s="43">
        <v>7000.3953989945385</v>
      </c>
      <c r="AF215" s="43">
        <v>0</v>
      </c>
      <c r="AG215" s="30"/>
      <c r="AH215" s="43">
        <v>0</v>
      </c>
      <c r="AI215" s="43">
        <v>0</v>
      </c>
      <c r="AJ215" s="44"/>
      <c r="AM215" s="3"/>
    </row>
    <row r="216" spans="1:39" x14ac:dyDescent="0.3">
      <c r="A216" s="30" t="s">
        <v>207</v>
      </c>
      <c r="B216" s="94">
        <v>186.3768434593112</v>
      </c>
      <c r="C216" s="94">
        <v>43.319899999999961</v>
      </c>
      <c r="D216" s="30"/>
      <c r="E216" s="42">
        <v>0</v>
      </c>
      <c r="F216" s="42">
        <v>22.345957017156337</v>
      </c>
      <c r="G216" s="42">
        <v>0</v>
      </c>
      <c r="H216" s="42">
        <v>-54.948242261986259</v>
      </c>
      <c r="I216" s="42">
        <v>219.01912870413426</v>
      </c>
      <c r="J216" s="42">
        <v>-3.9999999995416147E-2</v>
      </c>
      <c r="K216" s="42">
        <v>0</v>
      </c>
      <c r="L216" s="42">
        <f t="shared" si="6"/>
        <v>186.37684345930893</v>
      </c>
      <c r="M216" s="30"/>
      <c r="N216" s="42">
        <v>0</v>
      </c>
      <c r="O216" s="42">
        <v>0</v>
      </c>
      <c r="P216" s="42">
        <v>43.319899999999961</v>
      </c>
      <c r="Q216" s="42">
        <v>0</v>
      </c>
      <c r="R216" s="42">
        <f t="shared" si="7"/>
        <v>43.319899999999961</v>
      </c>
      <c r="S216" s="30"/>
      <c r="T216" s="43">
        <v>9136.7204935131285</v>
      </c>
      <c r="U216" s="43">
        <v>1976.7590173998151</v>
      </c>
      <c r="V216" s="43">
        <v>11113.479510912945</v>
      </c>
      <c r="W216" s="30"/>
      <c r="X216" s="43">
        <v>229.69674345930889</v>
      </c>
      <c r="Y216" s="43">
        <v>229.69674345930889</v>
      </c>
      <c r="Z216" s="43">
        <v>11343.176254372254</v>
      </c>
      <c r="AA216" s="43">
        <v>9323.0973369724397</v>
      </c>
      <c r="AB216" s="43">
        <v>2020.0789173998151</v>
      </c>
      <c r="AC216" s="30"/>
      <c r="AD216" s="43">
        <v>9323.0973369724379</v>
      </c>
      <c r="AE216" s="43">
        <v>2020.0789173998151</v>
      </c>
      <c r="AF216" s="43">
        <v>0</v>
      </c>
      <c r="AG216" s="30"/>
      <c r="AH216" s="43">
        <v>0</v>
      </c>
      <c r="AI216" s="43">
        <v>0</v>
      </c>
      <c r="AJ216" s="44"/>
      <c r="AM216" s="3"/>
    </row>
    <row r="217" spans="1:39" x14ac:dyDescent="0.3">
      <c r="A217" s="30" t="s">
        <v>208</v>
      </c>
      <c r="B217" s="94">
        <v>75.225125769060469</v>
      </c>
      <c r="C217" s="94">
        <v>11.558999999999969</v>
      </c>
      <c r="D217" s="30"/>
      <c r="E217" s="42">
        <v>0</v>
      </c>
      <c r="F217" s="42">
        <v>12.033456466234123</v>
      </c>
      <c r="G217" s="42">
        <v>0</v>
      </c>
      <c r="H217" s="42">
        <v>-29.590018482897889</v>
      </c>
      <c r="I217" s="42">
        <v>93.021687785718498</v>
      </c>
      <c r="J217" s="42">
        <v>-0.23999999999432475</v>
      </c>
      <c r="K217" s="42">
        <v>0</v>
      </c>
      <c r="L217" s="42">
        <f t="shared" si="6"/>
        <v>75.225125769060412</v>
      </c>
      <c r="M217" s="30"/>
      <c r="N217" s="42">
        <v>0</v>
      </c>
      <c r="O217" s="42">
        <v>0</v>
      </c>
      <c r="P217" s="42">
        <v>11.558999999999997</v>
      </c>
      <c r="Q217" s="42">
        <v>0</v>
      </c>
      <c r="R217" s="42">
        <f t="shared" si="7"/>
        <v>11.558999999999997</v>
      </c>
      <c r="S217" s="30"/>
      <c r="T217" s="43">
        <v>4922.1418323136622</v>
      </c>
      <c r="U217" s="43">
        <v>966.4742443812363</v>
      </c>
      <c r="V217" s="43">
        <v>5888.6160766948988</v>
      </c>
      <c r="W217" s="30"/>
      <c r="X217" s="43">
        <v>86.78412576906041</v>
      </c>
      <c r="Y217" s="43">
        <v>86.78412576906041</v>
      </c>
      <c r="Z217" s="43">
        <v>5975.4002024639594</v>
      </c>
      <c r="AA217" s="43">
        <v>4997.3669580827227</v>
      </c>
      <c r="AB217" s="43">
        <v>978.03324438123627</v>
      </c>
      <c r="AC217" s="30"/>
      <c r="AD217" s="43">
        <v>4997.3669580827227</v>
      </c>
      <c r="AE217" s="43">
        <v>978.03324438123627</v>
      </c>
      <c r="AF217" s="43">
        <v>0</v>
      </c>
      <c r="AG217" s="30"/>
      <c r="AH217" s="43">
        <v>0</v>
      </c>
      <c r="AI217" s="43">
        <v>0</v>
      </c>
      <c r="AJ217" s="44"/>
      <c r="AM217" s="3"/>
    </row>
    <row r="218" spans="1:39" x14ac:dyDescent="0.3">
      <c r="A218" s="30" t="s">
        <v>209</v>
      </c>
      <c r="B218" s="94">
        <v>-4575.1046961872489</v>
      </c>
      <c r="C218" s="94">
        <v>3171.2568452951346</v>
      </c>
      <c r="D218" s="30"/>
      <c r="E218" s="42">
        <v>0</v>
      </c>
      <c r="F218" s="42">
        <v>110.3942968256177</v>
      </c>
      <c r="G218" s="42">
        <v>0</v>
      </c>
      <c r="H218" s="42">
        <v>-271.45727353088756</v>
      </c>
      <c r="I218" s="42">
        <v>1866.3462991490499</v>
      </c>
      <c r="J218" s="42">
        <v>2.0000000149593689E-2</v>
      </c>
      <c r="K218" s="42">
        <v>-6280.4080186311785</v>
      </c>
      <c r="L218" s="42">
        <f t="shared" si="6"/>
        <v>-4575.1046961872489</v>
      </c>
      <c r="M218" s="30"/>
      <c r="N218" s="42">
        <v>0</v>
      </c>
      <c r="O218" s="42">
        <v>836.5875452951351</v>
      </c>
      <c r="P218" s="42">
        <v>2334.6693000000005</v>
      </c>
      <c r="Q218" s="42">
        <v>0</v>
      </c>
      <c r="R218" s="42">
        <f t="shared" si="7"/>
        <v>3171.2568452951355</v>
      </c>
      <c r="S218" s="30"/>
      <c r="T218" s="43">
        <v>136921.58833856782</v>
      </c>
      <c r="U218" s="43">
        <v>6092.8980699008789</v>
      </c>
      <c r="V218" s="43">
        <v>143014.48640846869</v>
      </c>
      <c r="W218" s="30"/>
      <c r="X218" s="43">
        <v>-1403.8478508921135</v>
      </c>
      <c r="Y218" s="43">
        <v>-1403.8478508921135</v>
      </c>
      <c r="Z218" s="43">
        <v>141610.63855757657</v>
      </c>
      <c r="AA218" s="43">
        <v>132346.48364238057</v>
      </c>
      <c r="AB218" s="43">
        <v>9264.1549151960135</v>
      </c>
      <c r="AC218" s="30"/>
      <c r="AD218" s="43">
        <v>132346.48364238057</v>
      </c>
      <c r="AE218" s="43">
        <v>9264.1549151960135</v>
      </c>
      <c r="AF218" s="43">
        <v>0</v>
      </c>
      <c r="AG218" s="30"/>
      <c r="AH218" s="43">
        <v>0</v>
      </c>
      <c r="AI218" s="43">
        <v>0</v>
      </c>
      <c r="AJ218" s="44"/>
      <c r="AM218" s="3"/>
    </row>
    <row r="219" spans="1:39" x14ac:dyDescent="0.3">
      <c r="A219" s="30" t="s">
        <v>210</v>
      </c>
      <c r="B219" s="94">
        <v>2.2340973544453391</v>
      </c>
      <c r="C219" s="94">
        <v>0</v>
      </c>
      <c r="D219" s="30"/>
      <c r="E219" s="42">
        <v>0</v>
      </c>
      <c r="F219" s="42">
        <v>2.6718037041372202</v>
      </c>
      <c r="G219" s="42">
        <v>0</v>
      </c>
      <c r="H219" s="42">
        <v>-6.5699095858230052</v>
      </c>
      <c r="I219" s="42">
        <v>6.1322032361310939</v>
      </c>
      <c r="J219" s="42">
        <v>0</v>
      </c>
      <c r="K219" s="42">
        <v>0</v>
      </c>
      <c r="L219" s="42">
        <f t="shared" si="6"/>
        <v>2.2340973544453089</v>
      </c>
      <c r="M219" s="30"/>
      <c r="N219" s="42">
        <v>0</v>
      </c>
      <c r="O219" s="42">
        <v>0</v>
      </c>
      <c r="P219" s="42">
        <v>0</v>
      </c>
      <c r="Q219" s="42">
        <v>0</v>
      </c>
      <c r="R219" s="42">
        <f t="shared" si="7"/>
        <v>0</v>
      </c>
      <c r="S219" s="30"/>
      <c r="T219" s="43">
        <v>1092.043693950141</v>
      </c>
      <c r="U219" s="43">
        <v>0</v>
      </c>
      <c r="V219" s="43">
        <v>1092.043693950141</v>
      </c>
      <c r="W219" s="30"/>
      <c r="X219" s="43">
        <v>2.2340973544453089</v>
      </c>
      <c r="Y219" s="43">
        <v>2.2340973544453089</v>
      </c>
      <c r="Z219" s="43">
        <v>1094.2777913045863</v>
      </c>
      <c r="AA219" s="43">
        <v>1094.2777913045863</v>
      </c>
      <c r="AB219" s="43">
        <v>0</v>
      </c>
      <c r="AC219" s="30"/>
      <c r="AD219" s="43">
        <v>1094.2777913045863</v>
      </c>
      <c r="AE219" s="43">
        <v>0</v>
      </c>
      <c r="AF219" s="43">
        <v>0</v>
      </c>
      <c r="AG219" s="30"/>
      <c r="AH219" s="43">
        <v>0</v>
      </c>
      <c r="AI219" s="43">
        <v>0</v>
      </c>
      <c r="AJ219" s="44"/>
      <c r="AM219" s="3"/>
    </row>
    <row r="220" spans="1:39" x14ac:dyDescent="0.3">
      <c r="A220" s="30" t="s">
        <v>211</v>
      </c>
      <c r="B220" s="94">
        <v>934.37460666327024</v>
      </c>
      <c r="C220" s="94">
        <v>0</v>
      </c>
      <c r="D220" s="30"/>
      <c r="E220" s="42">
        <v>0</v>
      </c>
      <c r="F220" s="42">
        <v>79.696058089699918</v>
      </c>
      <c r="G220" s="42">
        <v>0</v>
      </c>
      <c r="H220" s="42">
        <v>-195.97094471612999</v>
      </c>
      <c r="I220" s="42">
        <v>1050.5294932897166</v>
      </c>
      <c r="J220" s="42">
        <v>0.11999999998442945</v>
      </c>
      <c r="K220" s="42">
        <v>0</v>
      </c>
      <c r="L220" s="42">
        <f t="shared" si="6"/>
        <v>934.37460666327092</v>
      </c>
      <c r="M220" s="30"/>
      <c r="N220" s="42">
        <v>0</v>
      </c>
      <c r="O220" s="42">
        <v>0</v>
      </c>
      <c r="P220" s="42">
        <v>0</v>
      </c>
      <c r="Q220" s="42">
        <v>0</v>
      </c>
      <c r="R220" s="42">
        <f t="shared" si="7"/>
        <v>0</v>
      </c>
      <c r="S220" s="30"/>
      <c r="T220" s="43">
        <v>18363.785883212142</v>
      </c>
      <c r="U220" s="43">
        <v>211.68625735154214</v>
      </c>
      <c r="V220" s="43">
        <v>18575.472140563685</v>
      </c>
      <c r="W220" s="30"/>
      <c r="X220" s="43">
        <v>934.37460666327092</v>
      </c>
      <c r="Y220" s="43">
        <v>934.37460666327092</v>
      </c>
      <c r="Z220" s="43">
        <v>19509.846747226955</v>
      </c>
      <c r="AA220" s="43">
        <v>19298.160489875412</v>
      </c>
      <c r="AB220" s="43">
        <v>211.68625735154214</v>
      </c>
      <c r="AC220" s="30"/>
      <c r="AD220" s="43">
        <v>19298.160489875412</v>
      </c>
      <c r="AE220" s="43">
        <v>211.68625735154214</v>
      </c>
      <c r="AF220" s="43">
        <v>0</v>
      </c>
      <c r="AG220" s="30"/>
      <c r="AH220" s="43">
        <v>0</v>
      </c>
      <c r="AI220" s="43">
        <v>0</v>
      </c>
      <c r="AJ220" s="44"/>
      <c r="AM220" s="3"/>
    </row>
    <row r="221" spans="1:39" x14ac:dyDescent="0.3">
      <c r="A221" s="30" t="s">
        <v>212</v>
      </c>
      <c r="B221" s="94">
        <v>99.018753583784928</v>
      </c>
      <c r="C221" s="94">
        <v>0</v>
      </c>
      <c r="D221" s="30"/>
      <c r="E221" s="42">
        <v>0</v>
      </c>
      <c r="F221" s="42">
        <v>9.6181211021797957</v>
      </c>
      <c r="G221" s="42">
        <v>0</v>
      </c>
      <c r="H221" s="42">
        <v>-23.650759196481822</v>
      </c>
      <c r="I221" s="42">
        <v>112.94139167808848</v>
      </c>
      <c r="J221" s="42">
        <v>0.10999999999876309</v>
      </c>
      <c r="K221" s="42">
        <v>0</v>
      </c>
      <c r="L221" s="42">
        <f t="shared" si="6"/>
        <v>99.018753583785212</v>
      </c>
      <c r="M221" s="30"/>
      <c r="N221" s="42">
        <v>0</v>
      </c>
      <c r="O221" s="42">
        <v>0</v>
      </c>
      <c r="P221" s="42">
        <v>0</v>
      </c>
      <c r="Q221" s="42">
        <v>0</v>
      </c>
      <c r="R221" s="42">
        <f t="shared" si="7"/>
        <v>0</v>
      </c>
      <c r="S221" s="30"/>
      <c r="T221" s="43">
        <v>4201.3743991353103</v>
      </c>
      <c r="U221" s="43">
        <v>53.086923700701874</v>
      </c>
      <c r="V221" s="43">
        <v>4254.4613228360122</v>
      </c>
      <c r="W221" s="30"/>
      <c r="X221" s="43">
        <v>99.018753583785212</v>
      </c>
      <c r="Y221" s="43">
        <v>99.018753583785212</v>
      </c>
      <c r="Z221" s="43">
        <v>4353.4800764197971</v>
      </c>
      <c r="AA221" s="43">
        <v>4300.3931527190953</v>
      </c>
      <c r="AB221" s="43">
        <v>53.086923700701874</v>
      </c>
      <c r="AC221" s="30"/>
      <c r="AD221" s="43">
        <v>4300.3931527190953</v>
      </c>
      <c r="AE221" s="43">
        <v>53.086923700701874</v>
      </c>
      <c r="AF221" s="43">
        <v>0</v>
      </c>
      <c r="AG221" s="30"/>
      <c r="AH221" s="43">
        <v>0</v>
      </c>
      <c r="AI221" s="43">
        <v>0</v>
      </c>
      <c r="AJ221" s="44"/>
      <c r="AM221" s="3"/>
    </row>
    <row r="222" spans="1:39" x14ac:dyDescent="0.3">
      <c r="A222" s="30" t="s">
        <v>213</v>
      </c>
      <c r="B222" s="94">
        <v>4288.9747852668806</v>
      </c>
      <c r="C222" s="94">
        <v>0</v>
      </c>
      <c r="D222" s="30"/>
      <c r="E222" s="42">
        <v>0</v>
      </c>
      <c r="F222" s="42">
        <v>65.827287546513929</v>
      </c>
      <c r="G222" s="42">
        <v>0</v>
      </c>
      <c r="H222" s="42">
        <v>-161.86792719498291</v>
      </c>
      <c r="I222" s="42">
        <v>12769.58055153147</v>
      </c>
      <c r="J222" s="42">
        <v>-0.36000000015337719</v>
      </c>
      <c r="K222" s="42">
        <v>-8384.2051266159688</v>
      </c>
      <c r="L222" s="42">
        <f t="shared" si="6"/>
        <v>4288.9747852668788</v>
      </c>
      <c r="M222" s="30"/>
      <c r="N222" s="42">
        <v>0</v>
      </c>
      <c r="O222" s="42">
        <v>0</v>
      </c>
      <c r="P222" s="42">
        <v>0</v>
      </c>
      <c r="Q222" s="42">
        <v>0</v>
      </c>
      <c r="R222" s="42">
        <f t="shared" si="7"/>
        <v>0</v>
      </c>
      <c r="S222" s="30"/>
      <c r="T222" s="43">
        <v>49486.475435126318</v>
      </c>
      <c r="U222" s="43">
        <v>2824.8012083681824</v>
      </c>
      <c r="V222" s="43">
        <v>52311.276643494501</v>
      </c>
      <c r="W222" s="30"/>
      <c r="X222" s="43">
        <v>4288.9747852668788</v>
      </c>
      <c r="Y222" s="43">
        <v>4288.9747852668788</v>
      </c>
      <c r="Z222" s="43">
        <v>56600.251428761381</v>
      </c>
      <c r="AA222" s="43">
        <v>53775.450220393199</v>
      </c>
      <c r="AB222" s="43">
        <v>2824.8012083681824</v>
      </c>
      <c r="AC222" s="30"/>
      <c r="AD222" s="43">
        <v>53775.450220393199</v>
      </c>
      <c r="AE222" s="43">
        <v>2824.8012083681824</v>
      </c>
      <c r="AF222" s="43">
        <v>0</v>
      </c>
      <c r="AG222" s="30"/>
      <c r="AH222" s="43">
        <v>0</v>
      </c>
      <c r="AI222" s="43">
        <v>0</v>
      </c>
      <c r="AJ222" s="44"/>
      <c r="AM222" s="3"/>
    </row>
    <row r="223" spans="1:39" x14ac:dyDescent="0.3">
      <c r="A223" s="30" t="s">
        <v>214</v>
      </c>
      <c r="B223" s="94">
        <v>-9456.664047346334</v>
      </c>
      <c r="C223" s="94">
        <v>-1430.1915219496045</v>
      </c>
      <c r="D223" s="30"/>
      <c r="E223" s="42">
        <v>0</v>
      </c>
      <c r="F223" s="42">
        <v>140.62758960443566</v>
      </c>
      <c r="G223" s="42">
        <v>0</v>
      </c>
      <c r="H223" s="42">
        <v>4159.3237276028813</v>
      </c>
      <c r="I223" s="42">
        <v>1899.7558259427528</v>
      </c>
      <c r="J223" s="42">
        <v>-2.8399999998946441</v>
      </c>
      <c r="K223" s="42">
        <v>0</v>
      </c>
      <c r="L223" s="42">
        <f t="shared" si="6"/>
        <v>6196.8671431501753</v>
      </c>
      <c r="M223" s="30"/>
      <c r="N223" s="42">
        <v>0</v>
      </c>
      <c r="O223" s="42">
        <v>-463.00741244609071</v>
      </c>
      <c r="P223" s="42">
        <v>-16620.675299999999</v>
      </c>
      <c r="Q223" s="42">
        <v>-4.0000000022700988E-2</v>
      </c>
      <c r="R223" s="42">
        <f t="shared" si="7"/>
        <v>-17083.722712446113</v>
      </c>
      <c r="S223" s="30"/>
      <c r="T223" s="43">
        <v>116568.47173876937</v>
      </c>
      <c r="U223" s="43">
        <v>1430.1915219496045</v>
      </c>
      <c r="V223" s="43">
        <v>117998.66326071897</v>
      </c>
      <c r="W223" s="30"/>
      <c r="X223" s="43">
        <v>-10886.855569295938</v>
      </c>
      <c r="Y223" s="43">
        <v>-10886.855569295938</v>
      </c>
      <c r="Z223" s="43">
        <v>107111.80769142303</v>
      </c>
      <c r="AA223" s="43">
        <v>107111.80769142303</v>
      </c>
      <c r="AB223" s="43">
        <v>0</v>
      </c>
      <c r="AC223" s="30"/>
      <c r="AD223" s="43">
        <v>122765.33888191954</v>
      </c>
      <c r="AE223" s="43">
        <v>-15653.531190496509</v>
      </c>
      <c r="AF223" s="43">
        <v>0</v>
      </c>
      <c r="AG223" s="30"/>
      <c r="AH223" s="43">
        <v>0</v>
      </c>
      <c r="AI223" s="43">
        <v>0</v>
      </c>
      <c r="AJ223" s="44"/>
      <c r="AM223" s="3"/>
    </row>
    <row r="224" spans="1:39" x14ac:dyDescent="0.3">
      <c r="A224" s="30" t="s">
        <v>215</v>
      </c>
      <c r="B224" s="94">
        <v>0.15216762166500075</v>
      </c>
      <c r="C224" s="94">
        <v>0</v>
      </c>
      <c r="D224" s="30"/>
      <c r="E224" s="42">
        <v>0</v>
      </c>
      <c r="F224" s="42">
        <v>0.18198043805268999</v>
      </c>
      <c r="G224" s="42">
        <v>0</v>
      </c>
      <c r="H224" s="42">
        <v>-0.44748610182076209</v>
      </c>
      <c r="I224" s="42">
        <v>0.41767328543307763</v>
      </c>
      <c r="J224" s="42">
        <v>0</v>
      </c>
      <c r="K224" s="42">
        <v>0</v>
      </c>
      <c r="L224" s="42">
        <f t="shared" si="6"/>
        <v>0.15216762166500553</v>
      </c>
      <c r="M224" s="30"/>
      <c r="N224" s="42">
        <v>0</v>
      </c>
      <c r="O224" s="42">
        <v>0</v>
      </c>
      <c r="P224" s="42">
        <v>0</v>
      </c>
      <c r="Q224" s="42">
        <v>0</v>
      </c>
      <c r="R224" s="42">
        <f t="shared" si="7"/>
        <v>0</v>
      </c>
      <c r="S224" s="30"/>
      <c r="T224" s="43">
        <v>74.38068503685173</v>
      </c>
      <c r="U224" s="43">
        <v>0</v>
      </c>
      <c r="V224" s="43">
        <v>74.38068503685173</v>
      </c>
      <c r="W224" s="30"/>
      <c r="X224" s="43">
        <v>0.15216762166500553</v>
      </c>
      <c r="Y224" s="43">
        <v>0.15216762166500553</v>
      </c>
      <c r="Z224" s="43">
        <v>74.532852658516731</v>
      </c>
      <c r="AA224" s="43">
        <v>74.532852658516731</v>
      </c>
      <c r="AB224" s="43">
        <v>0</v>
      </c>
      <c r="AC224" s="30"/>
      <c r="AD224" s="43">
        <v>74.532852658516731</v>
      </c>
      <c r="AE224" s="43">
        <v>0</v>
      </c>
      <c r="AF224" s="43">
        <v>0</v>
      </c>
      <c r="AG224" s="30"/>
      <c r="AH224" s="43">
        <v>0</v>
      </c>
      <c r="AI224" s="43">
        <v>0</v>
      </c>
      <c r="AJ224" s="44"/>
      <c r="AM224" s="3"/>
    </row>
    <row r="225" spans="1:39" x14ac:dyDescent="0.3">
      <c r="A225" s="30" t="s">
        <v>216</v>
      </c>
      <c r="B225" s="94">
        <v>5496.0523556789121</v>
      </c>
      <c r="C225" s="94">
        <v>1861.043474774875</v>
      </c>
      <c r="D225" s="30"/>
      <c r="E225" s="42">
        <v>0</v>
      </c>
      <c r="F225" s="42">
        <v>319.55764922052356</v>
      </c>
      <c r="G225" s="42">
        <v>0</v>
      </c>
      <c r="H225" s="42">
        <v>3648.3667135998007</v>
      </c>
      <c r="I225" s="42">
        <v>1527.9679928584203</v>
      </c>
      <c r="J225" s="42">
        <v>0.16000000017811544</v>
      </c>
      <c r="K225" s="42">
        <v>0</v>
      </c>
      <c r="L225" s="42">
        <f t="shared" si="6"/>
        <v>5496.052355678923</v>
      </c>
      <c r="M225" s="30"/>
      <c r="N225" s="42">
        <v>0</v>
      </c>
      <c r="O225" s="42">
        <v>2235.761874774862</v>
      </c>
      <c r="P225" s="42">
        <v>-374.86839999999938</v>
      </c>
      <c r="Q225" s="42">
        <v>0.15000000001236913</v>
      </c>
      <c r="R225" s="42">
        <f t="shared" si="7"/>
        <v>1861.043474774875</v>
      </c>
      <c r="S225" s="30"/>
      <c r="T225" s="43">
        <v>72583.125293933976</v>
      </c>
      <c r="U225" s="43">
        <v>2208.8170842616141</v>
      </c>
      <c r="V225" s="43">
        <v>74791.942378195585</v>
      </c>
      <c r="W225" s="30"/>
      <c r="X225" s="43">
        <v>7357.095830453798</v>
      </c>
      <c r="Y225" s="43">
        <v>7357.095830453798</v>
      </c>
      <c r="Z225" s="43">
        <v>82149.038208649377</v>
      </c>
      <c r="AA225" s="43">
        <v>78079.177649612888</v>
      </c>
      <c r="AB225" s="43">
        <v>4069.8605590364891</v>
      </c>
      <c r="AC225" s="30"/>
      <c r="AD225" s="43">
        <v>78079.177649612902</v>
      </c>
      <c r="AE225" s="43">
        <v>4069.8605590364891</v>
      </c>
      <c r="AF225" s="43">
        <v>0</v>
      </c>
      <c r="AG225" s="30"/>
      <c r="AH225" s="43">
        <v>0</v>
      </c>
      <c r="AI225" s="43">
        <v>0</v>
      </c>
      <c r="AJ225" s="44"/>
      <c r="AM225" s="3"/>
    </row>
    <row r="226" spans="1:39" x14ac:dyDescent="0.3">
      <c r="A226" s="30" t="s">
        <v>217</v>
      </c>
      <c r="B226" s="94">
        <v>-11105.194574331108</v>
      </c>
      <c r="C226" s="94">
        <v>-12046.692885213779</v>
      </c>
      <c r="D226" s="30"/>
      <c r="E226" s="42">
        <v>0</v>
      </c>
      <c r="F226" s="42">
        <v>1735.9454897245355</v>
      </c>
      <c r="G226" s="42">
        <v>0</v>
      </c>
      <c r="H226" s="42">
        <v>-4268.6537546703285</v>
      </c>
      <c r="I226" s="42">
        <v>3246.606964535129</v>
      </c>
      <c r="J226" s="42">
        <v>0.60000000149011612</v>
      </c>
      <c r="K226" s="42">
        <v>0</v>
      </c>
      <c r="L226" s="42">
        <f t="shared" si="6"/>
        <v>714.49869959082616</v>
      </c>
      <c r="M226" s="30"/>
      <c r="N226" s="42">
        <v>0</v>
      </c>
      <c r="O226" s="42">
        <v>13076.024940864316</v>
      </c>
      <c r="P226" s="42">
        <v>-36942.981099999997</v>
      </c>
      <c r="Q226" s="42">
        <v>0.56999999997788109</v>
      </c>
      <c r="R226" s="42">
        <f t="shared" si="7"/>
        <v>-23866.386159135705</v>
      </c>
      <c r="S226" s="30"/>
      <c r="T226" s="43">
        <v>405601.4236888513</v>
      </c>
      <c r="U226" s="43">
        <v>12046.692885213779</v>
      </c>
      <c r="V226" s="43">
        <v>417648.11657406506</v>
      </c>
      <c r="W226" s="30"/>
      <c r="X226" s="43">
        <v>-23151.88745954488</v>
      </c>
      <c r="Y226" s="43">
        <v>-23151.88745954488</v>
      </c>
      <c r="Z226" s="43">
        <v>394496.22911452019</v>
      </c>
      <c r="AA226" s="43">
        <v>394496.22911452019</v>
      </c>
      <c r="AB226" s="43">
        <v>0</v>
      </c>
      <c r="AC226" s="30"/>
      <c r="AD226" s="43">
        <v>406315.92238844215</v>
      </c>
      <c r="AE226" s="43">
        <v>-11819.693273921926</v>
      </c>
      <c r="AF226" s="43">
        <v>0</v>
      </c>
      <c r="AG226" s="30"/>
      <c r="AH226" s="43">
        <v>0</v>
      </c>
      <c r="AI226" s="43">
        <v>0</v>
      </c>
      <c r="AJ226" s="44"/>
      <c r="AM226" s="3"/>
    </row>
    <row r="227" spans="1:39" x14ac:dyDescent="0.3">
      <c r="A227" s="30" t="s">
        <v>218</v>
      </c>
      <c r="B227" s="94">
        <v>1272.323191420357</v>
      </c>
      <c r="C227" s="94">
        <v>-644.67512068732958</v>
      </c>
      <c r="D227" s="30"/>
      <c r="E227" s="42">
        <v>0</v>
      </c>
      <c r="F227" s="42">
        <v>41.79346196641891</v>
      </c>
      <c r="G227" s="42">
        <v>0</v>
      </c>
      <c r="H227" s="42">
        <v>1236.1197294539404</v>
      </c>
      <c r="I227" s="42">
        <v>0</v>
      </c>
      <c r="J227" s="42">
        <v>-5.5899999999999981</v>
      </c>
      <c r="K227" s="42">
        <v>0</v>
      </c>
      <c r="L227" s="42">
        <f t="shared" si="6"/>
        <v>1272.3231914203593</v>
      </c>
      <c r="M227" s="30"/>
      <c r="N227" s="42">
        <v>0</v>
      </c>
      <c r="O227" s="42">
        <v>-137.60232068732952</v>
      </c>
      <c r="P227" s="42">
        <v>-506.82279999999997</v>
      </c>
      <c r="Q227" s="42">
        <v>-0.25000000000000006</v>
      </c>
      <c r="R227" s="42">
        <f t="shared" si="7"/>
        <v>-644.67512068732947</v>
      </c>
      <c r="S227" s="30"/>
      <c r="T227" s="43">
        <v>42133.174502051283</v>
      </c>
      <c r="U227" s="43">
        <v>3396.935640455119</v>
      </c>
      <c r="V227" s="43">
        <v>45530.110142506404</v>
      </c>
      <c r="W227" s="30"/>
      <c r="X227" s="43">
        <v>627.64807073302984</v>
      </c>
      <c r="Y227" s="43">
        <v>627.64807073302984</v>
      </c>
      <c r="Z227" s="43">
        <v>46157.758213239431</v>
      </c>
      <c r="AA227" s="43">
        <v>43405.49769347164</v>
      </c>
      <c r="AB227" s="43">
        <v>2752.2605197677894</v>
      </c>
      <c r="AC227" s="30"/>
      <c r="AD227" s="43">
        <v>43405.49769347164</v>
      </c>
      <c r="AE227" s="43">
        <v>2752.2605197677894</v>
      </c>
      <c r="AF227" s="43">
        <v>0</v>
      </c>
      <c r="AG227" s="30"/>
      <c r="AH227" s="43">
        <v>0</v>
      </c>
      <c r="AI227" s="43">
        <v>0</v>
      </c>
      <c r="AJ227" s="44"/>
      <c r="AM227" s="3"/>
    </row>
    <row r="228" spans="1:39" x14ac:dyDescent="0.3">
      <c r="A228" s="30" t="s">
        <v>219</v>
      </c>
      <c r="B228" s="94">
        <v>-0.38558663442681507</v>
      </c>
      <c r="C228" s="94">
        <v>0</v>
      </c>
      <c r="D228" s="30"/>
      <c r="E228" s="42">
        <v>0</v>
      </c>
      <c r="F228" s="42">
        <v>0.26428522708106561</v>
      </c>
      <c r="G228" s="42">
        <v>0</v>
      </c>
      <c r="H228" s="42">
        <v>-0.64987186150787934</v>
      </c>
      <c r="I228" s="42">
        <v>0</v>
      </c>
      <c r="J228" s="42">
        <v>0</v>
      </c>
      <c r="K228" s="42">
        <v>0</v>
      </c>
      <c r="L228" s="42">
        <f t="shared" si="6"/>
        <v>-0.38558663442681373</v>
      </c>
      <c r="M228" s="30"/>
      <c r="N228" s="42">
        <v>0</v>
      </c>
      <c r="O228" s="42">
        <v>0</v>
      </c>
      <c r="P228" s="42">
        <v>0</v>
      </c>
      <c r="Q228" s="42">
        <v>0</v>
      </c>
      <c r="R228" s="42">
        <f t="shared" si="7"/>
        <v>0</v>
      </c>
      <c r="S228" s="30"/>
      <c r="T228" s="43">
        <v>108.02104031488238</v>
      </c>
      <c r="U228" s="43">
        <v>0</v>
      </c>
      <c r="V228" s="43">
        <v>108.02104031488238</v>
      </c>
      <c r="W228" s="30"/>
      <c r="X228" s="43">
        <v>-0.38558663442681373</v>
      </c>
      <c r="Y228" s="43">
        <v>-0.38558663442681373</v>
      </c>
      <c r="Z228" s="43">
        <v>107.63545368045557</v>
      </c>
      <c r="AA228" s="43">
        <v>107.63545368045557</v>
      </c>
      <c r="AB228" s="43">
        <v>0</v>
      </c>
      <c r="AC228" s="30"/>
      <c r="AD228" s="43">
        <v>107.63545368045557</v>
      </c>
      <c r="AE228" s="43">
        <v>0</v>
      </c>
      <c r="AF228" s="43">
        <v>0</v>
      </c>
      <c r="AG228" s="30"/>
      <c r="AH228" s="43">
        <v>0</v>
      </c>
      <c r="AI228" s="43">
        <v>0</v>
      </c>
      <c r="AJ228" s="44"/>
      <c r="AM228" s="3"/>
    </row>
    <row r="229" spans="1:39" x14ac:dyDescent="0.3">
      <c r="A229" s="30" t="s">
        <v>220</v>
      </c>
      <c r="B229" s="94">
        <v>-21.863924071538349</v>
      </c>
      <c r="C229" s="94">
        <v>0</v>
      </c>
      <c r="D229" s="30"/>
      <c r="E229" s="42">
        <v>0</v>
      </c>
      <c r="F229" s="42">
        <v>16.911772981760208</v>
      </c>
      <c r="G229" s="42">
        <v>0</v>
      </c>
      <c r="H229" s="42">
        <v>-41.585697053297636</v>
      </c>
      <c r="I229" s="42">
        <v>0</v>
      </c>
      <c r="J229" s="42">
        <v>2.8099999999976717</v>
      </c>
      <c r="K229" s="42">
        <v>0</v>
      </c>
      <c r="L229" s="42">
        <f t="shared" si="6"/>
        <v>-21.863924071539756</v>
      </c>
      <c r="M229" s="30"/>
      <c r="N229" s="42">
        <v>0</v>
      </c>
      <c r="O229" s="42">
        <v>0</v>
      </c>
      <c r="P229" s="42">
        <v>0</v>
      </c>
      <c r="Q229" s="42">
        <v>0</v>
      </c>
      <c r="R229" s="42">
        <f t="shared" si="7"/>
        <v>0</v>
      </c>
      <c r="S229" s="30"/>
      <c r="T229" s="43">
        <v>20000.226124333796</v>
      </c>
      <c r="U229" s="43">
        <v>0</v>
      </c>
      <c r="V229" s="43">
        <v>20000.226124333796</v>
      </c>
      <c r="W229" s="30"/>
      <c r="X229" s="43">
        <v>-21.863924071539756</v>
      </c>
      <c r="Y229" s="43">
        <v>-21.863924071539756</v>
      </c>
      <c r="Z229" s="43">
        <v>19978.362200262258</v>
      </c>
      <c r="AA229" s="43">
        <v>19978.362200262258</v>
      </c>
      <c r="AB229" s="43">
        <v>0</v>
      </c>
      <c r="AC229" s="30"/>
      <c r="AD229" s="43">
        <v>19978.362200262258</v>
      </c>
      <c r="AE229" s="43">
        <v>0</v>
      </c>
      <c r="AF229" s="43">
        <v>0</v>
      </c>
      <c r="AG229" s="30"/>
      <c r="AH229" s="43">
        <v>0</v>
      </c>
      <c r="AI229" s="43">
        <v>0</v>
      </c>
      <c r="AJ229" s="44"/>
      <c r="AM229" s="3"/>
    </row>
    <row r="230" spans="1:39" x14ac:dyDescent="0.3">
      <c r="A230" s="30" t="s">
        <v>221</v>
      </c>
      <c r="B230" s="94">
        <v>-13.354568272995493</v>
      </c>
      <c r="C230" s="94">
        <v>0</v>
      </c>
      <c r="D230" s="30"/>
      <c r="E230" s="42">
        <v>0</v>
      </c>
      <c r="F230" s="42">
        <v>9.4960701311130951</v>
      </c>
      <c r="G230" s="42">
        <v>0</v>
      </c>
      <c r="H230" s="42">
        <v>-23.350638404101584</v>
      </c>
      <c r="I230" s="42">
        <v>0</v>
      </c>
      <c r="J230" s="42">
        <v>0.49999999999272404</v>
      </c>
      <c r="K230" s="42">
        <v>0</v>
      </c>
      <c r="L230" s="42">
        <f t="shared" si="6"/>
        <v>-13.354568272995765</v>
      </c>
      <c r="M230" s="30"/>
      <c r="N230" s="42">
        <v>0</v>
      </c>
      <c r="O230" s="42">
        <v>0</v>
      </c>
      <c r="P230" s="42">
        <v>0</v>
      </c>
      <c r="Q230" s="42">
        <v>0</v>
      </c>
      <c r="R230" s="42">
        <f t="shared" si="7"/>
        <v>0</v>
      </c>
      <c r="S230" s="30"/>
      <c r="T230" s="43">
        <v>4179.3492640138293</v>
      </c>
      <c r="U230" s="43">
        <v>0</v>
      </c>
      <c r="V230" s="43">
        <v>4179.3492640138293</v>
      </c>
      <c r="W230" s="30"/>
      <c r="X230" s="43">
        <v>-13.354568272995765</v>
      </c>
      <c r="Y230" s="43">
        <v>-13.354568272995765</v>
      </c>
      <c r="Z230" s="43">
        <v>4165.9946957408338</v>
      </c>
      <c r="AA230" s="43">
        <v>4165.9946957408338</v>
      </c>
      <c r="AB230" s="43">
        <v>0</v>
      </c>
      <c r="AC230" s="30"/>
      <c r="AD230" s="43">
        <v>4165.9946957408338</v>
      </c>
      <c r="AE230" s="43">
        <v>0</v>
      </c>
      <c r="AF230" s="43">
        <v>0</v>
      </c>
      <c r="AG230" s="30"/>
      <c r="AH230" s="43">
        <v>0</v>
      </c>
      <c r="AI230" s="43">
        <v>0</v>
      </c>
      <c r="AJ230" s="44"/>
      <c r="AM230" s="3"/>
    </row>
    <row r="231" spans="1:39" x14ac:dyDescent="0.3">
      <c r="A231" s="30" t="s">
        <v>222</v>
      </c>
      <c r="B231" s="94">
        <v>-0.38558663442681507</v>
      </c>
      <c r="C231" s="94">
        <v>0</v>
      </c>
      <c r="D231" s="30"/>
      <c r="E231" s="42">
        <v>0</v>
      </c>
      <c r="F231" s="42">
        <v>0.26428522708106561</v>
      </c>
      <c r="G231" s="42">
        <v>0</v>
      </c>
      <c r="H231" s="42">
        <v>-0.64987186150787934</v>
      </c>
      <c r="I231" s="42">
        <v>0</v>
      </c>
      <c r="J231" s="42">
        <v>0</v>
      </c>
      <c r="K231" s="42">
        <v>0</v>
      </c>
      <c r="L231" s="42">
        <f t="shared" si="6"/>
        <v>-0.38558663442681373</v>
      </c>
      <c r="M231" s="30"/>
      <c r="N231" s="42">
        <v>0</v>
      </c>
      <c r="O231" s="42">
        <v>0</v>
      </c>
      <c r="P231" s="42">
        <v>0</v>
      </c>
      <c r="Q231" s="42">
        <v>0</v>
      </c>
      <c r="R231" s="42">
        <f t="shared" si="7"/>
        <v>0</v>
      </c>
      <c r="S231" s="30"/>
      <c r="T231" s="43">
        <v>108.02104031488238</v>
      </c>
      <c r="U231" s="43">
        <v>0</v>
      </c>
      <c r="V231" s="43">
        <v>108.02104031488238</v>
      </c>
      <c r="W231" s="30"/>
      <c r="X231" s="43">
        <v>-0.38558663442681373</v>
      </c>
      <c r="Y231" s="43">
        <v>-0.38558663442681373</v>
      </c>
      <c r="Z231" s="43">
        <v>107.63545368045557</v>
      </c>
      <c r="AA231" s="43">
        <v>107.63545368045557</v>
      </c>
      <c r="AB231" s="43">
        <v>0</v>
      </c>
      <c r="AC231" s="30"/>
      <c r="AD231" s="43">
        <v>107.63545368045557</v>
      </c>
      <c r="AE231" s="43">
        <v>0</v>
      </c>
      <c r="AF231" s="43">
        <v>0</v>
      </c>
      <c r="AG231" s="30"/>
      <c r="AH231" s="43">
        <v>0</v>
      </c>
      <c r="AI231" s="43">
        <v>0</v>
      </c>
      <c r="AJ231" s="44"/>
      <c r="AM231" s="3"/>
    </row>
    <row r="232" spans="1:39" x14ac:dyDescent="0.3">
      <c r="A232" s="30" t="s">
        <v>223</v>
      </c>
      <c r="B232" s="94">
        <v>-33.304398027388743</v>
      </c>
      <c r="C232" s="94">
        <v>172.18093580085613</v>
      </c>
      <c r="D232" s="30"/>
      <c r="E232" s="42">
        <v>0</v>
      </c>
      <c r="F232" s="42">
        <v>23.012253575571975</v>
      </c>
      <c r="G232" s="42">
        <v>0</v>
      </c>
      <c r="H232" s="42">
        <v>-56.58665160297091</v>
      </c>
      <c r="I232" s="42">
        <v>0</v>
      </c>
      <c r="J232" s="42">
        <v>0.2700000000095315</v>
      </c>
      <c r="K232" s="42">
        <v>0</v>
      </c>
      <c r="L232" s="42">
        <f t="shared" si="6"/>
        <v>-33.304398027389404</v>
      </c>
      <c r="M232" s="30"/>
      <c r="N232" s="42">
        <v>0</v>
      </c>
      <c r="O232" s="42">
        <v>174.39093580085614</v>
      </c>
      <c r="P232" s="42">
        <v>0</v>
      </c>
      <c r="Q232" s="42">
        <v>-2.2100000000000004</v>
      </c>
      <c r="R232" s="42">
        <f t="shared" si="7"/>
        <v>172.18093580085613</v>
      </c>
      <c r="S232" s="30"/>
      <c r="T232" s="43">
        <v>13757.045791588622</v>
      </c>
      <c r="U232" s="43">
        <v>0</v>
      </c>
      <c r="V232" s="43">
        <v>13757.045791588622</v>
      </c>
      <c r="W232" s="30"/>
      <c r="X232" s="43">
        <v>138.87653777346674</v>
      </c>
      <c r="Y232" s="43">
        <v>138.87653777346674</v>
      </c>
      <c r="Z232" s="43">
        <v>13895.922329362089</v>
      </c>
      <c r="AA232" s="43">
        <v>13723.741393561233</v>
      </c>
      <c r="AB232" s="43">
        <v>172.18093580085613</v>
      </c>
      <c r="AC232" s="30"/>
      <c r="AD232" s="43">
        <v>13723.741393561233</v>
      </c>
      <c r="AE232" s="43">
        <v>172.18093580085613</v>
      </c>
      <c r="AF232" s="43">
        <v>0</v>
      </c>
      <c r="AG232" s="30"/>
      <c r="AH232" s="43">
        <v>0</v>
      </c>
      <c r="AI232" s="43">
        <v>0</v>
      </c>
      <c r="AJ232" s="44"/>
      <c r="AM232" s="3"/>
    </row>
    <row r="233" spans="1:39" x14ac:dyDescent="0.3">
      <c r="A233" s="30" t="s">
        <v>224</v>
      </c>
      <c r="B233" s="94">
        <v>0</v>
      </c>
      <c r="C233" s="94">
        <v>0</v>
      </c>
      <c r="D233" s="30"/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f t="shared" si="6"/>
        <v>0</v>
      </c>
      <c r="M233" s="30"/>
      <c r="N233" s="42">
        <v>0</v>
      </c>
      <c r="O233" s="42">
        <v>0</v>
      </c>
      <c r="P233" s="42">
        <v>0</v>
      </c>
      <c r="Q233" s="42">
        <v>0</v>
      </c>
      <c r="R233" s="42">
        <f t="shared" si="7"/>
        <v>0</v>
      </c>
      <c r="S233" s="30"/>
      <c r="T233" s="43">
        <v>3136.1601563719842</v>
      </c>
      <c r="U233" s="43">
        <v>0</v>
      </c>
      <c r="V233" s="43">
        <v>3136.1601563719842</v>
      </c>
      <c r="W233" s="30"/>
      <c r="X233" s="43">
        <v>0</v>
      </c>
      <c r="Y233" s="43">
        <v>0</v>
      </c>
      <c r="Z233" s="43">
        <v>3136.1601563719842</v>
      </c>
      <c r="AA233" s="43">
        <v>3136.1601563719842</v>
      </c>
      <c r="AB233" s="43">
        <v>0</v>
      </c>
      <c r="AC233" s="30"/>
      <c r="AD233" s="43">
        <v>3136.1601563719842</v>
      </c>
      <c r="AE233" s="43">
        <v>0</v>
      </c>
      <c r="AF233" s="43">
        <v>0</v>
      </c>
      <c r="AG233" s="30"/>
      <c r="AH233" s="43">
        <v>0</v>
      </c>
      <c r="AI233" s="43">
        <v>0</v>
      </c>
      <c r="AJ233" s="44"/>
      <c r="AM233" s="3"/>
    </row>
    <row r="234" spans="1:39" x14ac:dyDescent="0.3">
      <c r="A234" s="30" t="s">
        <v>225</v>
      </c>
      <c r="B234" s="94">
        <v>-2.4692026730430143</v>
      </c>
      <c r="C234" s="94">
        <v>0</v>
      </c>
      <c r="D234" s="30"/>
      <c r="E234" s="42">
        <v>0</v>
      </c>
      <c r="F234" s="42">
        <v>1.6924180738900165</v>
      </c>
      <c r="G234" s="42">
        <v>0</v>
      </c>
      <c r="H234" s="42">
        <v>-4.161620746933087</v>
      </c>
      <c r="I234" s="42">
        <v>0</v>
      </c>
      <c r="J234" s="42">
        <v>0</v>
      </c>
      <c r="K234" s="42">
        <v>0</v>
      </c>
      <c r="L234" s="42">
        <f t="shared" si="6"/>
        <v>-2.4692026730430703</v>
      </c>
      <c r="M234" s="30"/>
      <c r="N234" s="42">
        <v>0</v>
      </c>
      <c r="O234" s="42">
        <v>0</v>
      </c>
      <c r="P234" s="42">
        <v>0</v>
      </c>
      <c r="Q234" s="42">
        <v>0</v>
      </c>
      <c r="R234" s="42">
        <f t="shared" si="7"/>
        <v>0</v>
      </c>
      <c r="S234" s="30"/>
      <c r="T234" s="43">
        <v>691.74037084272106</v>
      </c>
      <c r="U234" s="43">
        <v>0</v>
      </c>
      <c r="V234" s="43">
        <v>691.74037084272106</v>
      </c>
      <c r="W234" s="30"/>
      <c r="X234" s="43">
        <v>-2.4692026730430703</v>
      </c>
      <c r="Y234" s="43">
        <v>-2.4692026730430703</v>
      </c>
      <c r="Z234" s="43">
        <v>689.27116816967805</v>
      </c>
      <c r="AA234" s="43">
        <v>689.27116816967805</v>
      </c>
      <c r="AB234" s="43">
        <v>0</v>
      </c>
      <c r="AC234" s="30"/>
      <c r="AD234" s="43">
        <v>689.27116816967805</v>
      </c>
      <c r="AE234" s="43">
        <v>0</v>
      </c>
      <c r="AF234" s="43">
        <v>0</v>
      </c>
      <c r="AG234" s="30"/>
      <c r="AH234" s="43">
        <v>0</v>
      </c>
      <c r="AI234" s="43">
        <v>0</v>
      </c>
      <c r="AJ234" s="44"/>
      <c r="AM234" s="3"/>
    </row>
    <row r="235" spans="1:39" x14ac:dyDescent="0.3">
      <c r="A235" s="30" t="s">
        <v>226</v>
      </c>
      <c r="B235" s="94">
        <v>-0.12068439262185393</v>
      </c>
      <c r="C235" s="94">
        <v>0</v>
      </c>
      <c r="D235" s="30"/>
      <c r="E235" s="42">
        <v>0</v>
      </c>
      <c r="F235" s="42">
        <v>8.2718380933040889E-2</v>
      </c>
      <c r="G235" s="42">
        <v>0</v>
      </c>
      <c r="H235" s="42">
        <v>-0.20340277355489184</v>
      </c>
      <c r="I235" s="42">
        <v>0</v>
      </c>
      <c r="J235" s="42">
        <v>0</v>
      </c>
      <c r="K235" s="42">
        <v>0</v>
      </c>
      <c r="L235" s="42">
        <f t="shared" si="6"/>
        <v>-0.12068439262185095</v>
      </c>
      <c r="M235" s="30"/>
      <c r="N235" s="42">
        <v>0</v>
      </c>
      <c r="O235" s="42">
        <v>0</v>
      </c>
      <c r="P235" s="42">
        <v>0</v>
      </c>
      <c r="Q235" s="42">
        <v>0</v>
      </c>
      <c r="R235" s="42">
        <f t="shared" si="7"/>
        <v>0</v>
      </c>
      <c r="S235" s="30"/>
      <c r="T235" s="43">
        <v>33.809402289478058</v>
      </c>
      <c r="U235" s="43">
        <v>0</v>
      </c>
      <c r="V235" s="43">
        <v>33.809402289478058</v>
      </c>
      <c r="W235" s="30"/>
      <c r="X235" s="43">
        <v>-0.12068439262185095</v>
      </c>
      <c r="Y235" s="43">
        <v>-0.12068439262185095</v>
      </c>
      <c r="Z235" s="43">
        <v>33.688717896856204</v>
      </c>
      <c r="AA235" s="43">
        <v>33.688717896856204</v>
      </c>
      <c r="AB235" s="43">
        <v>0</v>
      </c>
      <c r="AC235" s="30"/>
      <c r="AD235" s="43">
        <v>33.688717896856204</v>
      </c>
      <c r="AE235" s="43">
        <v>0</v>
      </c>
      <c r="AF235" s="43">
        <v>0</v>
      </c>
      <c r="AG235" s="30"/>
      <c r="AH235" s="43">
        <v>0</v>
      </c>
      <c r="AI235" s="43">
        <v>0</v>
      </c>
      <c r="AJ235" s="44"/>
      <c r="AM235" s="3"/>
    </row>
    <row r="236" spans="1:39" x14ac:dyDescent="0.3">
      <c r="A236" s="30" t="s">
        <v>227</v>
      </c>
      <c r="B236" s="94">
        <v>0</v>
      </c>
      <c r="C236" s="94">
        <v>0</v>
      </c>
      <c r="D236" s="30"/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f t="shared" si="6"/>
        <v>0</v>
      </c>
      <c r="M236" s="30"/>
      <c r="N236" s="42">
        <v>0</v>
      </c>
      <c r="O236" s="42">
        <v>0</v>
      </c>
      <c r="P236" s="42">
        <v>0</v>
      </c>
      <c r="Q236" s="42">
        <v>0</v>
      </c>
      <c r="R236" s="42">
        <f t="shared" si="7"/>
        <v>0</v>
      </c>
      <c r="S236" s="30"/>
      <c r="T236" s="43">
        <v>0</v>
      </c>
      <c r="U236" s="43">
        <v>0</v>
      </c>
      <c r="V236" s="43">
        <v>0</v>
      </c>
      <c r="W236" s="30"/>
      <c r="X236" s="43">
        <v>0</v>
      </c>
      <c r="Y236" s="43">
        <v>0</v>
      </c>
      <c r="Z236" s="43">
        <v>0</v>
      </c>
      <c r="AA236" s="43">
        <v>0</v>
      </c>
      <c r="AB236" s="43">
        <v>0</v>
      </c>
      <c r="AC236" s="30"/>
      <c r="AD236" s="43">
        <v>0</v>
      </c>
      <c r="AE236" s="43">
        <v>0</v>
      </c>
      <c r="AF236" s="43">
        <v>0</v>
      </c>
      <c r="AG236" s="30"/>
      <c r="AH236" s="43">
        <v>0</v>
      </c>
      <c r="AI236" s="43">
        <v>0</v>
      </c>
      <c r="AJ236" s="44"/>
      <c r="AM236" s="3"/>
    </row>
    <row r="237" spans="1:39" x14ac:dyDescent="0.3">
      <c r="A237" s="30" t="s">
        <v>228</v>
      </c>
      <c r="B237" s="94">
        <v>-0.12068439262185393</v>
      </c>
      <c r="C237" s="94">
        <v>0</v>
      </c>
      <c r="D237" s="30"/>
      <c r="E237" s="42">
        <v>0</v>
      </c>
      <c r="F237" s="42">
        <v>8.2718380933040889E-2</v>
      </c>
      <c r="G237" s="42">
        <v>0</v>
      </c>
      <c r="H237" s="42">
        <v>-0.20340277355489184</v>
      </c>
      <c r="I237" s="42">
        <v>0</v>
      </c>
      <c r="J237" s="42">
        <v>0</v>
      </c>
      <c r="K237" s="42">
        <v>0</v>
      </c>
      <c r="L237" s="42">
        <f t="shared" si="6"/>
        <v>-0.12068439262185095</v>
      </c>
      <c r="M237" s="30"/>
      <c r="N237" s="42">
        <v>0</v>
      </c>
      <c r="O237" s="42">
        <v>0</v>
      </c>
      <c r="P237" s="42">
        <v>0</v>
      </c>
      <c r="Q237" s="42">
        <v>0</v>
      </c>
      <c r="R237" s="42">
        <f t="shared" si="7"/>
        <v>0</v>
      </c>
      <c r="S237" s="30"/>
      <c r="T237" s="43">
        <v>33.809402289478058</v>
      </c>
      <c r="U237" s="43">
        <v>0</v>
      </c>
      <c r="V237" s="43">
        <v>33.809402289478058</v>
      </c>
      <c r="W237" s="30"/>
      <c r="X237" s="43">
        <v>-0.12068439262185095</v>
      </c>
      <c r="Y237" s="43">
        <v>-0.12068439262185095</v>
      </c>
      <c r="Z237" s="43">
        <v>33.688717896856204</v>
      </c>
      <c r="AA237" s="43">
        <v>33.688717896856204</v>
      </c>
      <c r="AB237" s="43">
        <v>0</v>
      </c>
      <c r="AC237" s="30"/>
      <c r="AD237" s="43">
        <v>33.688717896856204</v>
      </c>
      <c r="AE237" s="43">
        <v>0</v>
      </c>
      <c r="AF237" s="43">
        <v>0</v>
      </c>
      <c r="AG237" s="30"/>
      <c r="AH237" s="43">
        <v>0</v>
      </c>
      <c r="AI237" s="43">
        <v>0</v>
      </c>
      <c r="AJ237" s="44"/>
      <c r="AM237" s="3"/>
    </row>
    <row r="238" spans="1:39" x14ac:dyDescent="0.3">
      <c r="A238" s="30" t="s">
        <v>229</v>
      </c>
      <c r="B238" s="94">
        <v>-0.12068439262185393</v>
      </c>
      <c r="C238" s="94">
        <v>0</v>
      </c>
      <c r="D238" s="30"/>
      <c r="E238" s="42">
        <v>0</v>
      </c>
      <c r="F238" s="42">
        <v>8.2718380933040889E-2</v>
      </c>
      <c r="G238" s="42">
        <v>0</v>
      </c>
      <c r="H238" s="42">
        <v>-0.20340277355489184</v>
      </c>
      <c r="I238" s="42">
        <v>0</v>
      </c>
      <c r="J238" s="42">
        <v>0</v>
      </c>
      <c r="K238" s="42">
        <v>0</v>
      </c>
      <c r="L238" s="42">
        <f t="shared" si="6"/>
        <v>-0.12068439262185095</v>
      </c>
      <c r="M238" s="30"/>
      <c r="N238" s="42">
        <v>0</v>
      </c>
      <c r="O238" s="42">
        <v>0</v>
      </c>
      <c r="P238" s="42">
        <v>0</v>
      </c>
      <c r="Q238" s="42">
        <v>0</v>
      </c>
      <c r="R238" s="42">
        <f t="shared" si="7"/>
        <v>0</v>
      </c>
      <c r="S238" s="30"/>
      <c r="T238" s="43">
        <v>33.809402289478058</v>
      </c>
      <c r="U238" s="43">
        <v>0</v>
      </c>
      <c r="V238" s="43">
        <v>33.809402289478058</v>
      </c>
      <c r="W238" s="30"/>
      <c r="X238" s="43">
        <v>-0.12068439262185095</v>
      </c>
      <c r="Y238" s="43">
        <v>-0.12068439262185095</v>
      </c>
      <c r="Z238" s="43">
        <v>33.688717896856204</v>
      </c>
      <c r="AA238" s="43">
        <v>33.688717896856204</v>
      </c>
      <c r="AB238" s="43">
        <v>0</v>
      </c>
      <c r="AC238" s="30"/>
      <c r="AD238" s="43">
        <v>33.688717896856204</v>
      </c>
      <c r="AE238" s="43">
        <v>0</v>
      </c>
      <c r="AF238" s="43">
        <v>0</v>
      </c>
      <c r="AG238" s="30"/>
      <c r="AH238" s="43">
        <v>0</v>
      </c>
      <c r="AI238" s="43">
        <v>0</v>
      </c>
      <c r="AJ238" s="44"/>
      <c r="AM238" s="3"/>
    </row>
    <row r="239" spans="1:39" x14ac:dyDescent="0.3">
      <c r="A239" s="30" t="s">
        <v>230</v>
      </c>
      <c r="B239" s="94">
        <v>-3.6205317786555113E-2</v>
      </c>
      <c r="C239" s="94">
        <v>0</v>
      </c>
      <c r="D239" s="30"/>
      <c r="E239" s="42">
        <v>0</v>
      </c>
      <c r="F239" s="42">
        <v>2.4815514279912264E-2</v>
      </c>
      <c r="G239" s="42">
        <v>0</v>
      </c>
      <c r="H239" s="42">
        <v>-6.1020832066467551E-2</v>
      </c>
      <c r="I239" s="42">
        <v>0</v>
      </c>
      <c r="J239" s="42">
        <v>0</v>
      </c>
      <c r="K239" s="42">
        <v>0</v>
      </c>
      <c r="L239" s="42">
        <f t="shared" si="6"/>
        <v>-3.6205317786555287E-2</v>
      </c>
      <c r="M239" s="30"/>
      <c r="N239" s="42">
        <v>0</v>
      </c>
      <c r="O239" s="42">
        <v>0</v>
      </c>
      <c r="P239" s="42">
        <v>0</v>
      </c>
      <c r="Q239" s="42">
        <v>0</v>
      </c>
      <c r="R239" s="42">
        <f t="shared" si="7"/>
        <v>0</v>
      </c>
      <c r="S239" s="30"/>
      <c r="T239" s="43">
        <v>10.142820686843415</v>
      </c>
      <c r="U239" s="43">
        <v>0</v>
      </c>
      <c r="V239" s="43">
        <v>10.142820686843415</v>
      </c>
      <c r="W239" s="30"/>
      <c r="X239" s="43">
        <v>-3.6205317786555287E-2</v>
      </c>
      <c r="Y239" s="43">
        <v>-3.6205317786555287E-2</v>
      </c>
      <c r="Z239" s="43">
        <v>10.106615369056859</v>
      </c>
      <c r="AA239" s="43">
        <v>10.106615369056859</v>
      </c>
      <c r="AB239" s="43">
        <v>0</v>
      </c>
      <c r="AC239" s="30"/>
      <c r="AD239" s="43">
        <v>10.106615369056859</v>
      </c>
      <c r="AE239" s="43">
        <v>0</v>
      </c>
      <c r="AF239" s="43">
        <v>0</v>
      </c>
      <c r="AG239" s="30"/>
      <c r="AH239" s="43">
        <v>0</v>
      </c>
      <c r="AI239" s="43">
        <v>0</v>
      </c>
      <c r="AJ239" s="44"/>
      <c r="AM239" s="3"/>
    </row>
    <row r="240" spans="1:39" x14ac:dyDescent="0.3">
      <c r="A240" s="30" t="s">
        <v>231</v>
      </c>
      <c r="B240" s="94">
        <v>-0.12068439262185393</v>
      </c>
      <c r="C240" s="94">
        <v>0</v>
      </c>
      <c r="D240" s="30"/>
      <c r="E240" s="42">
        <v>0</v>
      </c>
      <c r="F240" s="42">
        <v>8.2718380933040889E-2</v>
      </c>
      <c r="G240" s="42">
        <v>0</v>
      </c>
      <c r="H240" s="42">
        <v>-0.20340277355489184</v>
      </c>
      <c r="I240" s="42">
        <v>0</v>
      </c>
      <c r="J240" s="42">
        <v>0</v>
      </c>
      <c r="K240" s="42">
        <v>0</v>
      </c>
      <c r="L240" s="42">
        <f t="shared" si="6"/>
        <v>-0.12068439262185095</v>
      </c>
      <c r="M240" s="30"/>
      <c r="N240" s="42">
        <v>0</v>
      </c>
      <c r="O240" s="42">
        <v>0</v>
      </c>
      <c r="P240" s="42">
        <v>0</v>
      </c>
      <c r="Q240" s="42">
        <v>0</v>
      </c>
      <c r="R240" s="42">
        <f t="shared" si="7"/>
        <v>0</v>
      </c>
      <c r="S240" s="30"/>
      <c r="T240" s="43">
        <v>33.809402289478058</v>
      </c>
      <c r="U240" s="43">
        <v>0</v>
      </c>
      <c r="V240" s="43">
        <v>33.809402289478058</v>
      </c>
      <c r="W240" s="30"/>
      <c r="X240" s="43">
        <v>-0.12068439262185095</v>
      </c>
      <c r="Y240" s="43">
        <v>-0.12068439262185095</v>
      </c>
      <c r="Z240" s="43">
        <v>33.688717896856204</v>
      </c>
      <c r="AA240" s="43">
        <v>33.688717896856204</v>
      </c>
      <c r="AB240" s="43">
        <v>0</v>
      </c>
      <c r="AC240" s="30"/>
      <c r="AD240" s="43">
        <v>33.688717896856204</v>
      </c>
      <c r="AE240" s="43">
        <v>0</v>
      </c>
      <c r="AF240" s="43">
        <v>0</v>
      </c>
      <c r="AG240" s="30"/>
      <c r="AH240" s="43">
        <v>0</v>
      </c>
      <c r="AI240" s="43">
        <v>0</v>
      </c>
      <c r="AJ240" s="44"/>
      <c r="AM240" s="3"/>
    </row>
    <row r="241" spans="1:39" x14ac:dyDescent="0.3">
      <c r="A241" s="30" t="s">
        <v>232</v>
      </c>
      <c r="B241" s="94">
        <v>-0.12068439262185393</v>
      </c>
      <c r="C241" s="94">
        <v>0</v>
      </c>
      <c r="D241" s="30"/>
      <c r="E241" s="42">
        <v>0</v>
      </c>
      <c r="F241" s="42">
        <v>8.2718380933040889E-2</v>
      </c>
      <c r="G241" s="42">
        <v>0</v>
      </c>
      <c r="H241" s="42">
        <v>-0.20340277355489184</v>
      </c>
      <c r="I241" s="42">
        <v>0</v>
      </c>
      <c r="J241" s="42">
        <v>0</v>
      </c>
      <c r="K241" s="42">
        <v>0</v>
      </c>
      <c r="L241" s="42">
        <f t="shared" si="6"/>
        <v>-0.12068439262185095</v>
      </c>
      <c r="M241" s="30"/>
      <c r="N241" s="42">
        <v>0</v>
      </c>
      <c r="O241" s="42">
        <v>0</v>
      </c>
      <c r="P241" s="42">
        <v>0</v>
      </c>
      <c r="Q241" s="42">
        <v>0</v>
      </c>
      <c r="R241" s="42">
        <f t="shared" si="7"/>
        <v>0</v>
      </c>
      <c r="S241" s="30"/>
      <c r="T241" s="43">
        <v>33.809402289478058</v>
      </c>
      <c r="U241" s="43">
        <v>0</v>
      </c>
      <c r="V241" s="43">
        <v>33.809402289478058</v>
      </c>
      <c r="W241" s="30"/>
      <c r="X241" s="43">
        <v>-0.12068439262185095</v>
      </c>
      <c r="Y241" s="43">
        <v>-0.12068439262185095</v>
      </c>
      <c r="Z241" s="43">
        <v>33.688717896856204</v>
      </c>
      <c r="AA241" s="43">
        <v>33.688717896856204</v>
      </c>
      <c r="AB241" s="43">
        <v>0</v>
      </c>
      <c r="AC241" s="30"/>
      <c r="AD241" s="43">
        <v>33.688717896856204</v>
      </c>
      <c r="AE241" s="43">
        <v>0</v>
      </c>
      <c r="AF241" s="43">
        <v>0</v>
      </c>
      <c r="AG241" s="30"/>
      <c r="AH241" s="43">
        <v>0</v>
      </c>
      <c r="AI241" s="43">
        <v>0</v>
      </c>
      <c r="AJ241" s="44"/>
      <c r="AM241" s="3"/>
    </row>
    <row r="242" spans="1:39" x14ac:dyDescent="0.3">
      <c r="A242" s="30" t="s">
        <v>233</v>
      </c>
      <c r="B242" s="94">
        <v>-0.12068439262185393</v>
      </c>
      <c r="C242" s="94">
        <v>0</v>
      </c>
      <c r="D242" s="30"/>
      <c r="E242" s="42">
        <v>0</v>
      </c>
      <c r="F242" s="42">
        <v>8.2718380933040889E-2</v>
      </c>
      <c r="G242" s="42">
        <v>0</v>
      </c>
      <c r="H242" s="42">
        <v>-0.20340277355489184</v>
      </c>
      <c r="I242" s="42">
        <v>0</v>
      </c>
      <c r="J242" s="42">
        <v>0</v>
      </c>
      <c r="K242" s="42">
        <v>0</v>
      </c>
      <c r="L242" s="42">
        <f t="shared" si="6"/>
        <v>-0.12068439262185095</v>
      </c>
      <c r="M242" s="30"/>
      <c r="N242" s="42">
        <v>0</v>
      </c>
      <c r="O242" s="42">
        <v>0</v>
      </c>
      <c r="P242" s="42">
        <v>0</v>
      </c>
      <c r="Q242" s="42">
        <v>0</v>
      </c>
      <c r="R242" s="42">
        <f t="shared" si="7"/>
        <v>0</v>
      </c>
      <c r="S242" s="30"/>
      <c r="T242" s="43">
        <v>33.809402289478058</v>
      </c>
      <c r="U242" s="43">
        <v>0</v>
      </c>
      <c r="V242" s="43">
        <v>33.809402289478058</v>
      </c>
      <c r="W242" s="30"/>
      <c r="X242" s="43">
        <v>-0.12068439262185095</v>
      </c>
      <c r="Y242" s="43">
        <v>-0.12068439262185095</v>
      </c>
      <c r="Z242" s="43">
        <v>33.688717896856204</v>
      </c>
      <c r="AA242" s="43">
        <v>33.688717896856204</v>
      </c>
      <c r="AB242" s="43">
        <v>0</v>
      </c>
      <c r="AC242" s="30"/>
      <c r="AD242" s="43">
        <v>33.688717896856204</v>
      </c>
      <c r="AE242" s="43">
        <v>0</v>
      </c>
      <c r="AF242" s="43">
        <v>0</v>
      </c>
      <c r="AG242" s="30"/>
      <c r="AH242" s="43">
        <v>0</v>
      </c>
      <c r="AI242" s="43">
        <v>0</v>
      </c>
      <c r="AJ242" s="44"/>
      <c r="AM242" s="3"/>
    </row>
    <row r="243" spans="1:39" x14ac:dyDescent="0.3">
      <c r="A243" s="30" t="s">
        <v>234</v>
      </c>
      <c r="B243" s="94">
        <v>-0.12068439262185393</v>
      </c>
      <c r="C243" s="94">
        <v>0</v>
      </c>
      <c r="D243" s="30"/>
      <c r="E243" s="42">
        <v>0</v>
      </c>
      <c r="F243" s="42">
        <v>8.2718380933040889E-2</v>
      </c>
      <c r="G243" s="42">
        <v>0</v>
      </c>
      <c r="H243" s="42">
        <v>-0.20340277355489184</v>
      </c>
      <c r="I243" s="42">
        <v>0</v>
      </c>
      <c r="J243" s="42">
        <v>0</v>
      </c>
      <c r="K243" s="42">
        <v>0</v>
      </c>
      <c r="L243" s="42">
        <f t="shared" si="6"/>
        <v>-0.12068439262185095</v>
      </c>
      <c r="M243" s="30"/>
      <c r="N243" s="42">
        <v>0</v>
      </c>
      <c r="O243" s="42">
        <v>0</v>
      </c>
      <c r="P243" s="42">
        <v>0</v>
      </c>
      <c r="Q243" s="42">
        <v>0</v>
      </c>
      <c r="R243" s="42">
        <f t="shared" si="7"/>
        <v>0</v>
      </c>
      <c r="S243" s="30"/>
      <c r="T243" s="43">
        <v>33.809402289478058</v>
      </c>
      <c r="U243" s="43">
        <v>0</v>
      </c>
      <c r="V243" s="43">
        <v>33.809402289478058</v>
      </c>
      <c r="W243" s="30"/>
      <c r="X243" s="43">
        <v>-0.12068439262185095</v>
      </c>
      <c r="Y243" s="43">
        <v>-0.12068439262185095</v>
      </c>
      <c r="Z243" s="43">
        <v>33.688717896856204</v>
      </c>
      <c r="AA243" s="43">
        <v>33.688717896856204</v>
      </c>
      <c r="AB243" s="43">
        <v>0</v>
      </c>
      <c r="AC243" s="30"/>
      <c r="AD243" s="43">
        <v>33.688717896856204</v>
      </c>
      <c r="AE243" s="43">
        <v>0</v>
      </c>
      <c r="AF243" s="43">
        <v>0</v>
      </c>
      <c r="AG243" s="30"/>
      <c r="AH243" s="43">
        <v>0</v>
      </c>
      <c r="AI243" s="43">
        <v>0</v>
      </c>
      <c r="AJ243" s="44"/>
      <c r="AM243" s="3"/>
    </row>
    <row r="244" spans="1:39" x14ac:dyDescent="0.3">
      <c r="A244" s="30" t="s">
        <v>235</v>
      </c>
      <c r="B244" s="94">
        <v>-0.12068439262185393</v>
      </c>
      <c r="C244" s="94">
        <v>0</v>
      </c>
      <c r="D244" s="30"/>
      <c r="E244" s="42">
        <v>0</v>
      </c>
      <c r="F244" s="42">
        <v>8.2718380933040889E-2</v>
      </c>
      <c r="G244" s="42">
        <v>0</v>
      </c>
      <c r="H244" s="42">
        <v>-0.20340277355489184</v>
      </c>
      <c r="I244" s="42">
        <v>0</v>
      </c>
      <c r="J244" s="42">
        <v>0</v>
      </c>
      <c r="K244" s="42">
        <v>0</v>
      </c>
      <c r="L244" s="42">
        <f t="shared" si="6"/>
        <v>-0.12068439262185095</v>
      </c>
      <c r="M244" s="30"/>
      <c r="N244" s="42">
        <v>0</v>
      </c>
      <c r="O244" s="42">
        <v>0</v>
      </c>
      <c r="P244" s="42">
        <v>0</v>
      </c>
      <c r="Q244" s="42">
        <v>0</v>
      </c>
      <c r="R244" s="42">
        <f t="shared" si="7"/>
        <v>0</v>
      </c>
      <c r="S244" s="30"/>
      <c r="T244" s="43">
        <v>33.809402289478058</v>
      </c>
      <c r="U244" s="43">
        <v>0</v>
      </c>
      <c r="V244" s="43">
        <v>33.809402289478058</v>
      </c>
      <c r="W244" s="30"/>
      <c r="X244" s="43">
        <v>-0.12068439262185095</v>
      </c>
      <c r="Y244" s="43">
        <v>-0.12068439262185095</v>
      </c>
      <c r="Z244" s="43">
        <v>33.688717896856204</v>
      </c>
      <c r="AA244" s="43">
        <v>33.688717896856204</v>
      </c>
      <c r="AB244" s="43">
        <v>0</v>
      </c>
      <c r="AC244" s="30"/>
      <c r="AD244" s="43">
        <v>33.688717896856204</v>
      </c>
      <c r="AE244" s="43">
        <v>0</v>
      </c>
      <c r="AF244" s="43">
        <v>0</v>
      </c>
      <c r="AG244" s="30"/>
      <c r="AH244" s="43">
        <v>0</v>
      </c>
      <c r="AI244" s="43">
        <v>0</v>
      </c>
      <c r="AJ244" s="44"/>
      <c r="AM244" s="3"/>
    </row>
    <row r="245" spans="1:39" x14ac:dyDescent="0.3">
      <c r="A245" s="30" t="s">
        <v>236</v>
      </c>
      <c r="B245" s="94">
        <v>-21.060079111968662</v>
      </c>
      <c r="C245" s="94">
        <v>0</v>
      </c>
      <c r="D245" s="30"/>
      <c r="E245" s="42">
        <v>0</v>
      </c>
      <c r="F245" s="42">
        <v>19.081889705538536</v>
      </c>
      <c r="G245" s="42">
        <v>0</v>
      </c>
      <c r="H245" s="42">
        <v>-46.921968817510219</v>
      </c>
      <c r="I245" s="42">
        <v>0</v>
      </c>
      <c r="J245" s="42">
        <v>6.7800000000024738</v>
      </c>
      <c r="K245" s="42">
        <v>0</v>
      </c>
      <c r="L245" s="42">
        <f t="shared" si="6"/>
        <v>-21.060079111969209</v>
      </c>
      <c r="M245" s="30"/>
      <c r="N245" s="42">
        <v>0</v>
      </c>
      <c r="O245" s="42">
        <v>0</v>
      </c>
      <c r="P245" s="42">
        <v>0</v>
      </c>
      <c r="Q245" s="42">
        <v>0</v>
      </c>
      <c r="R245" s="42">
        <f t="shared" si="7"/>
        <v>0</v>
      </c>
      <c r="S245" s="30"/>
      <c r="T245" s="43">
        <v>9634.5470375245477</v>
      </c>
      <c r="U245" s="43">
        <v>121.73836818188707</v>
      </c>
      <c r="V245" s="43">
        <v>9756.2854057064342</v>
      </c>
      <c r="W245" s="30"/>
      <c r="X245" s="43">
        <v>-21.060079111969209</v>
      </c>
      <c r="Y245" s="43">
        <v>-21.060079111969209</v>
      </c>
      <c r="Z245" s="43">
        <v>9735.2253265944655</v>
      </c>
      <c r="AA245" s="43">
        <v>9613.486958412579</v>
      </c>
      <c r="AB245" s="43">
        <v>121.73836818188707</v>
      </c>
      <c r="AC245" s="30"/>
      <c r="AD245" s="43">
        <v>9613.486958412579</v>
      </c>
      <c r="AE245" s="43">
        <v>121.73836818188707</v>
      </c>
      <c r="AF245" s="43">
        <v>0</v>
      </c>
      <c r="AG245" s="30"/>
      <c r="AH245" s="43">
        <v>0</v>
      </c>
      <c r="AI245" s="43">
        <v>0</v>
      </c>
      <c r="AJ245" s="44"/>
      <c r="AM245" s="3"/>
    </row>
    <row r="246" spans="1:39" x14ac:dyDescent="0.3">
      <c r="A246" s="30" t="s">
        <v>237</v>
      </c>
      <c r="B246" s="94">
        <v>-0.30774520118572468</v>
      </c>
      <c r="C246" s="94">
        <v>0</v>
      </c>
      <c r="D246" s="30"/>
      <c r="E246" s="42">
        <v>0</v>
      </c>
      <c r="F246" s="42">
        <v>0.21093187137925426</v>
      </c>
      <c r="G246" s="42">
        <v>0</v>
      </c>
      <c r="H246" s="42">
        <v>-0.5186770725649742</v>
      </c>
      <c r="I246" s="42">
        <v>0</v>
      </c>
      <c r="J246" s="42">
        <v>0</v>
      </c>
      <c r="K246" s="42">
        <v>0</v>
      </c>
      <c r="L246" s="42">
        <f t="shared" si="6"/>
        <v>-0.30774520118571991</v>
      </c>
      <c r="M246" s="30"/>
      <c r="N246" s="42">
        <v>0</v>
      </c>
      <c r="O246" s="42">
        <v>0</v>
      </c>
      <c r="P246" s="42">
        <v>0</v>
      </c>
      <c r="Q246" s="42">
        <v>0</v>
      </c>
      <c r="R246" s="42">
        <f t="shared" si="7"/>
        <v>0</v>
      </c>
      <c r="S246" s="30"/>
      <c r="T246" s="43">
        <v>86.213975838169034</v>
      </c>
      <c r="U246" s="43">
        <v>0</v>
      </c>
      <c r="V246" s="43">
        <v>86.213975838169034</v>
      </c>
      <c r="W246" s="30"/>
      <c r="X246" s="43">
        <v>-0.30774520118571991</v>
      </c>
      <c r="Y246" s="43">
        <v>-0.30774520118571991</v>
      </c>
      <c r="Z246" s="43">
        <v>85.90623063698331</v>
      </c>
      <c r="AA246" s="43">
        <v>85.90623063698331</v>
      </c>
      <c r="AB246" s="43">
        <v>0</v>
      </c>
      <c r="AC246" s="30"/>
      <c r="AD246" s="43">
        <v>85.90623063698331</v>
      </c>
      <c r="AE246" s="43">
        <v>0</v>
      </c>
      <c r="AF246" s="43">
        <v>0</v>
      </c>
      <c r="AG246" s="30"/>
      <c r="AH246" s="43">
        <v>0</v>
      </c>
      <c r="AI246" s="43">
        <v>0</v>
      </c>
      <c r="AJ246" s="44"/>
      <c r="AM246" s="3"/>
    </row>
    <row r="247" spans="1:39" x14ac:dyDescent="0.3">
      <c r="A247" s="30" t="s">
        <v>238</v>
      </c>
      <c r="B247" s="94">
        <v>-23.216224654544931</v>
      </c>
      <c r="C247" s="94">
        <v>0</v>
      </c>
      <c r="D247" s="30"/>
      <c r="E247" s="42">
        <v>0</v>
      </c>
      <c r="F247" s="42">
        <v>15.981191196263499</v>
      </c>
      <c r="G247" s="42">
        <v>0</v>
      </c>
      <c r="H247" s="42">
        <v>-39.297415850805102</v>
      </c>
      <c r="I247" s="42">
        <v>0</v>
      </c>
      <c r="J247" s="42">
        <v>9.9999999996725819E-2</v>
      </c>
      <c r="K247" s="42">
        <v>0</v>
      </c>
      <c r="L247" s="42">
        <f t="shared" si="6"/>
        <v>-23.216224654544877</v>
      </c>
      <c r="M247" s="30"/>
      <c r="N247" s="42">
        <v>0</v>
      </c>
      <c r="O247" s="42">
        <v>0</v>
      </c>
      <c r="P247" s="42">
        <v>0</v>
      </c>
      <c r="Q247" s="42">
        <v>0</v>
      </c>
      <c r="R247" s="42">
        <f t="shared" si="7"/>
        <v>0</v>
      </c>
      <c r="S247" s="30"/>
      <c r="T247" s="43">
        <v>5630.3304773702148</v>
      </c>
      <c r="U247" s="43">
        <v>0</v>
      </c>
      <c r="V247" s="43">
        <v>5630.3304773702148</v>
      </c>
      <c r="W247" s="30"/>
      <c r="X247" s="43">
        <v>-23.216224654544877</v>
      </c>
      <c r="Y247" s="43">
        <v>-23.216224654544877</v>
      </c>
      <c r="Z247" s="43">
        <v>5607.1142527156699</v>
      </c>
      <c r="AA247" s="43">
        <v>5607.1142527156699</v>
      </c>
      <c r="AB247" s="43">
        <v>0</v>
      </c>
      <c r="AC247" s="30"/>
      <c r="AD247" s="43">
        <v>5607.1142527156699</v>
      </c>
      <c r="AE247" s="43">
        <v>0</v>
      </c>
      <c r="AF247" s="43">
        <v>0</v>
      </c>
      <c r="AG247" s="30"/>
      <c r="AH247" s="43">
        <v>0</v>
      </c>
      <c r="AI247" s="43">
        <v>0</v>
      </c>
      <c r="AJ247" s="44"/>
      <c r="AM247" s="3"/>
    </row>
    <row r="248" spans="1:39" x14ac:dyDescent="0.3">
      <c r="A248" s="30" t="s">
        <v>239</v>
      </c>
      <c r="B248" s="94">
        <v>-4.479885624781673</v>
      </c>
      <c r="C248" s="94">
        <v>0</v>
      </c>
      <c r="D248" s="30"/>
      <c r="E248" s="42">
        <v>0</v>
      </c>
      <c r="F248" s="42">
        <v>3.1528110892628529</v>
      </c>
      <c r="G248" s="42">
        <v>0</v>
      </c>
      <c r="H248" s="42">
        <v>-7.752696714044701</v>
      </c>
      <c r="I248" s="42">
        <v>0</v>
      </c>
      <c r="J248" s="42">
        <v>0.12000000000034561</v>
      </c>
      <c r="K248" s="42">
        <v>0</v>
      </c>
      <c r="L248" s="42">
        <f t="shared" si="6"/>
        <v>-4.4798856247815024</v>
      </c>
      <c r="M248" s="30"/>
      <c r="N248" s="42">
        <v>0</v>
      </c>
      <c r="O248" s="42">
        <v>0</v>
      </c>
      <c r="P248" s="42">
        <v>0</v>
      </c>
      <c r="Q248" s="42">
        <v>0</v>
      </c>
      <c r="R248" s="42">
        <f t="shared" si="7"/>
        <v>0</v>
      </c>
      <c r="S248" s="30"/>
      <c r="T248" s="43">
        <v>2264.2156713263453</v>
      </c>
      <c r="U248" s="43">
        <v>0</v>
      </c>
      <c r="V248" s="43">
        <v>2264.2156713263453</v>
      </c>
      <c r="W248" s="30"/>
      <c r="X248" s="43">
        <v>-4.4798856247815024</v>
      </c>
      <c r="Y248" s="43">
        <v>-4.4798856247815024</v>
      </c>
      <c r="Z248" s="43">
        <v>2259.7357857015636</v>
      </c>
      <c r="AA248" s="43">
        <v>2259.7357857015636</v>
      </c>
      <c r="AB248" s="43">
        <v>0</v>
      </c>
      <c r="AC248" s="30"/>
      <c r="AD248" s="43">
        <v>2259.7357857015636</v>
      </c>
      <c r="AE248" s="43">
        <v>0</v>
      </c>
      <c r="AF248" s="43">
        <v>0</v>
      </c>
      <c r="AG248" s="30"/>
      <c r="AH248" s="43">
        <v>0</v>
      </c>
      <c r="AI248" s="43">
        <v>0</v>
      </c>
      <c r="AJ248" s="44"/>
      <c r="AM248" s="3"/>
    </row>
    <row r="249" spans="1:39" x14ac:dyDescent="0.3">
      <c r="A249" s="30" t="s">
        <v>240</v>
      </c>
      <c r="B249" s="94">
        <v>-0.27153988339917134</v>
      </c>
      <c r="C249" s="94">
        <v>0</v>
      </c>
      <c r="D249" s="30"/>
      <c r="E249" s="42">
        <v>0</v>
      </c>
      <c r="F249" s="42">
        <v>0.18611635709934199</v>
      </c>
      <c r="G249" s="42">
        <v>0</v>
      </c>
      <c r="H249" s="42">
        <v>-0.45765624049850662</v>
      </c>
      <c r="I249" s="42">
        <v>0</v>
      </c>
      <c r="J249" s="42">
        <v>0</v>
      </c>
      <c r="K249" s="42">
        <v>0</v>
      </c>
      <c r="L249" s="42">
        <f t="shared" si="6"/>
        <v>-0.27153988339916463</v>
      </c>
      <c r="M249" s="30"/>
      <c r="N249" s="42">
        <v>0</v>
      </c>
      <c r="O249" s="42">
        <v>0</v>
      </c>
      <c r="P249" s="42">
        <v>0</v>
      </c>
      <c r="Q249" s="42">
        <v>0</v>
      </c>
      <c r="R249" s="42">
        <f t="shared" si="7"/>
        <v>0</v>
      </c>
      <c r="S249" s="30"/>
      <c r="T249" s="43">
        <v>76.071155151325613</v>
      </c>
      <c r="U249" s="43">
        <v>0</v>
      </c>
      <c r="V249" s="43">
        <v>76.071155151325613</v>
      </c>
      <c r="W249" s="30"/>
      <c r="X249" s="43">
        <v>-0.27153988339916463</v>
      </c>
      <c r="Y249" s="43">
        <v>-0.27153988339916463</v>
      </c>
      <c r="Z249" s="43">
        <v>75.799615267926441</v>
      </c>
      <c r="AA249" s="43">
        <v>75.799615267926441</v>
      </c>
      <c r="AB249" s="43">
        <v>0</v>
      </c>
      <c r="AC249" s="30"/>
      <c r="AD249" s="43">
        <v>75.799615267926441</v>
      </c>
      <c r="AE249" s="43">
        <v>0</v>
      </c>
      <c r="AF249" s="43">
        <v>0</v>
      </c>
      <c r="AG249" s="30"/>
      <c r="AH249" s="43">
        <v>0</v>
      </c>
      <c r="AI249" s="43">
        <v>0</v>
      </c>
      <c r="AJ249" s="44"/>
      <c r="AM249" s="3"/>
    </row>
    <row r="250" spans="1:39" x14ac:dyDescent="0.3">
      <c r="A250" s="30" t="s">
        <v>241</v>
      </c>
      <c r="B250" s="94">
        <v>-3.6515400539119582</v>
      </c>
      <c r="C250" s="94">
        <v>0</v>
      </c>
      <c r="D250" s="30"/>
      <c r="E250" s="42">
        <v>0</v>
      </c>
      <c r="F250" s="42">
        <v>2.8934889650377706</v>
      </c>
      <c r="G250" s="42">
        <v>0</v>
      </c>
      <c r="H250" s="42">
        <v>-7.1150290189501169</v>
      </c>
      <c r="I250" s="42">
        <v>0</v>
      </c>
      <c r="J250" s="42">
        <v>0.57000000000039108</v>
      </c>
      <c r="K250" s="42">
        <v>0</v>
      </c>
      <c r="L250" s="42">
        <f t="shared" si="6"/>
        <v>-3.6515400539119547</v>
      </c>
      <c r="M250" s="30"/>
      <c r="N250" s="42">
        <v>0</v>
      </c>
      <c r="O250" s="42">
        <v>0</v>
      </c>
      <c r="P250" s="42">
        <v>0</v>
      </c>
      <c r="Q250" s="42">
        <v>0</v>
      </c>
      <c r="R250" s="42">
        <f t="shared" si="7"/>
        <v>0</v>
      </c>
      <c r="S250" s="30"/>
      <c r="T250" s="43">
        <v>1957.5643925607792</v>
      </c>
      <c r="U250" s="43">
        <v>24.735018038019422</v>
      </c>
      <c r="V250" s="43">
        <v>1982.2994105987987</v>
      </c>
      <c r="W250" s="30"/>
      <c r="X250" s="43">
        <v>-3.6515400539119547</v>
      </c>
      <c r="Y250" s="43">
        <v>-3.6515400539119547</v>
      </c>
      <c r="Z250" s="43">
        <v>1978.6478705448867</v>
      </c>
      <c r="AA250" s="43">
        <v>1953.9128525068672</v>
      </c>
      <c r="AB250" s="43">
        <v>24.735018038019422</v>
      </c>
      <c r="AC250" s="30"/>
      <c r="AD250" s="43">
        <v>1953.9128525068672</v>
      </c>
      <c r="AE250" s="43">
        <v>24.735018038019422</v>
      </c>
      <c r="AF250" s="43">
        <v>0</v>
      </c>
      <c r="AG250" s="30"/>
      <c r="AH250" s="43">
        <v>0</v>
      </c>
      <c r="AI250" s="43">
        <v>0</v>
      </c>
      <c r="AJ250" s="44"/>
      <c r="AM250" s="3"/>
    </row>
    <row r="251" spans="1:39" x14ac:dyDescent="0.3">
      <c r="A251" s="30" t="s">
        <v>242</v>
      </c>
      <c r="B251" s="94">
        <v>-11.707427934655243</v>
      </c>
      <c r="C251" s="94">
        <v>0</v>
      </c>
      <c r="D251" s="30"/>
      <c r="E251" s="42">
        <v>0</v>
      </c>
      <c r="F251" s="42">
        <v>7.9078772171987097</v>
      </c>
      <c r="G251" s="42">
        <v>0</v>
      </c>
      <c r="H251" s="42">
        <v>-19.445305151847659</v>
      </c>
      <c r="I251" s="42">
        <v>0</v>
      </c>
      <c r="J251" s="42">
        <v>-0.17000000000598448</v>
      </c>
      <c r="K251" s="42">
        <v>0</v>
      </c>
      <c r="L251" s="42">
        <f t="shared" si="6"/>
        <v>-11.707427934654934</v>
      </c>
      <c r="M251" s="30"/>
      <c r="N251" s="42">
        <v>0</v>
      </c>
      <c r="O251" s="42">
        <v>0</v>
      </c>
      <c r="P251" s="42">
        <v>0</v>
      </c>
      <c r="Q251" s="42">
        <v>0</v>
      </c>
      <c r="R251" s="42">
        <f t="shared" si="7"/>
        <v>0</v>
      </c>
      <c r="S251" s="30"/>
      <c r="T251" s="43">
        <v>6016.3831374126203</v>
      </c>
      <c r="U251" s="43">
        <v>76.020664246382665</v>
      </c>
      <c r="V251" s="43">
        <v>6092.403801659003</v>
      </c>
      <c r="W251" s="30"/>
      <c r="X251" s="43">
        <v>-11.707427934654934</v>
      </c>
      <c r="Y251" s="43">
        <v>-11.707427934654934</v>
      </c>
      <c r="Z251" s="43">
        <v>6080.6963737243477</v>
      </c>
      <c r="AA251" s="43">
        <v>6004.675709477965</v>
      </c>
      <c r="AB251" s="43">
        <v>76.020664246382665</v>
      </c>
      <c r="AC251" s="30"/>
      <c r="AD251" s="43">
        <v>6004.675709477965</v>
      </c>
      <c r="AE251" s="43">
        <v>76.020664246382665</v>
      </c>
      <c r="AF251" s="43">
        <v>0</v>
      </c>
      <c r="AG251" s="30"/>
      <c r="AH251" s="43">
        <v>0</v>
      </c>
      <c r="AI251" s="43">
        <v>0</v>
      </c>
      <c r="AJ251" s="44"/>
      <c r="AM251" s="3"/>
    </row>
    <row r="252" spans="1:39" x14ac:dyDescent="0.3">
      <c r="A252" s="30" t="s">
        <v>243</v>
      </c>
      <c r="B252" s="94">
        <v>-4.284295938075644E-2</v>
      </c>
      <c r="C252" s="94">
        <v>0</v>
      </c>
      <c r="D252" s="30"/>
      <c r="E252" s="42">
        <v>0</v>
      </c>
      <c r="F252" s="42">
        <v>2.9365025231229511E-2</v>
      </c>
      <c r="G252" s="42">
        <v>0</v>
      </c>
      <c r="H252" s="42">
        <v>-7.2207984611986603E-2</v>
      </c>
      <c r="I252" s="42">
        <v>0</v>
      </c>
      <c r="J252" s="42">
        <v>0</v>
      </c>
      <c r="K252" s="42">
        <v>0</v>
      </c>
      <c r="L252" s="42">
        <f t="shared" si="6"/>
        <v>-4.2842959380757092E-2</v>
      </c>
      <c r="M252" s="30"/>
      <c r="N252" s="42">
        <v>0</v>
      </c>
      <c r="O252" s="42">
        <v>0</v>
      </c>
      <c r="P252" s="42">
        <v>0</v>
      </c>
      <c r="Q252" s="42">
        <v>0</v>
      </c>
      <c r="R252" s="42">
        <f t="shared" si="7"/>
        <v>0</v>
      </c>
      <c r="S252" s="30"/>
      <c r="T252" s="43">
        <v>12.00233781276471</v>
      </c>
      <c r="U252" s="43">
        <v>0</v>
      </c>
      <c r="V252" s="43">
        <v>12.00233781276471</v>
      </c>
      <c r="W252" s="30"/>
      <c r="X252" s="43">
        <v>-4.2842959380757092E-2</v>
      </c>
      <c r="Y252" s="43">
        <v>-4.2842959380757092E-2</v>
      </c>
      <c r="Z252" s="43">
        <v>11.959494853383953</v>
      </c>
      <c r="AA252" s="43">
        <v>11.959494853383953</v>
      </c>
      <c r="AB252" s="43">
        <v>0</v>
      </c>
      <c r="AC252" s="30"/>
      <c r="AD252" s="43">
        <v>11.959494853383953</v>
      </c>
      <c r="AE252" s="43">
        <v>0</v>
      </c>
      <c r="AF252" s="43">
        <v>0</v>
      </c>
      <c r="AG252" s="30"/>
      <c r="AH252" s="43">
        <v>0</v>
      </c>
      <c r="AI252" s="43">
        <v>0</v>
      </c>
      <c r="AJ252" s="44"/>
      <c r="AM252" s="3"/>
    </row>
    <row r="253" spans="1:39" x14ac:dyDescent="0.3">
      <c r="A253" s="30" t="s">
        <v>244</v>
      </c>
      <c r="B253" s="94">
        <v>-4.284295938075644E-2</v>
      </c>
      <c r="C253" s="94">
        <v>0</v>
      </c>
      <c r="D253" s="30"/>
      <c r="E253" s="42">
        <v>0</v>
      </c>
      <c r="F253" s="42">
        <v>2.9365025231229511E-2</v>
      </c>
      <c r="G253" s="42">
        <v>0</v>
      </c>
      <c r="H253" s="42">
        <v>-7.2207984611986603E-2</v>
      </c>
      <c r="I253" s="42">
        <v>0</v>
      </c>
      <c r="J253" s="42">
        <v>0</v>
      </c>
      <c r="K253" s="42">
        <v>0</v>
      </c>
      <c r="L253" s="42">
        <f t="shared" si="6"/>
        <v>-4.2842959380757092E-2</v>
      </c>
      <c r="M253" s="30"/>
      <c r="N253" s="42">
        <v>0</v>
      </c>
      <c r="O253" s="42">
        <v>0</v>
      </c>
      <c r="P253" s="42">
        <v>0</v>
      </c>
      <c r="Q253" s="42">
        <v>0</v>
      </c>
      <c r="R253" s="42">
        <f t="shared" si="7"/>
        <v>0</v>
      </c>
      <c r="S253" s="30"/>
      <c r="T253" s="43">
        <v>12.00233781276471</v>
      </c>
      <c r="U253" s="43">
        <v>0</v>
      </c>
      <c r="V253" s="43">
        <v>12.00233781276471</v>
      </c>
      <c r="W253" s="30"/>
      <c r="X253" s="43">
        <v>-4.2842959380757092E-2</v>
      </c>
      <c r="Y253" s="43">
        <v>-4.2842959380757092E-2</v>
      </c>
      <c r="Z253" s="43">
        <v>11.959494853383953</v>
      </c>
      <c r="AA253" s="43">
        <v>11.959494853383953</v>
      </c>
      <c r="AB253" s="43">
        <v>0</v>
      </c>
      <c r="AC253" s="30"/>
      <c r="AD253" s="43">
        <v>11.959494853383953</v>
      </c>
      <c r="AE253" s="43">
        <v>0</v>
      </c>
      <c r="AF253" s="43">
        <v>0</v>
      </c>
      <c r="AG253" s="30"/>
      <c r="AH253" s="43">
        <v>0</v>
      </c>
      <c r="AI253" s="43">
        <v>0</v>
      </c>
      <c r="AJ253" s="44"/>
      <c r="AM253" s="3"/>
    </row>
    <row r="254" spans="1:39" x14ac:dyDescent="0.3">
      <c r="A254" s="30" t="s">
        <v>245</v>
      </c>
      <c r="B254" s="94">
        <v>-0.12852887814226932</v>
      </c>
      <c r="C254" s="94">
        <v>0</v>
      </c>
      <c r="D254" s="30"/>
      <c r="E254" s="42">
        <v>0</v>
      </c>
      <c r="F254" s="42">
        <v>8.8095075693688546E-2</v>
      </c>
      <c r="G254" s="42">
        <v>0</v>
      </c>
      <c r="H254" s="42">
        <v>-0.21662395383595981</v>
      </c>
      <c r="I254" s="42">
        <v>0</v>
      </c>
      <c r="J254" s="42">
        <v>0</v>
      </c>
      <c r="K254" s="42">
        <v>0</v>
      </c>
      <c r="L254" s="42">
        <f t="shared" si="6"/>
        <v>-0.12852887814227126</v>
      </c>
      <c r="M254" s="30"/>
      <c r="N254" s="42">
        <v>0</v>
      </c>
      <c r="O254" s="42">
        <v>0</v>
      </c>
      <c r="P254" s="42">
        <v>0</v>
      </c>
      <c r="Q254" s="42">
        <v>0</v>
      </c>
      <c r="R254" s="42">
        <f t="shared" si="7"/>
        <v>0</v>
      </c>
      <c r="S254" s="30"/>
      <c r="T254" s="43">
        <v>36.007013438294123</v>
      </c>
      <c r="U254" s="43">
        <v>0</v>
      </c>
      <c r="V254" s="43">
        <v>36.007013438294123</v>
      </c>
      <c r="W254" s="30"/>
      <c r="X254" s="43">
        <v>-0.12852887814227126</v>
      </c>
      <c r="Y254" s="43">
        <v>-0.12852887814227126</v>
      </c>
      <c r="Z254" s="43">
        <v>35.878484560151854</v>
      </c>
      <c r="AA254" s="43">
        <v>35.878484560151854</v>
      </c>
      <c r="AB254" s="43">
        <v>0</v>
      </c>
      <c r="AC254" s="30"/>
      <c r="AD254" s="43">
        <v>35.878484560151854</v>
      </c>
      <c r="AE254" s="43">
        <v>0</v>
      </c>
      <c r="AF254" s="43">
        <v>0</v>
      </c>
      <c r="AG254" s="30"/>
      <c r="AH254" s="43">
        <v>0</v>
      </c>
      <c r="AI254" s="43">
        <v>0</v>
      </c>
      <c r="AJ254" s="44"/>
      <c r="AM254" s="3"/>
    </row>
    <row r="255" spans="1:39" x14ac:dyDescent="0.3">
      <c r="A255" s="30" t="s">
        <v>246</v>
      </c>
      <c r="B255" s="94">
        <v>-0.25705775628453864</v>
      </c>
      <c r="C255" s="94">
        <v>0</v>
      </c>
      <c r="D255" s="30"/>
      <c r="E255" s="42">
        <v>0</v>
      </c>
      <c r="F255" s="42">
        <v>0.17619015138737709</v>
      </c>
      <c r="G255" s="42">
        <v>0</v>
      </c>
      <c r="H255" s="42">
        <v>-0.43324790767191962</v>
      </c>
      <c r="I255" s="42">
        <v>0</v>
      </c>
      <c r="J255" s="42">
        <v>0</v>
      </c>
      <c r="K255" s="42">
        <v>0</v>
      </c>
      <c r="L255" s="42">
        <f t="shared" si="6"/>
        <v>-0.25705775628454253</v>
      </c>
      <c r="M255" s="30"/>
      <c r="N255" s="42">
        <v>0</v>
      </c>
      <c r="O255" s="42">
        <v>0</v>
      </c>
      <c r="P255" s="42">
        <v>0</v>
      </c>
      <c r="Q255" s="42">
        <v>0</v>
      </c>
      <c r="R255" s="42">
        <f t="shared" si="7"/>
        <v>0</v>
      </c>
      <c r="S255" s="30"/>
      <c r="T255" s="43">
        <v>72.014026876588247</v>
      </c>
      <c r="U255" s="43">
        <v>0</v>
      </c>
      <c r="V255" s="43">
        <v>72.014026876588247</v>
      </c>
      <c r="W255" s="30"/>
      <c r="X255" s="43">
        <v>-0.25705775628454253</v>
      </c>
      <c r="Y255" s="43">
        <v>-0.25705775628454253</v>
      </c>
      <c r="Z255" s="43">
        <v>71.756969120303708</v>
      </c>
      <c r="AA255" s="43">
        <v>71.756969120303708</v>
      </c>
      <c r="AB255" s="43">
        <v>0</v>
      </c>
      <c r="AC255" s="30"/>
      <c r="AD255" s="43">
        <v>71.756969120303708</v>
      </c>
      <c r="AE255" s="43">
        <v>0</v>
      </c>
      <c r="AF255" s="43">
        <v>0</v>
      </c>
      <c r="AG255" s="30"/>
      <c r="AH255" s="43">
        <v>0</v>
      </c>
      <c r="AI255" s="43">
        <v>0</v>
      </c>
      <c r="AJ255" s="44"/>
      <c r="AM255" s="3"/>
    </row>
    <row r="256" spans="1:39" x14ac:dyDescent="0.3">
      <c r="A256" s="30" t="s">
        <v>247</v>
      </c>
      <c r="B256" s="94">
        <v>-4.284295938075644E-2</v>
      </c>
      <c r="C256" s="94">
        <v>0</v>
      </c>
      <c r="D256" s="30"/>
      <c r="E256" s="42">
        <v>0</v>
      </c>
      <c r="F256" s="42">
        <v>2.9365025231229511E-2</v>
      </c>
      <c r="G256" s="42">
        <v>0</v>
      </c>
      <c r="H256" s="42">
        <v>-7.2207984611986603E-2</v>
      </c>
      <c r="I256" s="42">
        <v>0</v>
      </c>
      <c r="J256" s="42">
        <v>0</v>
      </c>
      <c r="K256" s="42">
        <v>0</v>
      </c>
      <c r="L256" s="42">
        <f t="shared" si="6"/>
        <v>-4.2842959380757092E-2</v>
      </c>
      <c r="M256" s="30"/>
      <c r="N256" s="42">
        <v>0</v>
      </c>
      <c r="O256" s="42">
        <v>0</v>
      </c>
      <c r="P256" s="42">
        <v>0</v>
      </c>
      <c r="Q256" s="42">
        <v>0</v>
      </c>
      <c r="R256" s="42">
        <f t="shared" si="7"/>
        <v>0</v>
      </c>
      <c r="S256" s="30"/>
      <c r="T256" s="43">
        <v>12.00233781276471</v>
      </c>
      <c r="U256" s="43">
        <v>0</v>
      </c>
      <c r="V256" s="43">
        <v>12.00233781276471</v>
      </c>
      <c r="W256" s="30"/>
      <c r="X256" s="43">
        <v>-4.2842959380757092E-2</v>
      </c>
      <c r="Y256" s="43">
        <v>-4.2842959380757092E-2</v>
      </c>
      <c r="Z256" s="43">
        <v>11.959494853383953</v>
      </c>
      <c r="AA256" s="43">
        <v>11.959494853383953</v>
      </c>
      <c r="AB256" s="43">
        <v>0</v>
      </c>
      <c r="AC256" s="30"/>
      <c r="AD256" s="43">
        <v>11.959494853383953</v>
      </c>
      <c r="AE256" s="43">
        <v>0</v>
      </c>
      <c r="AF256" s="43">
        <v>0</v>
      </c>
      <c r="AG256" s="30"/>
      <c r="AH256" s="43">
        <v>0</v>
      </c>
      <c r="AI256" s="43">
        <v>0</v>
      </c>
      <c r="AJ256" s="44"/>
      <c r="AM256" s="3"/>
    </row>
    <row r="257" spans="1:39" x14ac:dyDescent="0.3">
      <c r="A257" s="30" t="s">
        <v>248</v>
      </c>
      <c r="B257" s="94">
        <v>-8.568591876151288E-2</v>
      </c>
      <c r="C257" s="94">
        <v>0</v>
      </c>
      <c r="D257" s="30"/>
      <c r="E257" s="42">
        <v>0</v>
      </c>
      <c r="F257" s="42">
        <v>5.8730050462459021E-2</v>
      </c>
      <c r="G257" s="42">
        <v>0</v>
      </c>
      <c r="H257" s="42">
        <v>-0.14441596922397321</v>
      </c>
      <c r="I257" s="42">
        <v>0</v>
      </c>
      <c r="J257" s="42">
        <v>0</v>
      </c>
      <c r="K257" s="42">
        <v>0</v>
      </c>
      <c r="L257" s="42">
        <f t="shared" si="6"/>
        <v>-8.5685918761514185E-2</v>
      </c>
      <c r="M257" s="30"/>
      <c r="N257" s="42">
        <v>0</v>
      </c>
      <c r="O257" s="42">
        <v>0</v>
      </c>
      <c r="P257" s="42">
        <v>0</v>
      </c>
      <c r="Q257" s="42">
        <v>0</v>
      </c>
      <c r="R257" s="42">
        <f t="shared" si="7"/>
        <v>0</v>
      </c>
      <c r="S257" s="30"/>
      <c r="T257" s="43">
        <v>24.004675625529419</v>
      </c>
      <c r="U257" s="43">
        <v>0</v>
      </c>
      <c r="V257" s="43">
        <v>24.004675625529419</v>
      </c>
      <c r="W257" s="30"/>
      <c r="X257" s="43">
        <v>-8.5685918761514185E-2</v>
      </c>
      <c r="Y257" s="43">
        <v>-8.5685918761514185E-2</v>
      </c>
      <c r="Z257" s="43">
        <v>23.918989706767906</v>
      </c>
      <c r="AA257" s="43">
        <v>23.918989706767906</v>
      </c>
      <c r="AB257" s="43">
        <v>0</v>
      </c>
      <c r="AC257" s="30"/>
      <c r="AD257" s="43">
        <v>23.918989706767906</v>
      </c>
      <c r="AE257" s="43">
        <v>0</v>
      </c>
      <c r="AF257" s="43">
        <v>0</v>
      </c>
      <c r="AG257" s="30"/>
      <c r="AH257" s="43">
        <v>0</v>
      </c>
      <c r="AI257" s="43">
        <v>0</v>
      </c>
      <c r="AJ257" s="44"/>
      <c r="AM257" s="3"/>
    </row>
    <row r="258" spans="1:39" x14ac:dyDescent="0.3">
      <c r="A258" s="30" t="s">
        <v>249</v>
      </c>
      <c r="B258" s="94">
        <v>-2.0221479690366095</v>
      </c>
      <c r="C258" s="94">
        <v>0</v>
      </c>
      <c r="D258" s="30"/>
      <c r="E258" s="42">
        <v>0</v>
      </c>
      <c r="F258" s="42">
        <v>1.4682512615614756</v>
      </c>
      <c r="G258" s="42">
        <v>0</v>
      </c>
      <c r="H258" s="42">
        <v>-3.61039923059933</v>
      </c>
      <c r="I258" s="42">
        <v>0</v>
      </c>
      <c r="J258" s="42">
        <v>0.1200000000012551</v>
      </c>
      <c r="K258" s="42">
        <v>0</v>
      </c>
      <c r="L258" s="42">
        <f t="shared" si="6"/>
        <v>-2.0221479690365993</v>
      </c>
      <c r="M258" s="30"/>
      <c r="N258" s="42">
        <v>0</v>
      </c>
      <c r="O258" s="42">
        <v>0</v>
      </c>
      <c r="P258" s="42">
        <v>0</v>
      </c>
      <c r="Q258" s="42">
        <v>0</v>
      </c>
      <c r="R258" s="42">
        <f t="shared" si="7"/>
        <v>0</v>
      </c>
      <c r="S258" s="30"/>
      <c r="T258" s="43">
        <v>600.11689063823542</v>
      </c>
      <c r="U258" s="43">
        <v>0</v>
      </c>
      <c r="V258" s="43">
        <v>600.11689063823542</v>
      </c>
      <c r="W258" s="30"/>
      <c r="X258" s="43">
        <v>-2.0221479690365993</v>
      </c>
      <c r="Y258" s="43">
        <v>-2.0221479690365993</v>
      </c>
      <c r="Z258" s="43">
        <v>598.09474266919881</v>
      </c>
      <c r="AA258" s="43">
        <v>598.09474266919881</v>
      </c>
      <c r="AB258" s="43">
        <v>0</v>
      </c>
      <c r="AC258" s="30"/>
      <c r="AD258" s="43">
        <v>598.09474266919881</v>
      </c>
      <c r="AE258" s="43">
        <v>0</v>
      </c>
      <c r="AF258" s="43">
        <v>0</v>
      </c>
      <c r="AG258" s="30"/>
      <c r="AH258" s="43">
        <v>0</v>
      </c>
      <c r="AI258" s="43">
        <v>0</v>
      </c>
      <c r="AJ258" s="44"/>
      <c r="AM258" s="3"/>
    </row>
    <row r="259" spans="1:39" x14ac:dyDescent="0.3">
      <c r="A259" s="30" t="s">
        <v>250</v>
      </c>
      <c r="B259" s="94">
        <v>-4.284295938075644E-2</v>
      </c>
      <c r="C259" s="94">
        <v>0</v>
      </c>
      <c r="D259" s="30"/>
      <c r="E259" s="42">
        <v>0</v>
      </c>
      <c r="F259" s="42">
        <v>2.9365025231229511E-2</v>
      </c>
      <c r="G259" s="42">
        <v>0</v>
      </c>
      <c r="H259" s="42">
        <v>-7.2207984611986603E-2</v>
      </c>
      <c r="I259" s="42">
        <v>0</v>
      </c>
      <c r="J259" s="42">
        <v>0</v>
      </c>
      <c r="K259" s="42">
        <v>0</v>
      </c>
      <c r="L259" s="42">
        <f t="shared" si="6"/>
        <v>-4.2842959380757092E-2</v>
      </c>
      <c r="M259" s="30"/>
      <c r="N259" s="42">
        <v>0</v>
      </c>
      <c r="O259" s="42">
        <v>0</v>
      </c>
      <c r="P259" s="42">
        <v>0</v>
      </c>
      <c r="Q259" s="42">
        <v>0</v>
      </c>
      <c r="R259" s="42">
        <f t="shared" si="7"/>
        <v>0</v>
      </c>
      <c r="S259" s="30"/>
      <c r="T259" s="43">
        <v>12.00233781276471</v>
      </c>
      <c r="U259" s="43">
        <v>0</v>
      </c>
      <c r="V259" s="43">
        <v>12.00233781276471</v>
      </c>
      <c r="W259" s="30"/>
      <c r="X259" s="43">
        <v>-4.2842959380757092E-2</v>
      </c>
      <c r="Y259" s="43">
        <v>-4.2842959380757092E-2</v>
      </c>
      <c r="Z259" s="43">
        <v>11.959494853383953</v>
      </c>
      <c r="AA259" s="43">
        <v>11.959494853383953</v>
      </c>
      <c r="AB259" s="43">
        <v>0</v>
      </c>
      <c r="AC259" s="30"/>
      <c r="AD259" s="43">
        <v>11.959494853383953</v>
      </c>
      <c r="AE259" s="43">
        <v>0</v>
      </c>
      <c r="AF259" s="43">
        <v>0</v>
      </c>
      <c r="AG259" s="30"/>
      <c r="AH259" s="43">
        <v>0</v>
      </c>
      <c r="AI259" s="43">
        <v>0</v>
      </c>
      <c r="AJ259" s="44"/>
      <c r="AM259" s="3"/>
    </row>
    <row r="260" spans="1:39" x14ac:dyDescent="0.3">
      <c r="A260" s="30" t="s">
        <v>251</v>
      </c>
      <c r="B260" s="94">
        <v>-4.284295938075644E-2</v>
      </c>
      <c r="C260" s="94">
        <v>0</v>
      </c>
      <c r="D260" s="30"/>
      <c r="E260" s="42">
        <v>0</v>
      </c>
      <c r="F260" s="42">
        <v>2.9365025231229511E-2</v>
      </c>
      <c r="G260" s="42">
        <v>0</v>
      </c>
      <c r="H260" s="42">
        <v>-7.2207984611986603E-2</v>
      </c>
      <c r="I260" s="42">
        <v>0</v>
      </c>
      <c r="J260" s="42">
        <v>0</v>
      </c>
      <c r="K260" s="42">
        <v>0</v>
      </c>
      <c r="L260" s="42">
        <f t="shared" si="6"/>
        <v>-4.2842959380757092E-2</v>
      </c>
      <c r="M260" s="30"/>
      <c r="N260" s="42">
        <v>0</v>
      </c>
      <c r="O260" s="42">
        <v>0</v>
      </c>
      <c r="P260" s="42">
        <v>0</v>
      </c>
      <c r="Q260" s="42">
        <v>0</v>
      </c>
      <c r="R260" s="42">
        <f t="shared" si="7"/>
        <v>0</v>
      </c>
      <c r="S260" s="30"/>
      <c r="T260" s="43">
        <v>12.00233781276471</v>
      </c>
      <c r="U260" s="43">
        <v>0</v>
      </c>
      <c r="V260" s="43">
        <v>12.00233781276471</v>
      </c>
      <c r="W260" s="30"/>
      <c r="X260" s="43">
        <v>-4.2842959380757092E-2</v>
      </c>
      <c r="Y260" s="43">
        <v>-4.2842959380757092E-2</v>
      </c>
      <c r="Z260" s="43">
        <v>11.959494853383953</v>
      </c>
      <c r="AA260" s="43">
        <v>11.959494853383953</v>
      </c>
      <c r="AB260" s="43">
        <v>0</v>
      </c>
      <c r="AC260" s="30"/>
      <c r="AD260" s="43">
        <v>11.959494853383953</v>
      </c>
      <c r="AE260" s="43">
        <v>0</v>
      </c>
      <c r="AF260" s="43">
        <v>0</v>
      </c>
      <c r="AG260" s="30"/>
      <c r="AH260" s="43">
        <v>0</v>
      </c>
      <c r="AI260" s="43">
        <v>0</v>
      </c>
      <c r="AJ260" s="44"/>
      <c r="AM260" s="3"/>
    </row>
    <row r="261" spans="1:39" x14ac:dyDescent="0.3">
      <c r="A261" s="30" t="s">
        <v>252</v>
      </c>
      <c r="B261" s="94">
        <v>-4.284295938075644E-2</v>
      </c>
      <c r="C261" s="94">
        <v>0</v>
      </c>
      <c r="D261" s="30"/>
      <c r="E261" s="42">
        <v>0</v>
      </c>
      <c r="F261" s="42">
        <v>2.9365025231229511E-2</v>
      </c>
      <c r="G261" s="42">
        <v>0</v>
      </c>
      <c r="H261" s="42">
        <v>-7.2207984611986603E-2</v>
      </c>
      <c r="I261" s="42">
        <v>0</v>
      </c>
      <c r="J261" s="42">
        <v>0</v>
      </c>
      <c r="K261" s="42">
        <v>0</v>
      </c>
      <c r="L261" s="42">
        <f t="shared" si="6"/>
        <v>-4.2842959380757092E-2</v>
      </c>
      <c r="M261" s="30"/>
      <c r="N261" s="42">
        <v>0</v>
      </c>
      <c r="O261" s="42">
        <v>0</v>
      </c>
      <c r="P261" s="42">
        <v>0</v>
      </c>
      <c r="Q261" s="42">
        <v>0</v>
      </c>
      <c r="R261" s="42">
        <f t="shared" si="7"/>
        <v>0</v>
      </c>
      <c r="S261" s="30"/>
      <c r="T261" s="43">
        <v>12.00233781276471</v>
      </c>
      <c r="U261" s="43">
        <v>0</v>
      </c>
      <c r="V261" s="43">
        <v>12.00233781276471</v>
      </c>
      <c r="W261" s="30"/>
      <c r="X261" s="43">
        <v>-4.2842959380757092E-2</v>
      </c>
      <c r="Y261" s="43">
        <v>-4.2842959380757092E-2</v>
      </c>
      <c r="Z261" s="43">
        <v>11.959494853383953</v>
      </c>
      <c r="AA261" s="43">
        <v>11.959494853383953</v>
      </c>
      <c r="AB261" s="43">
        <v>0</v>
      </c>
      <c r="AC261" s="30"/>
      <c r="AD261" s="43">
        <v>11.959494853383953</v>
      </c>
      <c r="AE261" s="43">
        <v>0</v>
      </c>
      <c r="AF261" s="43">
        <v>0</v>
      </c>
      <c r="AG261" s="30"/>
      <c r="AH261" s="43">
        <v>0</v>
      </c>
      <c r="AI261" s="43">
        <v>0</v>
      </c>
      <c r="AJ261" s="44"/>
      <c r="AM261" s="3"/>
    </row>
    <row r="262" spans="1:39" x14ac:dyDescent="0.3">
      <c r="A262" s="30" t="s">
        <v>253</v>
      </c>
      <c r="B262" s="94">
        <v>-17.079606596992562</v>
      </c>
      <c r="C262" s="94">
        <v>0</v>
      </c>
      <c r="D262" s="30"/>
      <c r="E262" s="42">
        <v>0</v>
      </c>
      <c r="F262" s="42">
        <v>11.603734477286975</v>
      </c>
      <c r="G262" s="42">
        <v>0</v>
      </c>
      <c r="H262" s="42">
        <v>-28.533341074280226</v>
      </c>
      <c r="I262" s="42">
        <v>0</v>
      </c>
      <c r="J262" s="42">
        <v>-0.1499999999996362</v>
      </c>
      <c r="K262" s="42">
        <v>0</v>
      </c>
      <c r="L262" s="42">
        <f t="shared" si="6"/>
        <v>-17.079606596992889</v>
      </c>
      <c r="M262" s="30"/>
      <c r="N262" s="42">
        <v>0</v>
      </c>
      <c r="O262" s="42">
        <v>0</v>
      </c>
      <c r="P262" s="42">
        <v>0</v>
      </c>
      <c r="Q262" s="42">
        <v>0</v>
      </c>
      <c r="R262" s="42">
        <f t="shared" si="7"/>
        <v>0</v>
      </c>
      <c r="S262" s="30"/>
      <c r="T262" s="43">
        <v>6730.7758077892922</v>
      </c>
      <c r="U262" s="43">
        <v>0</v>
      </c>
      <c r="V262" s="43">
        <v>6730.7758077892922</v>
      </c>
      <c r="W262" s="30"/>
      <c r="X262" s="43">
        <v>-17.079606596992889</v>
      </c>
      <c r="Y262" s="43">
        <v>-17.079606596992889</v>
      </c>
      <c r="Z262" s="43">
        <v>6713.6962011922997</v>
      </c>
      <c r="AA262" s="43">
        <v>6713.6962011922997</v>
      </c>
      <c r="AB262" s="43">
        <v>0</v>
      </c>
      <c r="AC262" s="30"/>
      <c r="AD262" s="43">
        <v>6713.6962011922997</v>
      </c>
      <c r="AE262" s="43">
        <v>0</v>
      </c>
      <c r="AF262" s="43">
        <v>0</v>
      </c>
      <c r="AG262" s="30"/>
      <c r="AH262" s="43">
        <v>0</v>
      </c>
      <c r="AI262" s="43">
        <v>0</v>
      </c>
      <c r="AJ262" s="44"/>
      <c r="AM262" s="3"/>
    </row>
    <row r="263" spans="1:39" x14ac:dyDescent="0.3">
      <c r="A263" s="30" t="s">
        <v>254</v>
      </c>
      <c r="B263" s="94">
        <v>-9.0513294466386895E-2</v>
      </c>
      <c r="C263" s="94">
        <v>0</v>
      </c>
      <c r="D263" s="30"/>
      <c r="E263" s="42">
        <v>0</v>
      </c>
      <c r="F263" s="42">
        <v>6.2038785699780663E-2</v>
      </c>
      <c r="G263" s="42">
        <v>0</v>
      </c>
      <c r="H263" s="42">
        <v>-0.15255208016616886</v>
      </c>
      <c r="I263" s="42">
        <v>0</v>
      </c>
      <c r="J263" s="42">
        <v>0</v>
      </c>
      <c r="K263" s="42">
        <v>0</v>
      </c>
      <c r="L263" s="42">
        <f t="shared" si="6"/>
        <v>-9.05132944663882E-2</v>
      </c>
      <c r="M263" s="30"/>
      <c r="N263" s="42">
        <v>0</v>
      </c>
      <c r="O263" s="42">
        <v>0</v>
      </c>
      <c r="P263" s="42">
        <v>0</v>
      </c>
      <c r="Q263" s="42">
        <v>0</v>
      </c>
      <c r="R263" s="42">
        <f t="shared" si="7"/>
        <v>0</v>
      </c>
      <c r="S263" s="30"/>
      <c r="T263" s="43">
        <v>25.35705171710854</v>
      </c>
      <c r="U263" s="43">
        <v>0</v>
      </c>
      <c r="V263" s="43">
        <v>25.35705171710854</v>
      </c>
      <c r="W263" s="30"/>
      <c r="X263" s="43">
        <v>-9.05132944663882E-2</v>
      </c>
      <c r="Y263" s="43">
        <v>-9.05132944663882E-2</v>
      </c>
      <c r="Z263" s="43">
        <v>25.266538422642153</v>
      </c>
      <c r="AA263" s="43">
        <v>25.266538422642153</v>
      </c>
      <c r="AB263" s="43">
        <v>0</v>
      </c>
      <c r="AC263" s="30"/>
      <c r="AD263" s="43">
        <v>25.266538422642153</v>
      </c>
      <c r="AE263" s="43">
        <v>0</v>
      </c>
      <c r="AF263" s="43">
        <v>0</v>
      </c>
      <c r="AG263" s="30"/>
      <c r="AH263" s="43">
        <v>0</v>
      </c>
      <c r="AI263" s="43">
        <v>0</v>
      </c>
      <c r="AJ263" s="44"/>
      <c r="AM263" s="3"/>
    </row>
    <row r="264" spans="1:39" x14ac:dyDescent="0.3">
      <c r="A264" s="30" t="s">
        <v>255</v>
      </c>
      <c r="B264" s="94">
        <v>-57.888670399799594</v>
      </c>
      <c r="C264" s="94">
        <v>0</v>
      </c>
      <c r="D264" s="30"/>
      <c r="E264" s="42">
        <v>0</v>
      </c>
      <c r="F264" s="42">
        <v>39.869432425916379</v>
      </c>
      <c r="G264" s="42">
        <v>0</v>
      </c>
      <c r="H264" s="42">
        <v>-98.038102825722319</v>
      </c>
      <c r="I264" s="42">
        <v>0</v>
      </c>
      <c r="J264" s="42">
        <v>0.2800000000061118</v>
      </c>
      <c r="K264" s="42">
        <v>0</v>
      </c>
      <c r="L264" s="42">
        <f t="shared" si="6"/>
        <v>-57.888670399799828</v>
      </c>
      <c r="M264" s="30"/>
      <c r="N264" s="42">
        <v>0</v>
      </c>
      <c r="O264" s="42">
        <v>0</v>
      </c>
      <c r="P264" s="42">
        <v>0</v>
      </c>
      <c r="Q264" s="42">
        <v>0</v>
      </c>
      <c r="R264" s="42">
        <f t="shared" si="7"/>
        <v>0</v>
      </c>
      <c r="S264" s="30"/>
      <c r="T264" s="43">
        <v>16451.486107048571</v>
      </c>
      <c r="U264" s="43">
        <v>0</v>
      </c>
      <c r="V264" s="43">
        <v>16451.486107048571</v>
      </c>
      <c r="W264" s="30"/>
      <c r="X264" s="43">
        <v>-57.888670399799828</v>
      </c>
      <c r="Y264" s="43">
        <v>-57.888670399799828</v>
      </c>
      <c r="Z264" s="43">
        <v>16393.597436648772</v>
      </c>
      <c r="AA264" s="43">
        <v>16393.597436648772</v>
      </c>
      <c r="AB264" s="43">
        <v>0</v>
      </c>
      <c r="AC264" s="30"/>
      <c r="AD264" s="43">
        <v>16393.597436648772</v>
      </c>
      <c r="AE264" s="43">
        <v>0</v>
      </c>
      <c r="AF264" s="43">
        <v>0</v>
      </c>
      <c r="AG264" s="30"/>
      <c r="AH264" s="43">
        <v>0</v>
      </c>
      <c r="AI264" s="43">
        <v>0</v>
      </c>
      <c r="AJ264" s="44"/>
      <c r="AM264" s="3"/>
    </row>
    <row r="265" spans="1:39" x14ac:dyDescent="0.3">
      <c r="A265" s="30" t="s">
        <v>256</v>
      </c>
      <c r="B265" s="94">
        <v>22.271706612615617</v>
      </c>
      <c r="C265" s="94">
        <v>0</v>
      </c>
      <c r="D265" s="30"/>
      <c r="E265" s="42">
        <v>0</v>
      </c>
      <c r="F265" s="42">
        <v>6.2981775242417335</v>
      </c>
      <c r="G265" s="42">
        <v>0</v>
      </c>
      <c r="H265" s="42">
        <v>-15.487087178469464</v>
      </c>
      <c r="I265" s="42">
        <v>29.520616266841646</v>
      </c>
      <c r="J265" s="42">
        <v>1.9400000000018736</v>
      </c>
      <c r="K265" s="42">
        <v>0</v>
      </c>
      <c r="L265" s="42">
        <f t="shared" si="6"/>
        <v>22.271706612615787</v>
      </c>
      <c r="M265" s="30"/>
      <c r="N265" s="42">
        <v>0</v>
      </c>
      <c r="O265" s="42">
        <v>0</v>
      </c>
      <c r="P265" s="42">
        <v>0</v>
      </c>
      <c r="Q265" s="42">
        <v>0</v>
      </c>
      <c r="R265" s="42">
        <f t="shared" si="7"/>
        <v>0</v>
      </c>
      <c r="S265" s="30"/>
      <c r="T265" s="43">
        <v>2412.1656157451016</v>
      </c>
      <c r="U265" s="43">
        <v>30.479181294309736</v>
      </c>
      <c r="V265" s="43">
        <v>2442.6447970394115</v>
      </c>
      <c r="W265" s="30"/>
      <c r="X265" s="43">
        <v>22.271706612615787</v>
      </c>
      <c r="Y265" s="43">
        <v>22.271706612615787</v>
      </c>
      <c r="Z265" s="43">
        <v>2464.9165036520271</v>
      </c>
      <c r="AA265" s="43">
        <v>2434.4373223577172</v>
      </c>
      <c r="AB265" s="43">
        <v>30.479181294309736</v>
      </c>
      <c r="AC265" s="30"/>
      <c r="AD265" s="43">
        <v>2434.4373223577172</v>
      </c>
      <c r="AE265" s="43">
        <v>30.479181294309736</v>
      </c>
      <c r="AF265" s="43">
        <v>0</v>
      </c>
      <c r="AG265" s="30"/>
      <c r="AH265" s="43">
        <v>0</v>
      </c>
      <c r="AI265" s="43">
        <v>0</v>
      </c>
      <c r="AJ265" s="44"/>
      <c r="AM265" s="3"/>
    </row>
    <row r="266" spans="1:39" x14ac:dyDescent="0.3">
      <c r="A266" s="30" t="s">
        <v>257</v>
      </c>
      <c r="B266" s="94">
        <v>0</v>
      </c>
      <c r="C266" s="94">
        <v>0</v>
      </c>
      <c r="D266" s="30"/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f t="shared" si="6"/>
        <v>0</v>
      </c>
      <c r="M266" s="30"/>
      <c r="N266" s="42">
        <v>0</v>
      </c>
      <c r="O266" s="42">
        <v>0</v>
      </c>
      <c r="P266" s="42">
        <v>0</v>
      </c>
      <c r="Q266" s="42">
        <v>0</v>
      </c>
      <c r="R266" s="42">
        <f t="shared" si="7"/>
        <v>0</v>
      </c>
      <c r="S266" s="30"/>
      <c r="T266" s="43">
        <v>0</v>
      </c>
      <c r="U266" s="43">
        <v>0</v>
      </c>
      <c r="V266" s="43">
        <v>0</v>
      </c>
      <c r="W266" s="30"/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30"/>
      <c r="AD266" s="43">
        <v>0</v>
      </c>
      <c r="AE266" s="43">
        <v>0</v>
      </c>
      <c r="AF266" s="43">
        <v>0</v>
      </c>
      <c r="AG266" s="30"/>
      <c r="AH266" s="43">
        <v>0</v>
      </c>
      <c r="AI266" s="43">
        <v>0</v>
      </c>
      <c r="AJ266" s="44"/>
      <c r="AM266" s="3"/>
    </row>
    <row r="267" spans="1:39" x14ac:dyDescent="0.3">
      <c r="A267" s="30" t="s">
        <v>258</v>
      </c>
      <c r="B267" s="94">
        <v>137.61413959333368</v>
      </c>
      <c r="C267" s="94">
        <v>0</v>
      </c>
      <c r="D267" s="30"/>
      <c r="E267" s="42">
        <v>0</v>
      </c>
      <c r="F267" s="42">
        <v>34.768189873775746</v>
      </c>
      <c r="G267" s="42">
        <v>0</v>
      </c>
      <c r="H267" s="42">
        <v>-85.494253780592132</v>
      </c>
      <c r="I267" s="42">
        <v>187.83020350014769</v>
      </c>
      <c r="J267" s="42">
        <v>0.51000000000203727</v>
      </c>
      <c r="K267" s="42">
        <v>0</v>
      </c>
      <c r="L267" s="42">
        <f t="shared" si="6"/>
        <v>137.61413959333333</v>
      </c>
      <c r="M267" s="30"/>
      <c r="N267" s="42">
        <v>0</v>
      </c>
      <c r="O267" s="42">
        <v>0</v>
      </c>
      <c r="P267" s="42">
        <v>0</v>
      </c>
      <c r="Q267" s="42">
        <v>0</v>
      </c>
      <c r="R267" s="42">
        <f t="shared" si="7"/>
        <v>0</v>
      </c>
      <c r="S267" s="30"/>
      <c r="T267" s="43">
        <v>14153.156748812144</v>
      </c>
      <c r="U267" s="43">
        <v>178.83375321249633</v>
      </c>
      <c r="V267" s="43">
        <v>14331.990502024641</v>
      </c>
      <c r="W267" s="30"/>
      <c r="X267" s="43">
        <v>137.61413959333333</v>
      </c>
      <c r="Y267" s="43">
        <v>137.61413959333333</v>
      </c>
      <c r="Z267" s="43">
        <v>14469.604641617974</v>
      </c>
      <c r="AA267" s="43">
        <v>14290.770888405477</v>
      </c>
      <c r="AB267" s="43">
        <v>178.83375321249633</v>
      </c>
      <c r="AC267" s="30"/>
      <c r="AD267" s="43">
        <v>14290.770888405477</v>
      </c>
      <c r="AE267" s="43">
        <v>178.83375321249633</v>
      </c>
      <c r="AF267" s="43">
        <v>0</v>
      </c>
      <c r="AG267" s="30"/>
      <c r="AH267" s="43">
        <v>0</v>
      </c>
      <c r="AI267" s="43">
        <v>0</v>
      </c>
      <c r="AJ267" s="44"/>
      <c r="AM267" s="3"/>
    </row>
    <row r="268" spans="1:39" x14ac:dyDescent="0.3">
      <c r="A268" s="30" t="s">
        <v>259</v>
      </c>
      <c r="B268" s="94">
        <v>12.43513269473533</v>
      </c>
      <c r="C268" s="94">
        <v>0</v>
      </c>
      <c r="D268" s="30"/>
      <c r="E268" s="42">
        <v>0</v>
      </c>
      <c r="F268" s="42">
        <v>4.7480350655565466</v>
      </c>
      <c r="G268" s="42">
        <v>0</v>
      </c>
      <c r="H268" s="42">
        <v>-11.67531920205079</v>
      </c>
      <c r="I268" s="42">
        <v>19.482416831227141</v>
      </c>
      <c r="J268" s="42">
        <v>-0.11999999999761712</v>
      </c>
      <c r="K268" s="42">
        <v>0</v>
      </c>
      <c r="L268" s="42">
        <f t="shared" si="6"/>
        <v>12.43513269473528</v>
      </c>
      <c r="M268" s="30"/>
      <c r="N268" s="42">
        <v>0</v>
      </c>
      <c r="O268" s="42">
        <v>0</v>
      </c>
      <c r="P268" s="42">
        <v>0</v>
      </c>
      <c r="Q268" s="42">
        <v>0</v>
      </c>
      <c r="R268" s="42">
        <f t="shared" si="7"/>
        <v>0</v>
      </c>
      <c r="S268" s="30"/>
      <c r="T268" s="43">
        <v>3546.6063001662474</v>
      </c>
      <c r="U268" s="43">
        <v>44.813530089606857</v>
      </c>
      <c r="V268" s="43">
        <v>3591.4198302558543</v>
      </c>
      <c r="W268" s="30"/>
      <c r="X268" s="43">
        <v>12.43513269473528</v>
      </c>
      <c r="Y268" s="43">
        <v>12.43513269473528</v>
      </c>
      <c r="Z268" s="43">
        <v>3603.8549629505897</v>
      </c>
      <c r="AA268" s="43">
        <v>3559.0414328609827</v>
      </c>
      <c r="AB268" s="43">
        <v>44.813530089606857</v>
      </c>
      <c r="AC268" s="30"/>
      <c r="AD268" s="43">
        <v>3559.0414328609827</v>
      </c>
      <c r="AE268" s="43">
        <v>44.813530089606857</v>
      </c>
      <c r="AF268" s="43">
        <v>0</v>
      </c>
      <c r="AG268" s="30"/>
      <c r="AH268" s="43">
        <v>0</v>
      </c>
      <c r="AI268" s="43">
        <v>0</v>
      </c>
      <c r="AJ268" s="44"/>
      <c r="AM268" s="3"/>
    </row>
    <row r="269" spans="1:39" x14ac:dyDescent="0.3">
      <c r="A269" s="30" t="s">
        <v>260</v>
      </c>
      <c r="B269" s="94">
        <v>0.93278104368376091</v>
      </c>
      <c r="C269" s="94">
        <v>0</v>
      </c>
      <c r="D269" s="30"/>
      <c r="E269" s="42">
        <v>0</v>
      </c>
      <c r="F269" s="42">
        <v>0.19976488995329372</v>
      </c>
      <c r="G269" s="42">
        <v>0</v>
      </c>
      <c r="H269" s="42">
        <v>-0.49121769813506377</v>
      </c>
      <c r="I269" s="42">
        <v>1.2242338518655242</v>
      </c>
      <c r="J269" s="42">
        <v>0</v>
      </c>
      <c r="K269" s="42">
        <v>0</v>
      </c>
      <c r="L269" s="42">
        <f t="shared" si="6"/>
        <v>0.93278104368375425</v>
      </c>
      <c r="M269" s="30"/>
      <c r="N269" s="42">
        <v>0</v>
      </c>
      <c r="O269" s="42">
        <v>0</v>
      </c>
      <c r="P269" s="42">
        <v>0</v>
      </c>
      <c r="Q269" s="42">
        <v>0</v>
      </c>
      <c r="R269" s="42">
        <f t="shared" si="7"/>
        <v>0</v>
      </c>
      <c r="S269" s="30"/>
      <c r="T269" s="43">
        <v>81.649706529089499</v>
      </c>
      <c r="U269" s="43">
        <v>0</v>
      </c>
      <c r="V269" s="43">
        <v>81.649706529089499</v>
      </c>
      <c r="W269" s="30"/>
      <c r="X269" s="43">
        <v>0.93278104368375425</v>
      </c>
      <c r="Y269" s="43">
        <v>0.93278104368375425</v>
      </c>
      <c r="Z269" s="43">
        <v>82.58248757277326</v>
      </c>
      <c r="AA269" s="43">
        <v>82.58248757277326</v>
      </c>
      <c r="AB269" s="43">
        <v>0</v>
      </c>
      <c r="AC269" s="30"/>
      <c r="AD269" s="43">
        <v>82.58248757277326</v>
      </c>
      <c r="AE269" s="43">
        <v>0</v>
      </c>
      <c r="AF269" s="43">
        <v>0</v>
      </c>
      <c r="AG269" s="30"/>
      <c r="AH269" s="43">
        <v>0</v>
      </c>
      <c r="AI269" s="43">
        <v>0</v>
      </c>
      <c r="AJ269" s="44"/>
      <c r="AM269" s="3"/>
    </row>
    <row r="270" spans="1:39" x14ac:dyDescent="0.3">
      <c r="A270" s="30" t="s">
        <v>261</v>
      </c>
      <c r="B270" s="94">
        <v>-0.14783838096175828</v>
      </c>
      <c r="C270" s="94">
        <v>0</v>
      </c>
      <c r="D270" s="30"/>
      <c r="E270" s="42">
        <v>0</v>
      </c>
      <c r="F270" s="42">
        <v>0.1013300166429751</v>
      </c>
      <c r="G270" s="42">
        <v>0</v>
      </c>
      <c r="H270" s="42">
        <v>-0.24916839760474252</v>
      </c>
      <c r="I270" s="42">
        <v>0</v>
      </c>
      <c r="J270" s="42">
        <v>0</v>
      </c>
      <c r="K270" s="42">
        <v>0</v>
      </c>
      <c r="L270" s="42">
        <f t="shared" si="6"/>
        <v>-0.14783838096176743</v>
      </c>
      <c r="M270" s="30"/>
      <c r="N270" s="42">
        <v>0</v>
      </c>
      <c r="O270" s="42">
        <v>0</v>
      </c>
      <c r="P270" s="42">
        <v>0</v>
      </c>
      <c r="Q270" s="42">
        <v>0</v>
      </c>
      <c r="R270" s="42">
        <f t="shared" si="7"/>
        <v>0</v>
      </c>
      <c r="S270" s="30"/>
      <c r="T270" s="43">
        <v>135.23760915791223</v>
      </c>
      <c r="U270" s="43">
        <v>0</v>
      </c>
      <c r="V270" s="43">
        <v>135.23760915791223</v>
      </c>
      <c r="W270" s="30"/>
      <c r="X270" s="43">
        <v>-0.14783838096176743</v>
      </c>
      <c r="Y270" s="43">
        <v>-0.14783838096176743</v>
      </c>
      <c r="Z270" s="43">
        <v>135.08977077695047</v>
      </c>
      <c r="AA270" s="43">
        <v>135.08977077695047</v>
      </c>
      <c r="AB270" s="43">
        <v>0</v>
      </c>
      <c r="AC270" s="30"/>
      <c r="AD270" s="43">
        <v>135.08977077695047</v>
      </c>
      <c r="AE270" s="43">
        <v>0</v>
      </c>
      <c r="AF270" s="43">
        <v>0</v>
      </c>
      <c r="AG270" s="30"/>
      <c r="AH270" s="43">
        <v>0</v>
      </c>
      <c r="AI270" s="43">
        <v>0</v>
      </c>
      <c r="AJ270" s="44"/>
      <c r="AM270" s="3"/>
    </row>
    <row r="271" spans="1:39" x14ac:dyDescent="0.3">
      <c r="A271" s="30" t="s">
        <v>262</v>
      </c>
      <c r="B271" s="94">
        <v>-0.29929729370219604</v>
      </c>
      <c r="C271" s="94">
        <v>0</v>
      </c>
      <c r="D271" s="30"/>
      <c r="E271" s="42">
        <v>0</v>
      </c>
      <c r="F271" s="42">
        <v>0.20514158471394139</v>
      </c>
      <c r="G271" s="42">
        <v>0</v>
      </c>
      <c r="H271" s="42">
        <v>-0.50443887841613178</v>
      </c>
      <c r="I271" s="42">
        <v>0</v>
      </c>
      <c r="J271" s="42">
        <v>0</v>
      </c>
      <c r="K271" s="42">
        <v>0</v>
      </c>
      <c r="L271" s="42">
        <f t="shared" ref="L271:L334" si="8">SUM(E271:K271)</f>
        <v>-0.29929729370219038</v>
      </c>
      <c r="M271" s="30"/>
      <c r="N271" s="42">
        <v>0</v>
      </c>
      <c r="O271" s="42">
        <v>0</v>
      </c>
      <c r="P271" s="42">
        <v>0</v>
      </c>
      <c r="Q271" s="42">
        <v>0</v>
      </c>
      <c r="R271" s="42">
        <f t="shared" ref="R271:R334" si="9">SUM(N271:Q271)</f>
        <v>0</v>
      </c>
      <c r="S271" s="30"/>
      <c r="T271" s="43">
        <v>108.91698947555354</v>
      </c>
      <c r="U271" s="43">
        <v>0</v>
      </c>
      <c r="V271" s="43">
        <v>108.91698947555354</v>
      </c>
      <c r="W271" s="30"/>
      <c r="X271" s="43">
        <v>-0.29929729370219038</v>
      </c>
      <c r="Y271" s="43">
        <v>-0.29929729370219038</v>
      </c>
      <c r="Z271" s="43">
        <v>108.61769218185134</v>
      </c>
      <c r="AA271" s="43">
        <v>108.61769218185134</v>
      </c>
      <c r="AB271" s="43">
        <v>0</v>
      </c>
      <c r="AC271" s="30"/>
      <c r="AD271" s="43">
        <v>108.61769218185134</v>
      </c>
      <c r="AE271" s="43">
        <v>0</v>
      </c>
      <c r="AF271" s="43">
        <v>0</v>
      </c>
      <c r="AG271" s="30"/>
      <c r="AH271" s="43">
        <v>0</v>
      </c>
      <c r="AI271" s="43">
        <v>0</v>
      </c>
      <c r="AJ271" s="44"/>
      <c r="AM271" s="3"/>
    </row>
    <row r="272" spans="1:39" x14ac:dyDescent="0.3">
      <c r="A272" s="30" t="s">
        <v>670</v>
      </c>
      <c r="B272" s="94">
        <v>-0.29929729370219604</v>
      </c>
      <c r="C272" s="94">
        <v>0</v>
      </c>
      <c r="D272" s="30"/>
      <c r="E272" s="42">
        <v>0</v>
      </c>
      <c r="F272" s="42">
        <v>0.20514158471394139</v>
      </c>
      <c r="G272" s="42">
        <v>0</v>
      </c>
      <c r="H272" s="42">
        <v>-0.50443887841613178</v>
      </c>
      <c r="I272" s="42">
        <v>0</v>
      </c>
      <c r="J272" s="42">
        <v>0</v>
      </c>
      <c r="K272" s="42">
        <v>0</v>
      </c>
      <c r="L272" s="42">
        <f t="shared" si="8"/>
        <v>-0.29929729370219038</v>
      </c>
      <c r="M272" s="30"/>
      <c r="N272" s="42">
        <v>0</v>
      </c>
      <c r="O272" s="42">
        <v>0</v>
      </c>
      <c r="P272" s="42">
        <v>0</v>
      </c>
      <c r="Q272" s="42">
        <v>0</v>
      </c>
      <c r="R272" s="42">
        <f t="shared" si="9"/>
        <v>0</v>
      </c>
      <c r="S272" s="30"/>
      <c r="T272" s="43">
        <v>83.847317677905565</v>
      </c>
      <c r="U272" s="43">
        <v>0</v>
      </c>
      <c r="V272" s="43">
        <v>83.847317677905565</v>
      </c>
      <c r="W272" s="30"/>
      <c r="X272" s="43">
        <v>-0.29929729370219038</v>
      </c>
      <c r="Y272" s="43">
        <v>-0.29929729370219038</v>
      </c>
      <c r="Z272" s="43">
        <v>83.548020384203369</v>
      </c>
      <c r="AA272" s="43">
        <v>83.548020384203369</v>
      </c>
      <c r="AB272" s="43">
        <v>0</v>
      </c>
      <c r="AC272" s="30"/>
      <c r="AD272" s="43">
        <v>83.548020384203369</v>
      </c>
      <c r="AE272" s="43">
        <v>0</v>
      </c>
      <c r="AF272" s="43">
        <v>0</v>
      </c>
      <c r="AG272" s="30"/>
      <c r="AH272" s="43">
        <v>0</v>
      </c>
      <c r="AI272" s="43">
        <v>0</v>
      </c>
      <c r="AJ272" s="44"/>
      <c r="AM272" s="3"/>
    </row>
    <row r="273" spans="1:39" x14ac:dyDescent="0.3">
      <c r="A273" s="30" t="s">
        <v>263</v>
      </c>
      <c r="B273" s="94">
        <v>-0.29929729370218183</v>
      </c>
      <c r="C273" s="94">
        <v>0</v>
      </c>
      <c r="D273" s="30"/>
      <c r="E273" s="42">
        <v>0</v>
      </c>
      <c r="F273" s="42">
        <v>0.20514158471394139</v>
      </c>
      <c r="G273" s="42">
        <v>0</v>
      </c>
      <c r="H273" s="42">
        <v>-0.50443887841613178</v>
      </c>
      <c r="I273" s="42">
        <v>0</v>
      </c>
      <c r="J273" s="42">
        <v>0</v>
      </c>
      <c r="K273" s="42">
        <v>0</v>
      </c>
      <c r="L273" s="42">
        <f t="shared" si="8"/>
        <v>-0.29929729370219038</v>
      </c>
      <c r="M273" s="30"/>
      <c r="N273" s="42">
        <v>0</v>
      </c>
      <c r="O273" s="42">
        <v>0</v>
      </c>
      <c r="P273" s="42">
        <v>0</v>
      </c>
      <c r="Q273" s="42">
        <v>0</v>
      </c>
      <c r="R273" s="42">
        <f t="shared" si="9"/>
        <v>0</v>
      </c>
      <c r="S273" s="30"/>
      <c r="T273" s="43">
        <v>135.23760915791223</v>
      </c>
      <c r="U273" s="43">
        <v>0</v>
      </c>
      <c r="V273" s="43">
        <v>135.23760915791223</v>
      </c>
      <c r="W273" s="30"/>
      <c r="X273" s="43">
        <v>-0.29929729370219038</v>
      </c>
      <c r="Y273" s="43">
        <v>-0.29929729370219038</v>
      </c>
      <c r="Z273" s="43">
        <v>134.93831186421005</v>
      </c>
      <c r="AA273" s="43">
        <v>134.93831186421005</v>
      </c>
      <c r="AB273" s="43">
        <v>0</v>
      </c>
      <c r="AC273" s="30"/>
      <c r="AD273" s="43">
        <v>134.93831186421005</v>
      </c>
      <c r="AE273" s="43">
        <v>0</v>
      </c>
      <c r="AF273" s="43">
        <v>0</v>
      </c>
      <c r="AG273" s="30"/>
      <c r="AH273" s="43">
        <v>0</v>
      </c>
      <c r="AI273" s="43">
        <v>0</v>
      </c>
      <c r="AJ273" s="44"/>
      <c r="AM273" s="3"/>
    </row>
    <row r="274" spans="1:39" x14ac:dyDescent="0.3">
      <c r="A274" s="30" t="s">
        <v>264</v>
      </c>
      <c r="B274" s="94">
        <v>-15.563459272513683</v>
      </c>
      <c r="C274" s="94">
        <v>0</v>
      </c>
      <c r="D274" s="30"/>
      <c r="E274" s="42">
        <v>0</v>
      </c>
      <c r="F274" s="42">
        <v>10.667362405124955</v>
      </c>
      <c r="G274" s="42">
        <v>0</v>
      </c>
      <c r="H274" s="42">
        <v>-26.230821677638851</v>
      </c>
      <c r="I274" s="42">
        <v>0</v>
      </c>
      <c r="J274" s="42">
        <v>0</v>
      </c>
      <c r="K274" s="42">
        <v>0</v>
      </c>
      <c r="L274" s="42">
        <f t="shared" si="8"/>
        <v>-15.563459272513896</v>
      </c>
      <c r="M274" s="30"/>
      <c r="N274" s="42">
        <v>0</v>
      </c>
      <c r="O274" s="42">
        <v>0</v>
      </c>
      <c r="P274" s="42">
        <v>0</v>
      </c>
      <c r="Q274" s="42">
        <v>0</v>
      </c>
      <c r="R274" s="42">
        <f t="shared" si="9"/>
        <v>0</v>
      </c>
      <c r="S274" s="30"/>
      <c r="T274" s="43">
        <v>4360.0605192510902</v>
      </c>
      <c r="U274" s="43">
        <v>0</v>
      </c>
      <c r="V274" s="43">
        <v>4360.0605192510902</v>
      </c>
      <c r="W274" s="30"/>
      <c r="X274" s="43">
        <v>-15.563459272513896</v>
      </c>
      <c r="Y274" s="43">
        <v>-15.563459272513896</v>
      </c>
      <c r="Z274" s="43">
        <v>4344.4970599785765</v>
      </c>
      <c r="AA274" s="43">
        <v>4344.4970599785765</v>
      </c>
      <c r="AB274" s="43">
        <v>0</v>
      </c>
      <c r="AC274" s="30"/>
      <c r="AD274" s="43">
        <v>4344.4970599785765</v>
      </c>
      <c r="AE274" s="43">
        <v>0</v>
      </c>
      <c r="AF274" s="43">
        <v>0</v>
      </c>
      <c r="AG274" s="30"/>
      <c r="AH274" s="43">
        <v>0</v>
      </c>
      <c r="AI274" s="43">
        <v>0</v>
      </c>
      <c r="AJ274" s="44"/>
      <c r="AM274" s="3"/>
    </row>
    <row r="275" spans="1:39" x14ac:dyDescent="0.3">
      <c r="A275" s="30" t="s">
        <v>265</v>
      </c>
      <c r="B275" s="94">
        <v>-6.6684970849805723</v>
      </c>
      <c r="C275" s="94">
        <v>0</v>
      </c>
      <c r="D275" s="30"/>
      <c r="E275" s="42">
        <v>0</v>
      </c>
      <c r="F275" s="42">
        <v>4.6529089274835504</v>
      </c>
      <c r="G275" s="42">
        <v>0</v>
      </c>
      <c r="H275" s="42">
        <v>-11.441406012462666</v>
      </c>
      <c r="I275" s="42">
        <v>0</v>
      </c>
      <c r="J275" s="42">
        <v>0.11999999999852662</v>
      </c>
      <c r="K275" s="42">
        <v>0</v>
      </c>
      <c r="L275" s="42">
        <f t="shared" si="8"/>
        <v>-6.6684970849805891</v>
      </c>
      <c r="M275" s="30"/>
      <c r="N275" s="42">
        <v>0</v>
      </c>
      <c r="O275" s="42">
        <v>0</v>
      </c>
      <c r="P275" s="42">
        <v>0</v>
      </c>
      <c r="Q275" s="42">
        <v>0</v>
      </c>
      <c r="R275" s="42">
        <f t="shared" si="9"/>
        <v>0</v>
      </c>
      <c r="S275" s="30"/>
      <c r="T275" s="43">
        <v>1901.7788787831403</v>
      </c>
      <c r="U275" s="43">
        <v>0</v>
      </c>
      <c r="V275" s="43">
        <v>1901.7788787831403</v>
      </c>
      <c r="W275" s="30"/>
      <c r="X275" s="43">
        <v>-6.6684970849805891</v>
      </c>
      <c r="Y275" s="43">
        <v>-6.6684970849805891</v>
      </c>
      <c r="Z275" s="43">
        <v>1895.1103816981597</v>
      </c>
      <c r="AA275" s="43">
        <v>1895.1103816981597</v>
      </c>
      <c r="AB275" s="43">
        <v>0</v>
      </c>
      <c r="AC275" s="30"/>
      <c r="AD275" s="43">
        <v>1895.1103816981597</v>
      </c>
      <c r="AE275" s="43">
        <v>0</v>
      </c>
      <c r="AF275" s="43">
        <v>0</v>
      </c>
      <c r="AG275" s="30"/>
      <c r="AH275" s="43">
        <v>0</v>
      </c>
      <c r="AI275" s="43">
        <v>0</v>
      </c>
      <c r="AJ275" s="44"/>
      <c r="AM275" s="3"/>
    </row>
    <row r="276" spans="1:39" x14ac:dyDescent="0.3">
      <c r="A276" s="30" t="s">
        <v>266</v>
      </c>
      <c r="B276" s="94">
        <v>-0.29929729370219604</v>
      </c>
      <c r="C276" s="94">
        <v>0</v>
      </c>
      <c r="D276" s="30"/>
      <c r="E276" s="42">
        <v>0</v>
      </c>
      <c r="F276" s="42">
        <v>0.20514158471394139</v>
      </c>
      <c r="G276" s="42">
        <v>0</v>
      </c>
      <c r="H276" s="42">
        <v>-0.50443887841613178</v>
      </c>
      <c r="I276" s="42">
        <v>0</v>
      </c>
      <c r="J276" s="42">
        <v>0</v>
      </c>
      <c r="K276" s="42">
        <v>0</v>
      </c>
      <c r="L276" s="42">
        <f t="shared" si="8"/>
        <v>-0.29929729370219038</v>
      </c>
      <c r="M276" s="30"/>
      <c r="N276" s="42">
        <v>0</v>
      </c>
      <c r="O276" s="42">
        <v>0</v>
      </c>
      <c r="P276" s="42">
        <v>0</v>
      </c>
      <c r="Q276" s="42">
        <v>0</v>
      </c>
      <c r="R276" s="42">
        <f t="shared" si="9"/>
        <v>0</v>
      </c>
      <c r="S276" s="30"/>
      <c r="T276" s="43">
        <v>83.847317677905565</v>
      </c>
      <c r="U276" s="43">
        <v>0</v>
      </c>
      <c r="V276" s="43">
        <v>83.847317677905565</v>
      </c>
      <c r="W276" s="30"/>
      <c r="X276" s="43">
        <v>-0.29929729370219038</v>
      </c>
      <c r="Y276" s="43">
        <v>-0.29929729370219038</v>
      </c>
      <c r="Z276" s="43">
        <v>83.548020384203369</v>
      </c>
      <c r="AA276" s="43">
        <v>83.548020384203369</v>
      </c>
      <c r="AB276" s="43">
        <v>0</v>
      </c>
      <c r="AC276" s="30"/>
      <c r="AD276" s="43">
        <v>83.548020384203369</v>
      </c>
      <c r="AE276" s="43">
        <v>0</v>
      </c>
      <c r="AF276" s="43">
        <v>0</v>
      </c>
      <c r="AG276" s="30"/>
      <c r="AH276" s="43">
        <v>0</v>
      </c>
      <c r="AI276" s="43">
        <v>0</v>
      </c>
      <c r="AJ276" s="44"/>
      <c r="AM276" s="3"/>
    </row>
    <row r="277" spans="1:39" x14ac:dyDescent="0.3">
      <c r="A277" s="30" t="s">
        <v>267</v>
      </c>
      <c r="B277" s="94">
        <v>-2.7033303947293916</v>
      </c>
      <c r="C277" s="94">
        <v>0</v>
      </c>
      <c r="D277" s="30"/>
      <c r="E277" s="42">
        <v>0</v>
      </c>
      <c r="F277" s="42">
        <v>1.852891732900116</v>
      </c>
      <c r="G277" s="42">
        <v>0</v>
      </c>
      <c r="H277" s="42">
        <v>-4.5562221276295771</v>
      </c>
      <c r="I277" s="42">
        <v>0</v>
      </c>
      <c r="J277" s="42">
        <v>0</v>
      </c>
      <c r="K277" s="42">
        <v>0</v>
      </c>
      <c r="L277" s="42">
        <f t="shared" si="8"/>
        <v>-2.7033303947294609</v>
      </c>
      <c r="M277" s="30"/>
      <c r="N277" s="42">
        <v>0</v>
      </c>
      <c r="O277" s="42">
        <v>0</v>
      </c>
      <c r="P277" s="42">
        <v>0</v>
      </c>
      <c r="Q277" s="42">
        <v>0</v>
      </c>
      <c r="R277" s="42">
        <f t="shared" si="9"/>
        <v>0</v>
      </c>
      <c r="S277" s="30"/>
      <c r="T277" s="43">
        <v>1832.0532270773788</v>
      </c>
      <c r="U277" s="43">
        <v>0</v>
      </c>
      <c r="V277" s="43">
        <v>1832.0532270773788</v>
      </c>
      <c r="W277" s="30"/>
      <c r="X277" s="43">
        <v>-2.7033303947294609</v>
      </c>
      <c r="Y277" s="43">
        <v>-2.7033303947294609</v>
      </c>
      <c r="Z277" s="43">
        <v>1829.3498966826494</v>
      </c>
      <c r="AA277" s="43">
        <v>1829.3498966826494</v>
      </c>
      <c r="AB277" s="43">
        <v>0</v>
      </c>
      <c r="AC277" s="30"/>
      <c r="AD277" s="43">
        <v>1829.3498966826494</v>
      </c>
      <c r="AE277" s="43">
        <v>0</v>
      </c>
      <c r="AF277" s="43">
        <v>0</v>
      </c>
      <c r="AG277" s="30"/>
      <c r="AH277" s="43">
        <v>0</v>
      </c>
      <c r="AI277" s="43">
        <v>0</v>
      </c>
      <c r="AJ277" s="44"/>
      <c r="AM277" s="3"/>
    </row>
    <row r="278" spans="1:39" x14ac:dyDescent="0.3">
      <c r="A278" s="30" t="s">
        <v>268</v>
      </c>
      <c r="B278" s="94">
        <v>-5.6714820606043759</v>
      </c>
      <c r="C278" s="94">
        <v>0</v>
      </c>
      <c r="D278" s="30"/>
      <c r="E278" s="42">
        <v>0</v>
      </c>
      <c r="F278" s="42">
        <v>3.805045522919881</v>
      </c>
      <c r="G278" s="42">
        <v>0</v>
      </c>
      <c r="H278" s="42">
        <v>-9.3565275835250237</v>
      </c>
      <c r="I278" s="42">
        <v>0</v>
      </c>
      <c r="J278" s="42">
        <v>-0.11999999999943611</v>
      </c>
      <c r="K278" s="42">
        <v>0</v>
      </c>
      <c r="L278" s="42">
        <f t="shared" si="8"/>
        <v>-5.6714820606045784</v>
      </c>
      <c r="M278" s="30"/>
      <c r="N278" s="42">
        <v>0</v>
      </c>
      <c r="O278" s="42">
        <v>0</v>
      </c>
      <c r="P278" s="42">
        <v>0</v>
      </c>
      <c r="Q278" s="42">
        <v>0</v>
      </c>
      <c r="R278" s="42">
        <f t="shared" si="9"/>
        <v>0</v>
      </c>
      <c r="S278" s="30"/>
      <c r="T278" s="43">
        <v>4096.2892979353537</v>
      </c>
      <c r="U278" s="43">
        <v>0</v>
      </c>
      <c r="V278" s="43">
        <v>4096.2892979353537</v>
      </c>
      <c r="W278" s="30"/>
      <c r="X278" s="43">
        <v>-5.6714820606045784</v>
      </c>
      <c r="Y278" s="43">
        <v>-5.6714820606045784</v>
      </c>
      <c r="Z278" s="43">
        <v>4090.6178158747493</v>
      </c>
      <c r="AA278" s="43">
        <v>4090.6178158747493</v>
      </c>
      <c r="AB278" s="43">
        <v>0</v>
      </c>
      <c r="AC278" s="30"/>
      <c r="AD278" s="43">
        <v>4090.6178158747493</v>
      </c>
      <c r="AE278" s="43">
        <v>0</v>
      </c>
      <c r="AF278" s="43">
        <v>0</v>
      </c>
      <c r="AG278" s="30"/>
      <c r="AH278" s="43">
        <v>0</v>
      </c>
      <c r="AI278" s="43">
        <v>0</v>
      </c>
      <c r="AJ278" s="44"/>
      <c r="AM278" s="3"/>
    </row>
    <row r="279" spans="1:39" x14ac:dyDescent="0.3">
      <c r="A279" s="30" t="s">
        <v>269</v>
      </c>
      <c r="B279" s="94">
        <v>-3.3402353665344435</v>
      </c>
      <c r="C279" s="94">
        <v>0</v>
      </c>
      <c r="D279" s="30"/>
      <c r="E279" s="42">
        <v>0</v>
      </c>
      <c r="F279" s="42">
        <v>1.7205423234072503</v>
      </c>
      <c r="G279" s="42">
        <v>0</v>
      </c>
      <c r="H279" s="42">
        <v>-4.2307776899417497</v>
      </c>
      <c r="I279" s="42">
        <v>0</v>
      </c>
      <c r="J279" s="42">
        <v>-0.83</v>
      </c>
      <c r="K279" s="42">
        <v>0</v>
      </c>
      <c r="L279" s="42">
        <f t="shared" si="8"/>
        <v>-3.3402353665344995</v>
      </c>
      <c r="M279" s="30"/>
      <c r="N279" s="42">
        <v>0</v>
      </c>
      <c r="O279" s="42">
        <v>0</v>
      </c>
      <c r="P279" s="42">
        <v>0</v>
      </c>
      <c r="Q279" s="42">
        <v>0</v>
      </c>
      <c r="R279" s="42">
        <f t="shared" si="9"/>
        <v>0</v>
      </c>
      <c r="S279" s="30"/>
      <c r="T279" s="43">
        <v>1672.4470977928233</v>
      </c>
      <c r="U279" s="43">
        <v>0</v>
      </c>
      <c r="V279" s="43">
        <v>1672.4470977928233</v>
      </c>
      <c r="W279" s="30"/>
      <c r="X279" s="43">
        <v>-3.3402353665344995</v>
      </c>
      <c r="Y279" s="43">
        <v>-3.3402353665344995</v>
      </c>
      <c r="Z279" s="43">
        <v>1669.1068624262889</v>
      </c>
      <c r="AA279" s="43">
        <v>1669.1068624262889</v>
      </c>
      <c r="AB279" s="43">
        <v>0</v>
      </c>
      <c r="AC279" s="30"/>
      <c r="AD279" s="43">
        <v>1669.1068624262889</v>
      </c>
      <c r="AE279" s="43">
        <v>0</v>
      </c>
      <c r="AF279" s="43">
        <v>0</v>
      </c>
      <c r="AG279" s="30"/>
      <c r="AH279" s="43">
        <v>0</v>
      </c>
      <c r="AI279" s="43">
        <v>0</v>
      </c>
      <c r="AJ279" s="44"/>
      <c r="AM279" s="3"/>
    </row>
    <row r="280" spans="1:39" x14ac:dyDescent="0.3">
      <c r="A280" s="30" t="s">
        <v>270</v>
      </c>
      <c r="B280" s="94">
        <v>-0.96547514097483145</v>
      </c>
      <c r="C280" s="94">
        <v>0</v>
      </c>
      <c r="D280" s="30"/>
      <c r="E280" s="42">
        <v>0</v>
      </c>
      <c r="F280" s="42">
        <v>0.66174704746432711</v>
      </c>
      <c r="G280" s="42">
        <v>0</v>
      </c>
      <c r="H280" s="42">
        <v>-1.6272221884391347</v>
      </c>
      <c r="I280" s="42">
        <v>0</v>
      </c>
      <c r="J280" s="42">
        <v>0</v>
      </c>
      <c r="K280" s="42">
        <v>0</v>
      </c>
      <c r="L280" s="42">
        <f t="shared" si="8"/>
        <v>-0.96547514097480758</v>
      </c>
      <c r="M280" s="30"/>
      <c r="N280" s="42">
        <v>0</v>
      </c>
      <c r="O280" s="42">
        <v>0</v>
      </c>
      <c r="P280" s="42">
        <v>0</v>
      </c>
      <c r="Q280" s="42">
        <v>0</v>
      </c>
      <c r="R280" s="42">
        <f t="shared" si="9"/>
        <v>0</v>
      </c>
      <c r="S280" s="30"/>
      <c r="T280" s="43">
        <v>643.2488837664705</v>
      </c>
      <c r="U280" s="43">
        <v>0</v>
      </c>
      <c r="V280" s="43">
        <v>643.2488837664705</v>
      </c>
      <c r="W280" s="30"/>
      <c r="X280" s="43">
        <v>-0.96547514097480758</v>
      </c>
      <c r="Y280" s="43">
        <v>-0.96547514097480758</v>
      </c>
      <c r="Z280" s="43">
        <v>642.28340862549567</v>
      </c>
      <c r="AA280" s="43">
        <v>642.28340862549567</v>
      </c>
      <c r="AB280" s="43">
        <v>0</v>
      </c>
      <c r="AC280" s="30"/>
      <c r="AD280" s="43">
        <v>642.28340862549567</v>
      </c>
      <c r="AE280" s="43">
        <v>0</v>
      </c>
      <c r="AF280" s="43">
        <v>0</v>
      </c>
      <c r="AG280" s="30"/>
      <c r="AH280" s="43">
        <v>0</v>
      </c>
      <c r="AI280" s="43">
        <v>0</v>
      </c>
      <c r="AJ280" s="44"/>
      <c r="AM280" s="3"/>
    </row>
    <row r="281" spans="1:39" x14ac:dyDescent="0.3">
      <c r="A281" s="30" t="s">
        <v>271</v>
      </c>
      <c r="B281" s="94">
        <v>-4607.983989115135</v>
      </c>
      <c r="C281" s="94">
        <v>925.36050000001705</v>
      </c>
      <c r="D281" s="30"/>
      <c r="E281" s="42">
        <v>0</v>
      </c>
      <c r="F281" s="42">
        <v>52.608890273414012</v>
      </c>
      <c r="G281" s="42">
        <v>0</v>
      </c>
      <c r="H281" s="42">
        <v>-129.3641639809112</v>
      </c>
      <c r="I281" s="42">
        <v>303.39397660757328</v>
      </c>
      <c r="J281" s="42">
        <v>0</v>
      </c>
      <c r="K281" s="42">
        <v>-4834.6226920152094</v>
      </c>
      <c r="L281" s="42">
        <f t="shared" si="8"/>
        <v>-4607.9839891151332</v>
      </c>
      <c r="M281" s="30"/>
      <c r="N281" s="42">
        <v>0</v>
      </c>
      <c r="O281" s="42">
        <v>0</v>
      </c>
      <c r="P281" s="42">
        <v>925.24049999999988</v>
      </c>
      <c r="Q281" s="42">
        <v>0.12000000001717126</v>
      </c>
      <c r="R281" s="42">
        <f t="shared" si="9"/>
        <v>925.36050000001705</v>
      </c>
      <c r="S281" s="30"/>
      <c r="T281" s="43">
        <v>29400.656230930115</v>
      </c>
      <c r="U281" s="43">
        <v>6360.9270266312378</v>
      </c>
      <c r="V281" s="43">
        <v>35761.583257561353</v>
      </c>
      <c r="W281" s="30"/>
      <c r="X281" s="43">
        <v>-3682.6234891151162</v>
      </c>
      <c r="Y281" s="43">
        <v>-3682.6234891151162</v>
      </c>
      <c r="Z281" s="43">
        <v>32078.959768446235</v>
      </c>
      <c r="AA281" s="43">
        <v>24792.67224181498</v>
      </c>
      <c r="AB281" s="43">
        <v>7286.2875266312549</v>
      </c>
      <c r="AC281" s="30"/>
      <c r="AD281" s="43">
        <v>24792.67224181498</v>
      </c>
      <c r="AE281" s="43">
        <v>7286.2875266312549</v>
      </c>
      <c r="AF281" s="43">
        <v>0</v>
      </c>
      <c r="AG281" s="30"/>
      <c r="AH281" s="43">
        <v>0</v>
      </c>
      <c r="AI281" s="43">
        <v>0</v>
      </c>
      <c r="AJ281" s="44"/>
      <c r="AM281" s="3"/>
    </row>
    <row r="282" spans="1:39" x14ac:dyDescent="0.3">
      <c r="A282" s="30" t="s">
        <v>272</v>
      </c>
      <c r="B282" s="94">
        <v>0.8784221796116185</v>
      </c>
      <c r="C282" s="94">
        <v>0</v>
      </c>
      <c r="D282" s="30"/>
      <c r="E282" s="42">
        <v>0</v>
      </c>
      <c r="F282" s="42">
        <v>1.0505234378496193</v>
      </c>
      <c r="G282" s="42">
        <v>0</v>
      </c>
      <c r="H282" s="42">
        <v>-2.5832152241471262</v>
      </c>
      <c r="I282" s="42">
        <v>2.4111139659091294</v>
      </c>
      <c r="J282" s="42">
        <v>0</v>
      </c>
      <c r="K282" s="42">
        <v>0</v>
      </c>
      <c r="L282" s="42">
        <f t="shared" si="8"/>
        <v>0.8784221796116225</v>
      </c>
      <c r="M282" s="30"/>
      <c r="N282" s="42">
        <v>0</v>
      </c>
      <c r="O282" s="42">
        <v>0</v>
      </c>
      <c r="P282" s="42">
        <v>0</v>
      </c>
      <c r="Q282" s="42">
        <v>0</v>
      </c>
      <c r="R282" s="42">
        <f t="shared" si="9"/>
        <v>0</v>
      </c>
      <c r="S282" s="30"/>
      <c r="T282" s="43">
        <v>429.37940907637125</v>
      </c>
      <c r="U282" s="43">
        <v>0</v>
      </c>
      <c r="V282" s="43">
        <v>429.37940907637125</v>
      </c>
      <c r="W282" s="30"/>
      <c r="X282" s="43">
        <v>0.8784221796116225</v>
      </c>
      <c r="Y282" s="43">
        <v>0.8784221796116225</v>
      </c>
      <c r="Z282" s="43">
        <v>430.25783125598286</v>
      </c>
      <c r="AA282" s="43">
        <v>430.25783125598286</v>
      </c>
      <c r="AB282" s="43">
        <v>0</v>
      </c>
      <c r="AC282" s="30"/>
      <c r="AD282" s="43">
        <v>430.25783125598286</v>
      </c>
      <c r="AE282" s="43">
        <v>0</v>
      </c>
      <c r="AF282" s="43">
        <v>0</v>
      </c>
      <c r="AG282" s="30"/>
      <c r="AH282" s="43">
        <v>0</v>
      </c>
      <c r="AI282" s="43">
        <v>0</v>
      </c>
      <c r="AJ282" s="44"/>
      <c r="AM282" s="3"/>
    </row>
    <row r="283" spans="1:39" x14ac:dyDescent="0.3">
      <c r="A283" s="30" t="s">
        <v>273</v>
      </c>
      <c r="B283" s="94">
        <v>-7988.3380294317176</v>
      </c>
      <c r="C283" s="94">
        <v>-8465.6221148588156</v>
      </c>
      <c r="D283" s="30"/>
      <c r="E283" s="42">
        <v>0</v>
      </c>
      <c r="F283" s="42">
        <v>160.42816390058616</v>
      </c>
      <c r="G283" s="42">
        <v>0</v>
      </c>
      <c r="H283" s="42">
        <v>-8935.2089240298446</v>
      </c>
      <c r="I283" s="42">
        <v>786.26273069755678</v>
      </c>
      <c r="J283" s="42">
        <v>0.17999999999301508</v>
      </c>
      <c r="K283" s="42">
        <v>0</v>
      </c>
      <c r="L283" s="42">
        <f t="shared" si="8"/>
        <v>-7988.3380294317094</v>
      </c>
      <c r="M283" s="30"/>
      <c r="N283" s="42">
        <v>0</v>
      </c>
      <c r="O283" s="42">
        <v>-8540.7194148588096</v>
      </c>
      <c r="P283" s="42">
        <v>75.157299999998941</v>
      </c>
      <c r="Q283" s="42">
        <v>-6.0000000004947651E-2</v>
      </c>
      <c r="R283" s="42">
        <f t="shared" si="9"/>
        <v>-8465.6221148588156</v>
      </c>
      <c r="S283" s="30"/>
      <c r="T283" s="43">
        <v>97267.303173023131</v>
      </c>
      <c r="U283" s="43">
        <v>13033.748680089211</v>
      </c>
      <c r="V283" s="43">
        <v>110301.05185311234</v>
      </c>
      <c r="W283" s="30"/>
      <c r="X283" s="43">
        <v>-16453.960144290526</v>
      </c>
      <c r="Y283" s="43">
        <v>-16453.960144290526</v>
      </c>
      <c r="Z283" s="43">
        <v>93847.091708821812</v>
      </c>
      <c r="AA283" s="43">
        <v>89278.965143591413</v>
      </c>
      <c r="AB283" s="43">
        <v>4568.1265652303955</v>
      </c>
      <c r="AC283" s="30"/>
      <c r="AD283" s="43">
        <v>89278.965143591427</v>
      </c>
      <c r="AE283" s="43">
        <v>4568.1265652303955</v>
      </c>
      <c r="AF283" s="43">
        <v>0</v>
      </c>
      <c r="AG283" s="30"/>
      <c r="AH283" s="43">
        <v>0</v>
      </c>
      <c r="AI283" s="43">
        <v>0</v>
      </c>
      <c r="AJ283" s="44"/>
      <c r="AM283" s="3"/>
    </row>
    <row r="284" spans="1:39" x14ac:dyDescent="0.3">
      <c r="A284" s="30" t="s">
        <v>274</v>
      </c>
      <c r="B284" s="94">
        <v>-1037.5643616541056</v>
      </c>
      <c r="C284" s="94">
        <v>-4269.4174567771634</v>
      </c>
      <c r="D284" s="30"/>
      <c r="E284" s="42">
        <v>0</v>
      </c>
      <c r="F284" s="42">
        <v>255.59979708309635</v>
      </c>
      <c r="G284" s="42">
        <v>0</v>
      </c>
      <c r="H284" s="42">
        <v>-2722.7653189644775</v>
      </c>
      <c r="I284" s="42">
        <v>1429.2211602270411</v>
      </c>
      <c r="J284" s="42">
        <v>0.38000000023748726</v>
      </c>
      <c r="K284" s="42">
        <v>0</v>
      </c>
      <c r="L284" s="42">
        <f t="shared" si="8"/>
        <v>-1037.5643616541026</v>
      </c>
      <c r="M284" s="30"/>
      <c r="N284" s="42">
        <v>0</v>
      </c>
      <c r="O284" s="42">
        <v>516.78274322284335</v>
      </c>
      <c r="P284" s="42">
        <v>-4786.3202000000019</v>
      </c>
      <c r="Q284" s="42">
        <v>0.11999999999534339</v>
      </c>
      <c r="R284" s="42">
        <f t="shared" si="9"/>
        <v>-4269.4174567771634</v>
      </c>
      <c r="S284" s="30"/>
      <c r="T284" s="43">
        <v>454209.92828761536</v>
      </c>
      <c r="U284" s="43">
        <v>8329.1854310914077</v>
      </c>
      <c r="V284" s="43">
        <v>462539.11371870677</v>
      </c>
      <c r="W284" s="30"/>
      <c r="X284" s="43">
        <v>-5306.9818184312662</v>
      </c>
      <c r="Y284" s="43">
        <v>-5306.9818184312662</v>
      </c>
      <c r="Z284" s="43">
        <v>457232.13190027548</v>
      </c>
      <c r="AA284" s="43">
        <v>453172.36392596125</v>
      </c>
      <c r="AB284" s="43">
        <v>4059.7679743142444</v>
      </c>
      <c r="AC284" s="30"/>
      <c r="AD284" s="43">
        <v>453172.36392596125</v>
      </c>
      <c r="AE284" s="43">
        <v>4059.7679743142444</v>
      </c>
      <c r="AF284" s="43">
        <v>0</v>
      </c>
      <c r="AG284" s="30"/>
      <c r="AH284" s="43">
        <v>0</v>
      </c>
      <c r="AI284" s="43">
        <v>0</v>
      </c>
      <c r="AJ284" s="44"/>
      <c r="AM284" s="3"/>
    </row>
    <row r="285" spans="1:39" x14ac:dyDescent="0.3">
      <c r="A285" s="30" t="s">
        <v>275</v>
      </c>
      <c r="B285" s="94">
        <v>-1902.5057094185613</v>
      </c>
      <c r="C285" s="94">
        <v>-7225.0361639593448</v>
      </c>
      <c r="D285" s="30"/>
      <c r="E285" s="42">
        <v>0</v>
      </c>
      <c r="F285" s="42">
        <v>489.85825188546812</v>
      </c>
      <c r="G285" s="42">
        <v>0</v>
      </c>
      <c r="H285" s="42">
        <v>-5218.1929511027956</v>
      </c>
      <c r="I285" s="42">
        <v>2825.9489897987432</v>
      </c>
      <c r="J285" s="42">
        <v>-0.11999999999534339</v>
      </c>
      <c r="K285" s="42">
        <v>0</v>
      </c>
      <c r="L285" s="42">
        <f t="shared" si="8"/>
        <v>-1902.5057094185795</v>
      </c>
      <c r="M285" s="30"/>
      <c r="N285" s="42">
        <v>0</v>
      </c>
      <c r="O285" s="42">
        <v>990.4166360406723</v>
      </c>
      <c r="P285" s="42">
        <v>-8215.3328000000001</v>
      </c>
      <c r="Q285" s="42">
        <v>-0.12000000001717126</v>
      </c>
      <c r="R285" s="42">
        <f t="shared" si="9"/>
        <v>-7225.0361639593448</v>
      </c>
      <c r="S285" s="30"/>
      <c r="T285" s="43">
        <v>685567.67156086268</v>
      </c>
      <c r="U285" s="43">
        <v>15818.184116545079</v>
      </c>
      <c r="V285" s="43">
        <v>701385.85567740782</v>
      </c>
      <c r="W285" s="30"/>
      <c r="X285" s="43">
        <v>-9127.5418733779243</v>
      </c>
      <c r="Y285" s="43">
        <v>-9127.5418733779243</v>
      </c>
      <c r="Z285" s="43">
        <v>692258.31380402984</v>
      </c>
      <c r="AA285" s="43">
        <v>683665.16585144412</v>
      </c>
      <c r="AB285" s="43">
        <v>8593.1479525857339</v>
      </c>
      <c r="AC285" s="30"/>
      <c r="AD285" s="43">
        <v>683665.16585144412</v>
      </c>
      <c r="AE285" s="43">
        <v>8593.1479525857339</v>
      </c>
      <c r="AF285" s="43">
        <v>0</v>
      </c>
      <c r="AG285" s="30"/>
      <c r="AH285" s="43">
        <v>0</v>
      </c>
      <c r="AI285" s="43">
        <v>0</v>
      </c>
      <c r="AJ285" s="44"/>
      <c r="AM285" s="3"/>
    </row>
    <row r="286" spans="1:39" x14ac:dyDescent="0.3">
      <c r="A286" s="30" t="s">
        <v>276</v>
      </c>
      <c r="B286" s="94">
        <v>-21964.406644047122</v>
      </c>
      <c r="C286" s="94">
        <v>-9249.8815989376853</v>
      </c>
      <c r="D286" s="30"/>
      <c r="E286" s="42">
        <v>0</v>
      </c>
      <c r="F286" s="42">
        <v>575.11443274553471</v>
      </c>
      <c r="G286" s="42">
        <v>0</v>
      </c>
      <c r="H286" s="42">
        <v>1853.8539637660172</v>
      </c>
      <c r="I286" s="42">
        <v>3682.154297844038</v>
      </c>
      <c r="J286" s="42">
        <v>-0.3599999996367842</v>
      </c>
      <c r="K286" s="42">
        <v>-28075.169338403044</v>
      </c>
      <c r="L286" s="42">
        <f t="shared" si="8"/>
        <v>-21964.406644047092</v>
      </c>
      <c r="M286" s="30"/>
      <c r="N286" s="42">
        <v>0</v>
      </c>
      <c r="O286" s="42">
        <v>237.42870106250371</v>
      </c>
      <c r="P286" s="42">
        <v>-9487.5503000000026</v>
      </c>
      <c r="Q286" s="42">
        <v>0.23999999981606379</v>
      </c>
      <c r="R286" s="42">
        <f t="shared" si="9"/>
        <v>-9249.8815989376835</v>
      </c>
      <c r="S286" s="30"/>
      <c r="T286" s="43">
        <v>587389.50105608569</v>
      </c>
      <c r="U286" s="43">
        <v>30598.019542039579</v>
      </c>
      <c r="V286" s="43">
        <v>617987.52059812529</v>
      </c>
      <c r="W286" s="30"/>
      <c r="X286" s="43">
        <v>-31214.288242984774</v>
      </c>
      <c r="Y286" s="43">
        <v>-31214.288242984774</v>
      </c>
      <c r="Z286" s="43">
        <v>586773.2323551405</v>
      </c>
      <c r="AA286" s="43">
        <v>565425.09441203857</v>
      </c>
      <c r="AB286" s="43">
        <v>21348.137943101894</v>
      </c>
      <c r="AC286" s="30"/>
      <c r="AD286" s="43">
        <v>565425.09441203857</v>
      </c>
      <c r="AE286" s="43">
        <v>21348.137943101894</v>
      </c>
      <c r="AF286" s="43">
        <v>0</v>
      </c>
      <c r="AG286" s="30"/>
      <c r="AH286" s="43">
        <v>0</v>
      </c>
      <c r="AI286" s="43">
        <v>0</v>
      </c>
      <c r="AJ286" s="44"/>
      <c r="AM286" s="3"/>
    </row>
    <row r="287" spans="1:39" x14ac:dyDescent="0.3">
      <c r="A287" s="30" t="s">
        <v>277</v>
      </c>
      <c r="B287" s="94">
        <v>11368.618473313516</v>
      </c>
      <c r="C287" s="94">
        <v>-17819.409616978894</v>
      </c>
      <c r="D287" s="30"/>
      <c r="E287" s="42">
        <v>0</v>
      </c>
      <c r="F287" s="42">
        <v>942.71657197958723</v>
      </c>
      <c r="G287" s="42">
        <v>0</v>
      </c>
      <c r="H287" s="42">
        <v>3038.8019395185997</v>
      </c>
      <c r="I287" s="42">
        <v>7387.1899618148818</v>
      </c>
      <c r="J287" s="42">
        <v>-8.9999999501742423E-2</v>
      </c>
      <c r="K287" s="42">
        <v>0</v>
      </c>
      <c r="L287" s="42">
        <f t="shared" si="8"/>
        <v>11368.618473313567</v>
      </c>
      <c r="M287" s="30"/>
      <c r="N287" s="42">
        <v>0</v>
      </c>
      <c r="O287" s="42">
        <v>389.18858302108447</v>
      </c>
      <c r="P287" s="42">
        <v>-18207.878200000006</v>
      </c>
      <c r="Q287" s="42">
        <v>-0.71999999997206032</v>
      </c>
      <c r="R287" s="42">
        <f t="shared" si="9"/>
        <v>-17819.409616978894</v>
      </c>
      <c r="S287" s="30"/>
      <c r="T287" s="43">
        <v>839395.71521658183</v>
      </c>
      <c r="U287" s="43">
        <v>37221.32800001651</v>
      </c>
      <c r="V287" s="43">
        <v>876617.04321659834</v>
      </c>
      <c r="W287" s="30"/>
      <c r="X287" s="43">
        <v>-6450.7911436653267</v>
      </c>
      <c r="Y287" s="43">
        <v>-6450.7911436653267</v>
      </c>
      <c r="Z287" s="43">
        <v>870166.25207293301</v>
      </c>
      <c r="AA287" s="43">
        <v>850764.33368989534</v>
      </c>
      <c r="AB287" s="43">
        <v>19401.918383037617</v>
      </c>
      <c r="AC287" s="30"/>
      <c r="AD287" s="43">
        <v>850764.33368989534</v>
      </c>
      <c r="AE287" s="43">
        <v>19401.918383037617</v>
      </c>
      <c r="AF287" s="43">
        <v>0</v>
      </c>
      <c r="AG287" s="30"/>
      <c r="AH287" s="43">
        <v>0</v>
      </c>
      <c r="AI287" s="43">
        <v>0</v>
      </c>
      <c r="AJ287" s="44"/>
      <c r="AM287" s="3"/>
    </row>
    <row r="288" spans="1:39" x14ac:dyDescent="0.3">
      <c r="A288" s="30" t="s">
        <v>278</v>
      </c>
      <c r="B288" s="94">
        <v>-10196.325094271335</v>
      </c>
      <c r="C288" s="94">
        <v>-5126.8540550377293</v>
      </c>
      <c r="D288" s="30"/>
      <c r="E288" s="42">
        <v>0</v>
      </c>
      <c r="F288" s="42">
        <v>372.6223177728786</v>
      </c>
      <c r="G288" s="42">
        <v>0</v>
      </c>
      <c r="H288" s="42">
        <v>-3969.3424465995058</v>
      </c>
      <c r="I288" s="42">
        <v>-6596.2849654441497</v>
      </c>
      <c r="J288" s="42">
        <v>-3.3200000005890615</v>
      </c>
      <c r="K288" s="42">
        <v>0</v>
      </c>
      <c r="L288" s="42">
        <f t="shared" si="8"/>
        <v>-10196.325094271366</v>
      </c>
      <c r="M288" s="30"/>
      <c r="N288" s="42">
        <v>0</v>
      </c>
      <c r="O288" s="42">
        <v>1464.66684496215</v>
      </c>
      <c r="P288" s="42">
        <v>-6591.800900000002</v>
      </c>
      <c r="Q288" s="42">
        <v>0.28000000012252713</v>
      </c>
      <c r="R288" s="42">
        <f t="shared" si="9"/>
        <v>-5126.8540550377293</v>
      </c>
      <c r="S288" s="30"/>
      <c r="T288" s="43">
        <v>713509.91783095582</v>
      </c>
      <c r="U288" s="43">
        <v>15662.742194842212</v>
      </c>
      <c r="V288" s="43">
        <v>729172.66002579802</v>
      </c>
      <c r="W288" s="30"/>
      <c r="X288" s="43">
        <v>-15323.179149309095</v>
      </c>
      <c r="Y288" s="43">
        <v>-15323.179149309095</v>
      </c>
      <c r="Z288" s="43">
        <v>713849.48087648896</v>
      </c>
      <c r="AA288" s="43">
        <v>703313.59273668448</v>
      </c>
      <c r="AB288" s="43">
        <v>10535.888139804483</v>
      </c>
      <c r="AC288" s="30"/>
      <c r="AD288" s="43">
        <v>703313.59273668448</v>
      </c>
      <c r="AE288" s="43">
        <v>10535.888139804483</v>
      </c>
      <c r="AF288" s="43">
        <v>0</v>
      </c>
      <c r="AG288" s="30"/>
      <c r="AH288" s="43">
        <v>0</v>
      </c>
      <c r="AI288" s="43">
        <v>0</v>
      </c>
      <c r="AJ288" s="44"/>
      <c r="AM288" s="3"/>
    </row>
    <row r="289" spans="1:39" x14ac:dyDescent="0.3">
      <c r="A289" s="30" t="s">
        <v>279</v>
      </c>
      <c r="B289" s="94">
        <v>-987.23454685275919</v>
      </c>
      <c r="C289" s="94">
        <v>-10.832780106454864</v>
      </c>
      <c r="D289" s="30"/>
      <c r="E289" s="42">
        <v>-25725.786737103124</v>
      </c>
      <c r="F289" s="42">
        <v>2.3988330470581856</v>
      </c>
      <c r="G289" s="42">
        <v>0</v>
      </c>
      <c r="H289" s="42">
        <v>-5.8986804330918625</v>
      </c>
      <c r="I289" s="42">
        <v>16.552124046449762</v>
      </c>
      <c r="J289" s="42">
        <v>0</v>
      </c>
      <c r="K289" s="42">
        <v>0</v>
      </c>
      <c r="L289" s="42">
        <f t="shared" si="8"/>
        <v>-25712.734460442709</v>
      </c>
      <c r="M289" s="30"/>
      <c r="N289" s="42">
        <v>0</v>
      </c>
      <c r="O289" s="42">
        <v>0</v>
      </c>
      <c r="P289" s="42">
        <v>0</v>
      </c>
      <c r="Q289" s="42">
        <v>0</v>
      </c>
      <c r="R289" s="42">
        <f t="shared" si="9"/>
        <v>0</v>
      </c>
      <c r="S289" s="30"/>
      <c r="T289" s="43">
        <v>987.23454685275919</v>
      </c>
      <c r="U289" s="43">
        <v>10.832780106454864</v>
      </c>
      <c r="V289" s="43">
        <v>998.06732695921403</v>
      </c>
      <c r="W289" s="30"/>
      <c r="X289" s="43">
        <v>-25712.734460442709</v>
      </c>
      <c r="Y289" s="43">
        <v>-998.06732695921403</v>
      </c>
      <c r="Z289" s="43">
        <v>0</v>
      </c>
      <c r="AA289" s="43">
        <v>0</v>
      </c>
      <c r="AB289" s="43">
        <v>0</v>
      </c>
      <c r="AC289" s="30"/>
      <c r="AD289" s="43">
        <v>-24725.499913589949</v>
      </c>
      <c r="AE289" s="43">
        <v>10.832780106454864</v>
      </c>
      <c r="AF289" s="43">
        <v>-24714.667133483494</v>
      </c>
      <c r="AG289" s="30"/>
      <c r="AH289" s="43">
        <v>-24714.667133483494</v>
      </c>
      <c r="AI289" s="43">
        <v>0</v>
      </c>
      <c r="AJ289" s="44"/>
      <c r="AM289" s="3"/>
    </row>
    <row r="290" spans="1:39" x14ac:dyDescent="0.3">
      <c r="A290" s="30" t="s">
        <v>280</v>
      </c>
      <c r="B290" s="94">
        <v>-0.12309808047428561</v>
      </c>
      <c r="C290" s="94">
        <v>0</v>
      </c>
      <c r="D290" s="30"/>
      <c r="E290" s="42">
        <v>0</v>
      </c>
      <c r="F290" s="42">
        <v>8.437274855170171E-2</v>
      </c>
      <c r="G290" s="42">
        <v>0</v>
      </c>
      <c r="H290" s="42">
        <v>-0.20747082902598968</v>
      </c>
      <c r="I290" s="42">
        <v>0</v>
      </c>
      <c r="J290" s="42">
        <v>0</v>
      </c>
      <c r="K290" s="42">
        <v>0</v>
      </c>
      <c r="L290" s="42">
        <f t="shared" si="8"/>
        <v>-0.12309808047428797</v>
      </c>
      <c r="M290" s="30"/>
      <c r="N290" s="42">
        <v>0</v>
      </c>
      <c r="O290" s="42">
        <v>0</v>
      </c>
      <c r="P290" s="42">
        <v>0</v>
      </c>
      <c r="Q290" s="42">
        <v>0</v>
      </c>
      <c r="R290" s="42">
        <f t="shared" si="9"/>
        <v>0</v>
      </c>
      <c r="S290" s="30"/>
      <c r="T290" s="43">
        <v>34.485590335267617</v>
      </c>
      <c r="U290" s="43">
        <v>0</v>
      </c>
      <c r="V290" s="43">
        <v>34.485590335267617</v>
      </c>
      <c r="W290" s="30"/>
      <c r="X290" s="43">
        <v>-0.12309808047428797</v>
      </c>
      <c r="Y290" s="43">
        <v>-0.12309808047428797</v>
      </c>
      <c r="Z290" s="43">
        <v>34.362492254793331</v>
      </c>
      <c r="AA290" s="43">
        <v>34.362492254793331</v>
      </c>
      <c r="AB290" s="43">
        <v>0</v>
      </c>
      <c r="AC290" s="30"/>
      <c r="AD290" s="43">
        <v>34.362492254793331</v>
      </c>
      <c r="AE290" s="43">
        <v>0</v>
      </c>
      <c r="AF290" s="43">
        <v>0</v>
      </c>
      <c r="AG290" s="30"/>
      <c r="AH290" s="43">
        <v>0</v>
      </c>
      <c r="AI290" s="43">
        <v>0</v>
      </c>
      <c r="AJ290" s="44"/>
      <c r="AM290" s="3"/>
    </row>
    <row r="291" spans="1:39" x14ac:dyDescent="0.3">
      <c r="A291" s="30" t="s">
        <v>281</v>
      </c>
      <c r="B291" s="94">
        <v>-7.5151790698801051</v>
      </c>
      <c r="C291" s="94">
        <v>0</v>
      </c>
      <c r="D291" s="30"/>
      <c r="E291" s="42">
        <v>0</v>
      </c>
      <c r="F291" s="42">
        <v>5.3154831587572078</v>
      </c>
      <c r="G291" s="42">
        <v>0</v>
      </c>
      <c r="H291" s="42">
        <v>-13.070662228637351</v>
      </c>
      <c r="I291" s="42">
        <v>0</v>
      </c>
      <c r="J291" s="42">
        <v>0.24000000000023647</v>
      </c>
      <c r="K291" s="42">
        <v>0</v>
      </c>
      <c r="L291" s="42">
        <f t="shared" si="8"/>
        <v>-7.515179069879907</v>
      </c>
      <c r="M291" s="30"/>
      <c r="N291" s="42">
        <v>0</v>
      </c>
      <c r="O291" s="42">
        <v>0</v>
      </c>
      <c r="P291" s="42">
        <v>0</v>
      </c>
      <c r="Q291" s="42">
        <v>0</v>
      </c>
      <c r="R291" s="42">
        <f t="shared" si="9"/>
        <v>0</v>
      </c>
      <c r="S291" s="30"/>
      <c r="T291" s="43">
        <v>2172.5921911218602</v>
      </c>
      <c r="U291" s="43">
        <v>0</v>
      </c>
      <c r="V291" s="43">
        <v>2172.5921911218602</v>
      </c>
      <c r="W291" s="30"/>
      <c r="X291" s="43">
        <v>-7.515179069879907</v>
      </c>
      <c r="Y291" s="43">
        <v>-7.515179069879907</v>
      </c>
      <c r="Z291" s="43">
        <v>2165.0770120519801</v>
      </c>
      <c r="AA291" s="43">
        <v>2165.0770120519801</v>
      </c>
      <c r="AB291" s="43">
        <v>0</v>
      </c>
      <c r="AC291" s="30"/>
      <c r="AD291" s="43">
        <v>2165.0770120519801</v>
      </c>
      <c r="AE291" s="43">
        <v>0</v>
      </c>
      <c r="AF291" s="43">
        <v>0</v>
      </c>
      <c r="AG291" s="30"/>
      <c r="AH291" s="43">
        <v>0</v>
      </c>
      <c r="AI291" s="43">
        <v>0</v>
      </c>
      <c r="AJ291" s="44"/>
      <c r="AM291" s="3"/>
    </row>
    <row r="292" spans="1:39" x14ac:dyDescent="0.3">
      <c r="A292" s="30" t="s">
        <v>282</v>
      </c>
      <c r="B292" s="94">
        <v>-0.12309808047428561</v>
      </c>
      <c r="C292" s="94">
        <v>0</v>
      </c>
      <c r="D292" s="30"/>
      <c r="E292" s="42">
        <v>0</v>
      </c>
      <c r="F292" s="42">
        <v>8.437274855170171E-2</v>
      </c>
      <c r="G292" s="42">
        <v>0</v>
      </c>
      <c r="H292" s="42">
        <v>-0.20747082902598968</v>
      </c>
      <c r="I292" s="42">
        <v>0</v>
      </c>
      <c r="J292" s="42">
        <v>0</v>
      </c>
      <c r="K292" s="42">
        <v>0</v>
      </c>
      <c r="L292" s="42">
        <f t="shared" si="8"/>
        <v>-0.12309808047428797</v>
      </c>
      <c r="M292" s="30"/>
      <c r="N292" s="42">
        <v>0</v>
      </c>
      <c r="O292" s="42">
        <v>0</v>
      </c>
      <c r="P292" s="42">
        <v>0</v>
      </c>
      <c r="Q292" s="42">
        <v>0</v>
      </c>
      <c r="R292" s="42">
        <f t="shared" si="9"/>
        <v>0</v>
      </c>
      <c r="S292" s="30"/>
      <c r="T292" s="43">
        <v>34.485590335267617</v>
      </c>
      <c r="U292" s="43">
        <v>0</v>
      </c>
      <c r="V292" s="43">
        <v>34.485590335267617</v>
      </c>
      <c r="W292" s="30"/>
      <c r="X292" s="43">
        <v>-0.12309808047428797</v>
      </c>
      <c r="Y292" s="43">
        <v>-0.12309808047428797</v>
      </c>
      <c r="Z292" s="43">
        <v>34.362492254793331</v>
      </c>
      <c r="AA292" s="43">
        <v>34.362492254793331</v>
      </c>
      <c r="AB292" s="43">
        <v>0</v>
      </c>
      <c r="AC292" s="30"/>
      <c r="AD292" s="43">
        <v>34.362492254793331</v>
      </c>
      <c r="AE292" s="43">
        <v>0</v>
      </c>
      <c r="AF292" s="43">
        <v>0</v>
      </c>
      <c r="AG292" s="30"/>
      <c r="AH292" s="43">
        <v>0</v>
      </c>
      <c r="AI292" s="43">
        <v>0</v>
      </c>
      <c r="AJ292" s="44"/>
      <c r="AM292" s="3"/>
    </row>
    <row r="293" spans="1:39" x14ac:dyDescent="0.3">
      <c r="A293" s="30" t="s">
        <v>283</v>
      </c>
      <c r="B293" s="94">
        <v>-0.12309808047428561</v>
      </c>
      <c r="C293" s="94">
        <v>0</v>
      </c>
      <c r="D293" s="30"/>
      <c r="E293" s="42">
        <v>0</v>
      </c>
      <c r="F293" s="42">
        <v>8.437274855170171E-2</v>
      </c>
      <c r="G293" s="42">
        <v>0</v>
      </c>
      <c r="H293" s="42">
        <v>-0.20747082902598968</v>
      </c>
      <c r="I293" s="42">
        <v>0</v>
      </c>
      <c r="J293" s="42">
        <v>0</v>
      </c>
      <c r="K293" s="42">
        <v>0</v>
      </c>
      <c r="L293" s="42">
        <f t="shared" si="8"/>
        <v>-0.12309808047428797</v>
      </c>
      <c r="M293" s="30"/>
      <c r="N293" s="42">
        <v>0</v>
      </c>
      <c r="O293" s="42">
        <v>0</v>
      </c>
      <c r="P293" s="42">
        <v>0</v>
      </c>
      <c r="Q293" s="42">
        <v>0</v>
      </c>
      <c r="R293" s="42">
        <f t="shared" si="9"/>
        <v>0</v>
      </c>
      <c r="S293" s="30"/>
      <c r="T293" s="43">
        <v>34.485590335267617</v>
      </c>
      <c r="U293" s="43">
        <v>0</v>
      </c>
      <c r="V293" s="43">
        <v>34.485590335267617</v>
      </c>
      <c r="W293" s="30"/>
      <c r="X293" s="43">
        <v>-0.12309808047428797</v>
      </c>
      <c r="Y293" s="43">
        <v>-0.12309808047428797</v>
      </c>
      <c r="Z293" s="43">
        <v>34.362492254793331</v>
      </c>
      <c r="AA293" s="43">
        <v>34.362492254793331</v>
      </c>
      <c r="AB293" s="43">
        <v>0</v>
      </c>
      <c r="AC293" s="30"/>
      <c r="AD293" s="43">
        <v>34.362492254793331</v>
      </c>
      <c r="AE293" s="43">
        <v>0</v>
      </c>
      <c r="AF293" s="43">
        <v>0</v>
      </c>
      <c r="AG293" s="30"/>
      <c r="AH293" s="43">
        <v>0</v>
      </c>
      <c r="AI293" s="43">
        <v>0</v>
      </c>
      <c r="AJ293" s="44"/>
      <c r="AM293" s="3"/>
    </row>
    <row r="294" spans="1:39" x14ac:dyDescent="0.3">
      <c r="A294" s="30" t="s">
        <v>284</v>
      </c>
      <c r="B294" s="94">
        <v>-1.7233731266400127</v>
      </c>
      <c r="C294" s="94">
        <v>0</v>
      </c>
      <c r="D294" s="30"/>
      <c r="E294" s="42">
        <v>0</v>
      </c>
      <c r="F294" s="42">
        <v>1.1812184797238241</v>
      </c>
      <c r="G294" s="42">
        <v>0</v>
      </c>
      <c r="H294" s="42">
        <v>-2.9045916063638559</v>
      </c>
      <c r="I294" s="42">
        <v>0</v>
      </c>
      <c r="J294" s="42">
        <v>0</v>
      </c>
      <c r="K294" s="42">
        <v>0</v>
      </c>
      <c r="L294" s="42">
        <f t="shared" si="8"/>
        <v>-1.7233731266400318</v>
      </c>
      <c r="M294" s="30"/>
      <c r="N294" s="42">
        <v>0</v>
      </c>
      <c r="O294" s="42">
        <v>0</v>
      </c>
      <c r="P294" s="42">
        <v>0</v>
      </c>
      <c r="Q294" s="42">
        <v>0</v>
      </c>
      <c r="R294" s="42">
        <f t="shared" si="9"/>
        <v>0</v>
      </c>
      <c r="S294" s="30"/>
      <c r="T294" s="43">
        <v>482.79826469374666</v>
      </c>
      <c r="U294" s="43">
        <v>0</v>
      </c>
      <c r="V294" s="43">
        <v>482.79826469374666</v>
      </c>
      <c r="W294" s="30"/>
      <c r="X294" s="43">
        <v>-1.7233731266400318</v>
      </c>
      <c r="Y294" s="43">
        <v>-1.7233731266400318</v>
      </c>
      <c r="Z294" s="43">
        <v>481.07489156710665</v>
      </c>
      <c r="AA294" s="43">
        <v>481.07489156710665</v>
      </c>
      <c r="AB294" s="43">
        <v>0</v>
      </c>
      <c r="AC294" s="30"/>
      <c r="AD294" s="43">
        <v>481.07489156710665</v>
      </c>
      <c r="AE294" s="43">
        <v>0</v>
      </c>
      <c r="AF294" s="43">
        <v>0</v>
      </c>
      <c r="AG294" s="30"/>
      <c r="AH294" s="43">
        <v>0</v>
      </c>
      <c r="AI294" s="43">
        <v>0</v>
      </c>
      <c r="AJ294" s="44"/>
      <c r="AM294" s="3"/>
    </row>
    <row r="295" spans="1:39" x14ac:dyDescent="0.3">
      <c r="A295" s="30" t="s">
        <v>285</v>
      </c>
      <c r="B295" s="94">
        <v>-2.8405500923320233</v>
      </c>
      <c r="C295" s="94">
        <v>0</v>
      </c>
      <c r="D295" s="30"/>
      <c r="E295" s="42">
        <v>0</v>
      </c>
      <c r="F295" s="42">
        <v>2.1936914623442445</v>
      </c>
      <c r="G295" s="42">
        <v>0</v>
      </c>
      <c r="H295" s="42">
        <v>-5.3942415546757312</v>
      </c>
      <c r="I295" s="42">
        <v>0</v>
      </c>
      <c r="J295" s="42">
        <v>0.35999999999944521</v>
      </c>
      <c r="K295" s="42">
        <v>0</v>
      </c>
      <c r="L295" s="42">
        <f t="shared" si="8"/>
        <v>-2.8405500923320415</v>
      </c>
      <c r="M295" s="30"/>
      <c r="N295" s="42">
        <v>0</v>
      </c>
      <c r="O295" s="42">
        <v>0</v>
      </c>
      <c r="P295" s="42">
        <v>0</v>
      </c>
      <c r="Q295" s="42">
        <v>0</v>
      </c>
      <c r="R295" s="42">
        <f t="shared" si="9"/>
        <v>0</v>
      </c>
      <c r="S295" s="30"/>
      <c r="T295" s="43">
        <v>896.625348716958</v>
      </c>
      <c r="U295" s="43">
        <v>0</v>
      </c>
      <c r="V295" s="43">
        <v>896.625348716958</v>
      </c>
      <c r="W295" s="30"/>
      <c r="X295" s="43">
        <v>-2.8405500923320415</v>
      </c>
      <c r="Y295" s="43">
        <v>-2.8405500923320415</v>
      </c>
      <c r="Z295" s="43">
        <v>893.78479862462598</v>
      </c>
      <c r="AA295" s="43">
        <v>893.78479862462598</v>
      </c>
      <c r="AB295" s="43">
        <v>0</v>
      </c>
      <c r="AC295" s="30"/>
      <c r="AD295" s="43">
        <v>893.78479862462598</v>
      </c>
      <c r="AE295" s="43">
        <v>0</v>
      </c>
      <c r="AF295" s="43">
        <v>0</v>
      </c>
      <c r="AG295" s="30"/>
      <c r="AH295" s="43">
        <v>0</v>
      </c>
      <c r="AI295" s="43">
        <v>0</v>
      </c>
      <c r="AJ295" s="44"/>
      <c r="AM295" s="3"/>
    </row>
    <row r="296" spans="1:39" x14ac:dyDescent="0.3">
      <c r="A296" s="30" t="s">
        <v>286</v>
      </c>
      <c r="B296" s="94">
        <v>-3.4436481728060926</v>
      </c>
      <c r="C296" s="94">
        <v>0</v>
      </c>
      <c r="D296" s="30"/>
      <c r="E296" s="42">
        <v>0</v>
      </c>
      <c r="F296" s="42">
        <v>2.2780642108959461</v>
      </c>
      <c r="G296" s="42">
        <v>0</v>
      </c>
      <c r="H296" s="42">
        <v>-5.6017123837017211</v>
      </c>
      <c r="I296" s="42">
        <v>0</v>
      </c>
      <c r="J296" s="42">
        <v>-0.12000000000034561</v>
      </c>
      <c r="K296" s="42">
        <v>0</v>
      </c>
      <c r="L296" s="42">
        <f t="shared" si="8"/>
        <v>-3.4436481728061206</v>
      </c>
      <c r="M296" s="30"/>
      <c r="N296" s="42">
        <v>0</v>
      </c>
      <c r="O296" s="42">
        <v>0</v>
      </c>
      <c r="P296" s="42">
        <v>0</v>
      </c>
      <c r="Q296" s="42">
        <v>0</v>
      </c>
      <c r="R296" s="42">
        <f t="shared" si="9"/>
        <v>0</v>
      </c>
      <c r="S296" s="30"/>
      <c r="T296" s="43">
        <v>931.1109390522256</v>
      </c>
      <c r="U296" s="43">
        <v>0</v>
      </c>
      <c r="V296" s="43">
        <v>931.1109390522256</v>
      </c>
      <c r="W296" s="30"/>
      <c r="X296" s="43">
        <v>-3.4436481728061206</v>
      </c>
      <c r="Y296" s="43">
        <v>-3.4436481728061206</v>
      </c>
      <c r="Z296" s="43">
        <v>927.66729087941951</v>
      </c>
      <c r="AA296" s="43">
        <v>927.66729087941951</v>
      </c>
      <c r="AB296" s="43">
        <v>0</v>
      </c>
      <c r="AC296" s="30"/>
      <c r="AD296" s="43">
        <v>927.66729087941951</v>
      </c>
      <c r="AE296" s="43">
        <v>0</v>
      </c>
      <c r="AF296" s="43">
        <v>0</v>
      </c>
      <c r="AG296" s="30"/>
      <c r="AH296" s="43">
        <v>0</v>
      </c>
      <c r="AI296" s="43">
        <v>0</v>
      </c>
      <c r="AJ296" s="44"/>
      <c r="AM296" s="3"/>
    </row>
    <row r="297" spans="1:39" x14ac:dyDescent="0.3">
      <c r="A297" s="30" t="s">
        <v>287</v>
      </c>
      <c r="B297" s="94">
        <v>-3.323648172805747</v>
      </c>
      <c r="C297" s="94">
        <v>0</v>
      </c>
      <c r="D297" s="30"/>
      <c r="E297" s="42">
        <v>0</v>
      </c>
      <c r="F297" s="42">
        <v>2.2780642108959461</v>
      </c>
      <c r="G297" s="42">
        <v>0</v>
      </c>
      <c r="H297" s="42">
        <v>-5.6017123837017211</v>
      </c>
      <c r="I297" s="42">
        <v>0</v>
      </c>
      <c r="J297" s="42">
        <v>0</v>
      </c>
      <c r="K297" s="42">
        <v>0</v>
      </c>
      <c r="L297" s="42">
        <f t="shared" si="8"/>
        <v>-3.323648172805775</v>
      </c>
      <c r="M297" s="30"/>
      <c r="N297" s="42">
        <v>0</v>
      </c>
      <c r="O297" s="42">
        <v>0</v>
      </c>
      <c r="P297" s="42">
        <v>0</v>
      </c>
      <c r="Q297" s="42">
        <v>0</v>
      </c>
      <c r="R297" s="42">
        <f t="shared" si="9"/>
        <v>0</v>
      </c>
      <c r="S297" s="30"/>
      <c r="T297" s="43">
        <v>931.1109390522256</v>
      </c>
      <c r="U297" s="43">
        <v>0</v>
      </c>
      <c r="V297" s="43">
        <v>931.1109390522256</v>
      </c>
      <c r="W297" s="30"/>
      <c r="X297" s="43">
        <v>-3.323648172805775</v>
      </c>
      <c r="Y297" s="43">
        <v>-3.323648172805775</v>
      </c>
      <c r="Z297" s="43">
        <v>927.78729087941986</v>
      </c>
      <c r="AA297" s="43">
        <v>927.78729087941986</v>
      </c>
      <c r="AB297" s="43">
        <v>0</v>
      </c>
      <c r="AC297" s="30"/>
      <c r="AD297" s="43">
        <v>927.78729087941986</v>
      </c>
      <c r="AE297" s="43">
        <v>0</v>
      </c>
      <c r="AF297" s="43">
        <v>0</v>
      </c>
      <c r="AG297" s="30"/>
      <c r="AH297" s="43">
        <v>0</v>
      </c>
      <c r="AI297" s="43">
        <v>0</v>
      </c>
      <c r="AJ297" s="44"/>
      <c r="AM297" s="3"/>
    </row>
    <row r="298" spans="1:39" x14ac:dyDescent="0.3">
      <c r="A298" s="30" t="s">
        <v>288</v>
      </c>
      <c r="B298" s="94">
        <v>-0.10016804587613493</v>
      </c>
      <c r="C298" s="94">
        <v>0</v>
      </c>
      <c r="D298" s="30"/>
      <c r="E298" s="42">
        <v>0</v>
      </c>
      <c r="F298" s="42">
        <v>6.8656256174423932E-2</v>
      </c>
      <c r="G298" s="42">
        <v>0</v>
      </c>
      <c r="H298" s="42">
        <v>-0.16882430205056023</v>
      </c>
      <c r="I298" s="42">
        <v>0</v>
      </c>
      <c r="J298" s="42">
        <v>0</v>
      </c>
      <c r="K298" s="42">
        <v>0</v>
      </c>
      <c r="L298" s="42">
        <f t="shared" si="8"/>
        <v>-0.1001680458761363</v>
      </c>
      <c r="M298" s="30"/>
      <c r="N298" s="42">
        <v>0</v>
      </c>
      <c r="O298" s="42">
        <v>0</v>
      </c>
      <c r="P298" s="42">
        <v>0</v>
      </c>
      <c r="Q298" s="42">
        <v>0</v>
      </c>
      <c r="R298" s="42">
        <f t="shared" si="9"/>
        <v>0</v>
      </c>
      <c r="S298" s="30"/>
      <c r="T298" s="43">
        <v>28.061803900266781</v>
      </c>
      <c r="U298" s="43">
        <v>0</v>
      </c>
      <c r="V298" s="43">
        <v>28.061803900266781</v>
      </c>
      <c r="W298" s="30"/>
      <c r="X298" s="43">
        <v>-0.1001680458761363</v>
      </c>
      <c r="Y298" s="43">
        <v>-0.1001680458761363</v>
      </c>
      <c r="Z298" s="43">
        <v>27.961635854390646</v>
      </c>
      <c r="AA298" s="43">
        <v>27.961635854390646</v>
      </c>
      <c r="AB298" s="43">
        <v>0</v>
      </c>
      <c r="AC298" s="30"/>
      <c r="AD298" s="43">
        <v>27.961635854390646</v>
      </c>
      <c r="AE298" s="43">
        <v>0</v>
      </c>
      <c r="AF298" s="43">
        <v>0</v>
      </c>
      <c r="AG298" s="30"/>
      <c r="AH298" s="43">
        <v>0</v>
      </c>
      <c r="AI298" s="43">
        <v>0</v>
      </c>
      <c r="AJ298" s="44"/>
      <c r="AM298" s="3"/>
    </row>
    <row r="299" spans="1:39" x14ac:dyDescent="0.3">
      <c r="A299" s="30" t="s">
        <v>289</v>
      </c>
      <c r="B299" s="94">
        <v>-0.15025206881420416</v>
      </c>
      <c r="C299" s="94">
        <v>0</v>
      </c>
      <c r="D299" s="30"/>
      <c r="E299" s="42">
        <v>0</v>
      </c>
      <c r="F299" s="42">
        <v>0.10298438426163589</v>
      </c>
      <c r="G299" s="42">
        <v>0</v>
      </c>
      <c r="H299" s="42">
        <v>-0.25323645307584031</v>
      </c>
      <c r="I299" s="42">
        <v>0</v>
      </c>
      <c r="J299" s="42">
        <v>0</v>
      </c>
      <c r="K299" s="42">
        <v>0</v>
      </c>
      <c r="L299" s="42">
        <f t="shared" si="8"/>
        <v>-0.15025206881420441</v>
      </c>
      <c r="M299" s="30"/>
      <c r="N299" s="42">
        <v>0</v>
      </c>
      <c r="O299" s="42">
        <v>0</v>
      </c>
      <c r="P299" s="42">
        <v>0</v>
      </c>
      <c r="Q299" s="42">
        <v>0</v>
      </c>
      <c r="R299" s="42">
        <f t="shared" si="9"/>
        <v>0</v>
      </c>
      <c r="S299" s="30"/>
      <c r="T299" s="43">
        <v>42.092705850400172</v>
      </c>
      <c r="U299" s="43">
        <v>0</v>
      </c>
      <c r="V299" s="43">
        <v>42.092705850400172</v>
      </c>
      <c r="W299" s="30"/>
      <c r="X299" s="43">
        <v>-0.15025206881420441</v>
      </c>
      <c r="Y299" s="43">
        <v>-0.15025206881420441</v>
      </c>
      <c r="Z299" s="43">
        <v>41.942453781585968</v>
      </c>
      <c r="AA299" s="43">
        <v>41.942453781585968</v>
      </c>
      <c r="AB299" s="43">
        <v>0</v>
      </c>
      <c r="AC299" s="30"/>
      <c r="AD299" s="43">
        <v>41.942453781585968</v>
      </c>
      <c r="AE299" s="43">
        <v>0</v>
      </c>
      <c r="AF299" s="43">
        <v>0</v>
      </c>
      <c r="AG299" s="30"/>
      <c r="AH299" s="43">
        <v>0</v>
      </c>
      <c r="AI299" s="43">
        <v>0</v>
      </c>
      <c r="AJ299" s="44"/>
      <c r="AM299" s="3"/>
    </row>
    <row r="300" spans="1:39" x14ac:dyDescent="0.3">
      <c r="A300" s="30" t="s">
        <v>290</v>
      </c>
      <c r="B300" s="94">
        <v>-11.223648513832359</v>
      </c>
      <c r="C300" s="94">
        <v>0</v>
      </c>
      <c r="D300" s="30"/>
      <c r="E300" s="42">
        <v>0</v>
      </c>
      <c r="F300" s="42">
        <v>7.6928094267728024</v>
      </c>
      <c r="G300" s="42">
        <v>0</v>
      </c>
      <c r="H300" s="42">
        <v>-18.916457940604939</v>
      </c>
      <c r="I300" s="42">
        <v>0</v>
      </c>
      <c r="J300" s="42">
        <v>0</v>
      </c>
      <c r="K300" s="42">
        <v>0</v>
      </c>
      <c r="L300" s="42">
        <f t="shared" si="8"/>
        <v>-11.223648513832137</v>
      </c>
      <c r="M300" s="30"/>
      <c r="N300" s="42">
        <v>0</v>
      </c>
      <c r="O300" s="42">
        <v>0</v>
      </c>
      <c r="P300" s="42">
        <v>0</v>
      </c>
      <c r="Q300" s="42">
        <v>0</v>
      </c>
      <c r="R300" s="42">
        <f t="shared" si="9"/>
        <v>0</v>
      </c>
      <c r="S300" s="30"/>
      <c r="T300" s="43">
        <v>3144.2744129214593</v>
      </c>
      <c r="U300" s="43">
        <v>0</v>
      </c>
      <c r="V300" s="43">
        <v>3144.2744129214593</v>
      </c>
      <c r="W300" s="30"/>
      <c r="X300" s="43">
        <v>-11.223648513832137</v>
      </c>
      <c r="Y300" s="43">
        <v>-11.223648513832137</v>
      </c>
      <c r="Z300" s="43">
        <v>3133.050764407627</v>
      </c>
      <c r="AA300" s="43">
        <v>3133.050764407627</v>
      </c>
      <c r="AB300" s="43">
        <v>0</v>
      </c>
      <c r="AC300" s="30"/>
      <c r="AD300" s="43">
        <v>3133.050764407627</v>
      </c>
      <c r="AE300" s="43">
        <v>0</v>
      </c>
      <c r="AF300" s="43">
        <v>0</v>
      </c>
      <c r="AG300" s="30"/>
      <c r="AH300" s="43">
        <v>0</v>
      </c>
      <c r="AI300" s="43">
        <v>0</v>
      </c>
      <c r="AJ300" s="44"/>
      <c r="AM300" s="3"/>
    </row>
    <row r="301" spans="1:39" x14ac:dyDescent="0.3">
      <c r="A301" s="30" t="s">
        <v>291</v>
      </c>
      <c r="B301" s="94">
        <v>-5.0084022938067463E-2</v>
      </c>
      <c r="C301" s="94">
        <v>0</v>
      </c>
      <c r="D301" s="30"/>
      <c r="E301" s="42">
        <v>0</v>
      </c>
      <c r="F301" s="42">
        <v>3.4328128087211966E-2</v>
      </c>
      <c r="G301" s="42">
        <v>0</v>
      </c>
      <c r="H301" s="42">
        <v>-8.4412151025280116E-2</v>
      </c>
      <c r="I301" s="42">
        <v>0</v>
      </c>
      <c r="J301" s="42">
        <v>0</v>
      </c>
      <c r="K301" s="42">
        <v>0</v>
      </c>
      <c r="L301" s="42">
        <f t="shared" si="8"/>
        <v>-5.008402293806815E-2</v>
      </c>
      <c r="M301" s="30"/>
      <c r="N301" s="42">
        <v>0</v>
      </c>
      <c r="O301" s="42">
        <v>0</v>
      </c>
      <c r="P301" s="42">
        <v>0</v>
      </c>
      <c r="Q301" s="42">
        <v>0</v>
      </c>
      <c r="R301" s="42">
        <f t="shared" si="9"/>
        <v>0</v>
      </c>
      <c r="S301" s="30"/>
      <c r="T301" s="43">
        <v>14.030901950133391</v>
      </c>
      <c r="U301" s="43">
        <v>0</v>
      </c>
      <c r="V301" s="43">
        <v>14.030901950133391</v>
      </c>
      <c r="W301" s="30"/>
      <c r="X301" s="43">
        <v>-5.008402293806815E-2</v>
      </c>
      <c r="Y301" s="43">
        <v>-5.008402293806815E-2</v>
      </c>
      <c r="Z301" s="43">
        <v>13.980817927195323</v>
      </c>
      <c r="AA301" s="43">
        <v>13.980817927195323</v>
      </c>
      <c r="AB301" s="43">
        <v>0</v>
      </c>
      <c r="AC301" s="30"/>
      <c r="AD301" s="43">
        <v>13.980817927195323</v>
      </c>
      <c r="AE301" s="43">
        <v>0</v>
      </c>
      <c r="AF301" s="43">
        <v>0</v>
      </c>
      <c r="AG301" s="30"/>
      <c r="AH301" s="43">
        <v>0</v>
      </c>
      <c r="AI301" s="43">
        <v>0</v>
      </c>
      <c r="AJ301" s="44"/>
      <c r="AM301" s="3"/>
    </row>
    <row r="302" spans="1:39" x14ac:dyDescent="0.3">
      <c r="A302" s="30" t="s">
        <v>292</v>
      </c>
      <c r="B302" s="94">
        <v>-5.0084022938067463E-2</v>
      </c>
      <c r="C302" s="94">
        <v>0</v>
      </c>
      <c r="D302" s="30"/>
      <c r="E302" s="42">
        <v>0</v>
      </c>
      <c r="F302" s="42">
        <v>3.4328128087211966E-2</v>
      </c>
      <c r="G302" s="42">
        <v>0</v>
      </c>
      <c r="H302" s="42">
        <v>-8.4412151025280116E-2</v>
      </c>
      <c r="I302" s="42">
        <v>0</v>
      </c>
      <c r="J302" s="42">
        <v>0</v>
      </c>
      <c r="K302" s="42">
        <v>0</v>
      </c>
      <c r="L302" s="42">
        <f t="shared" si="8"/>
        <v>-5.008402293806815E-2</v>
      </c>
      <c r="M302" s="30"/>
      <c r="N302" s="42">
        <v>0</v>
      </c>
      <c r="O302" s="42">
        <v>0</v>
      </c>
      <c r="P302" s="42">
        <v>0</v>
      </c>
      <c r="Q302" s="42">
        <v>0</v>
      </c>
      <c r="R302" s="42">
        <f t="shared" si="9"/>
        <v>0</v>
      </c>
      <c r="S302" s="30"/>
      <c r="T302" s="43">
        <v>14.030901950133391</v>
      </c>
      <c r="U302" s="43">
        <v>0</v>
      </c>
      <c r="V302" s="43">
        <v>14.030901950133391</v>
      </c>
      <c r="W302" s="30"/>
      <c r="X302" s="43">
        <v>-5.008402293806815E-2</v>
      </c>
      <c r="Y302" s="43">
        <v>-5.008402293806815E-2</v>
      </c>
      <c r="Z302" s="43">
        <v>13.980817927195323</v>
      </c>
      <c r="AA302" s="43">
        <v>13.980817927195323</v>
      </c>
      <c r="AB302" s="43">
        <v>0</v>
      </c>
      <c r="AC302" s="30"/>
      <c r="AD302" s="43">
        <v>13.980817927195323</v>
      </c>
      <c r="AE302" s="43">
        <v>0</v>
      </c>
      <c r="AF302" s="43">
        <v>0</v>
      </c>
      <c r="AG302" s="30"/>
      <c r="AH302" s="43">
        <v>0</v>
      </c>
      <c r="AI302" s="43">
        <v>0</v>
      </c>
      <c r="AJ302" s="44"/>
      <c r="AM302" s="3"/>
    </row>
    <row r="303" spans="1:39" x14ac:dyDescent="0.3">
      <c r="A303" s="30" t="s">
        <v>293</v>
      </c>
      <c r="B303" s="94">
        <v>-23.834483150199958</v>
      </c>
      <c r="C303" s="94">
        <v>0</v>
      </c>
      <c r="D303" s="30"/>
      <c r="E303" s="42">
        <v>0</v>
      </c>
      <c r="F303" s="42">
        <v>16.254161853342534</v>
      </c>
      <c r="G303" s="42">
        <v>0</v>
      </c>
      <c r="H303" s="42">
        <v>-39.968645003536245</v>
      </c>
      <c r="I303" s="42">
        <v>0</v>
      </c>
      <c r="J303" s="42">
        <v>-0.12000000000625732</v>
      </c>
      <c r="K303" s="42">
        <v>0</v>
      </c>
      <c r="L303" s="42">
        <f t="shared" si="8"/>
        <v>-23.834483150199969</v>
      </c>
      <c r="M303" s="30"/>
      <c r="N303" s="42">
        <v>0</v>
      </c>
      <c r="O303" s="42">
        <v>0</v>
      </c>
      <c r="P303" s="42">
        <v>0</v>
      </c>
      <c r="Q303" s="42">
        <v>0</v>
      </c>
      <c r="R303" s="42">
        <f t="shared" si="9"/>
        <v>0</v>
      </c>
      <c r="S303" s="30"/>
      <c r="T303" s="43">
        <v>6643.547549882438</v>
      </c>
      <c r="U303" s="43">
        <v>0</v>
      </c>
      <c r="V303" s="43">
        <v>6643.547549882438</v>
      </c>
      <c r="W303" s="30"/>
      <c r="X303" s="43">
        <v>-23.834483150199969</v>
      </c>
      <c r="Y303" s="43">
        <v>-23.834483150199969</v>
      </c>
      <c r="Z303" s="43">
        <v>6619.7130667322381</v>
      </c>
      <c r="AA303" s="43">
        <v>6619.7130667322381</v>
      </c>
      <c r="AB303" s="43">
        <v>0</v>
      </c>
      <c r="AC303" s="30"/>
      <c r="AD303" s="43">
        <v>6619.7130667322381</v>
      </c>
      <c r="AE303" s="43">
        <v>0</v>
      </c>
      <c r="AF303" s="43">
        <v>0</v>
      </c>
      <c r="AG303" s="30"/>
      <c r="AH303" s="43">
        <v>0</v>
      </c>
      <c r="AI303" s="43">
        <v>0</v>
      </c>
      <c r="AJ303" s="44"/>
      <c r="AM303" s="3"/>
    </row>
    <row r="304" spans="1:39" x14ac:dyDescent="0.3">
      <c r="A304" s="30" t="s">
        <v>294</v>
      </c>
      <c r="B304" s="94">
        <v>-88.733884067831241</v>
      </c>
      <c r="C304" s="94">
        <v>0</v>
      </c>
      <c r="D304" s="30"/>
      <c r="E304" s="42">
        <v>0</v>
      </c>
      <c r="F304" s="42">
        <v>60.90140796195135</v>
      </c>
      <c r="G304" s="42">
        <v>0</v>
      </c>
      <c r="H304" s="42">
        <v>-149.7552920297891</v>
      </c>
      <c r="I304" s="42">
        <v>0</v>
      </c>
      <c r="J304" s="42">
        <v>0.12000000000625732</v>
      </c>
      <c r="K304" s="42">
        <v>0</v>
      </c>
      <c r="L304" s="42">
        <f t="shared" si="8"/>
        <v>-88.733884067831497</v>
      </c>
      <c r="M304" s="30"/>
      <c r="N304" s="42">
        <v>0</v>
      </c>
      <c r="O304" s="42">
        <v>0</v>
      </c>
      <c r="P304" s="42">
        <v>0</v>
      </c>
      <c r="Q304" s="42">
        <v>0</v>
      </c>
      <c r="R304" s="42">
        <f t="shared" si="9"/>
        <v>0</v>
      </c>
      <c r="S304" s="30"/>
      <c r="T304" s="43">
        <v>27164.178723628036</v>
      </c>
      <c r="U304" s="43">
        <v>0</v>
      </c>
      <c r="V304" s="43">
        <v>27164.178723628036</v>
      </c>
      <c r="W304" s="30"/>
      <c r="X304" s="43">
        <v>-88.733884067831497</v>
      </c>
      <c r="Y304" s="43">
        <v>-88.733884067831497</v>
      </c>
      <c r="Z304" s="43">
        <v>27075.444839560205</v>
      </c>
      <c r="AA304" s="43">
        <v>27075.444839560205</v>
      </c>
      <c r="AB304" s="43">
        <v>0</v>
      </c>
      <c r="AC304" s="30"/>
      <c r="AD304" s="43">
        <v>27075.444839560205</v>
      </c>
      <c r="AE304" s="43">
        <v>0</v>
      </c>
      <c r="AF304" s="43">
        <v>0</v>
      </c>
      <c r="AG304" s="30"/>
      <c r="AH304" s="43">
        <v>0</v>
      </c>
      <c r="AI304" s="43">
        <v>0</v>
      </c>
      <c r="AJ304" s="44"/>
      <c r="AM304" s="3"/>
    </row>
    <row r="305" spans="1:39" x14ac:dyDescent="0.3">
      <c r="A305" s="30" t="s">
        <v>295</v>
      </c>
      <c r="B305" s="94">
        <v>-1.2521005734516848</v>
      </c>
      <c r="C305" s="94">
        <v>0</v>
      </c>
      <c r="D305" s="30"/>
      <c r="E305" s="42">
        <v>0</v>
      </c>
      <c r="F305" s="42">
        <v>0.85820320218029922</v>
      </c>
      <c r="G305" s="42">
        <v>0</v>
      </c>
      <c r="H305" s="42">
        <v>-2.1103037756320027</v>
      </c>
      <c r="I305" s="42">
        <v>0</v>
      </c>
      <c r="J305" s="42">
        <v>0</v>
      </c>
      <c r="K305" s="42">
        <v>0</v>
      </c>
      <c r="L305" s="42">
        <f t="shared" si="8"/>
        <v>-1.2521005734517034</v>
      </c>
      <c r="M305" s="30"/>
      <c r="N305" s="42">
        <v>0</v>
      </c>
      <c r="O305" s="42">
        <v>0</v>
      </c>
      <c r="P305" s="42">
        <v>0</v>
      </c>
      <c r="Q305" s="42">
        <v>0</v>
      </c>
      <c r="R305" s="42">
        <f t="shared" si="9"/>
        <v>0</v>
      </c>
      <c r="S305" s="30"/>
      <c r="T305" s="43">
        <v>350.77254875333477</v>
      </c>
      <c r="U305" s="43">
        <v>0</v>
      </c>
      <c r="V305" s="43">
        <v>350.77254875333477</v>
      </c>
      <c r="W305" s="30"/>
      <c r="X305" s="43">
        <v>-1.2521005734517034</v>
      </c>
      <c r="Y305" s="43">
        <v>-1.2521005734517034</v>
      </c>
      <c r="Z305" s="43">
        <v>349.52044817988309</v>
      </c>
      <c r="AA305" s="43">
        <v>349.52044817988309</v>
      </c>
      <c r="AB305" s="43">
        <v>0</v>
      </c>
      <c r="AC305" s="30"/>
      <c r="AD305" s="43">
        <v>349.52044817988309</v>
      </c>
      <c r="AE305" s="43">
        <v>0</v>
      </c>
      <c r="AF305" s="43">
        <v>0</v>
      </c>
      <c r="AG305" s="30"/>
      <c r="AH305" s="43">
        <v>0</v>
      </c>
      <c r="AI305" s="43">
        <v>0</v>
      </c>
      <c r="AJ305" s="44"/>
      <c r="AM305" s="3"/>
    </row>
    <row r="306" spans="1:39" x14ac:dyDescent="0.3">
      <c r="A306" s="30" t="s">
        <v>296</v>
      </c>
      <c r="B306" s="94">
        <v>-61.823996962764795</v>
      </c>
      <c r="C306" s="94">
        <v>0</v>
      </c>
      <c r="D306" s="30"/>
      <c r="E306" s="42">
        <v>0</v>
      </c>
      <c r="F306" s="42">
        <v>42.128084700766863</v>
      </c>
      <c r="G306" s="42">
        <v>0</v>
      </c>
      <c r="H306" s="42">
        <v>-103.59208166354003</v>
      </c>
      <c r="I306" s="42">
        <v>0</v>
      </c>
      <c r="J306" s="42">
        <v>-0.35999999999330612</v>
      </c>
      <c r="K306" s="42">
        <v>0</v>
      </c>
      <c r="L306" s="42">
        <f t="shared" si="8"/>
        <v>-61.823996962766472</v>
      </c>
      <c r="M306" s="30"/>
      <c r="N306" s="42">
        <v>0</v>
      </c>
      <c r="O306" s="42">
        <v>0</v>
      </c>
      <c r="P306" s="42">
        <v>0</v>
      </c>
      <c r="Q306" s="42">
        <v>0</v>
      </c>
      <c r="R306" s="42">
        <f t="shared" si="9"/>
        <v>0</v>
      </c>
      <c r="S306" s="30"/>
      <c r="T306" s="43">
        <v>28300.142118462602</v>
      </c>
      <c r="U306" s="43">
        <v>2499.2242576605631</v>
      </c>
      <c r="V306" s="43">
        <v>30799.366376123166</v>
      </c>
      <c r="W306" s="30"/>
      <c r="X306" s="43">
        <v>-61.823996962766472</v>
      </c>
      <c r="Y306" s="43">
        <v>-61.823996962766472</v>
      </c>
      <c r="Z306" s="43">
        <v>30737.542379160401</v>
      </c>
      <c r="AA306" s="43">
        <v>28238.318121499837</v>
      </c>
      <c r="AB306" s="43">
        <v>2499.2242576605631</v>
      </c>
      <c r="AC306" s="30"/>
      <c r="AD306" s="43">
        <v>28238.318121499837</v>
      </c>
      <c r="AE306" s="43">
        <v>2499.2242576605631</v>
      </c>
      <c r="AF306" s="43">
        <v>0</v>
      </c>
      <c r="AG306" s="30"/>
      <c r="AH306" s="43">
        <v>0</v>
      </c>
      <c r="AI306" s="43">
        <v>0</v>
      </c>
      <c r="AJ306" s="44"/>
      <c r="AM306" s="3"/>
    </row>
    <row r="307" spans="1:39" x14ac:dyDescent="0.3">
      <c r="A307" s="30" t="s">
        <v>297</v>
      </c>
      <c r="B307" s="94">
        <v>-0.91720138392605577</v>
      </c>
      <c r="C307" s="94">
        <v>0</v>
      </c>
      <c r="D307" s="30"/>
      <c r="E307" s="42">
        <v>0</v>
      </c>
      <c r="F307" s="42">
        <v>0.62865969509111075</v>
      </c>
      <c r="G307" s="42">
        <v>0</v>
      </c>
      <c r="H307" s="42">
        <v>-1.5458610790171778</v>
      </c>
      <c r="I307" s="42">
        <v>0</v>
      </c>
      <c r="J307" s="42">
        <v>0</v>
      </c>
      <c r="K307" s="42">
        <v>0</v>
      </c>
      <c r="L307" s="42">
        <f t="shared" si="8"/>
        <v>-0.91720138392606709</v>
      </c>
      <c r="M307" s="30"/>
      <c r="N307" s="42">
        <v>0</v>
      </c>
      <c r="O307" s="42">
        <v>0</v>
      </c>
      <c r="P307" s="42">
        <v>0</v>
      </c>
      <c r="Q307" s="42">
        <v>0</v>
      </c>
      <c r="R307" s="42">
        <f t="shared" si="9"/>
        <v>0</v>
      </c>
      <c r="S307" s="30"/>
      <c r="T307" s="43">
        <v>256.95145740003318</v>
      </c>
      <c r="U307" s="43">
        <v>0</v>
      </c>
      <c r="V307" s="43">
        <v>256.95145740003318</v>
      </c>
      <c r="W307" s="30"/>
      <c r="X307" s="43">
        <v>-0.91720138392606709</v>
      </c>
      <c r="Y307" s="43">
        <v>-0.91720138392606709</v>
      </c>
      <c r="Z307" s="43">
        <v>256.03425601610712</v>
      </c>
      <c r="AA307" s="43">
        <v>256.03425601610712</v>
      </c>
      <c r="AB307" s="43">
        <v>0</v>
      </c>
      <c r="AC307" s="30"/>
      <c r="AD307" s="43">
        <v>256.03425601610712</v>
      </c>
      <c r="AE307" s="43">
        <v>0</v>
      </c>
      <c r="AF307" s="43">
        <v>0</v>
      </c>
      <c r="AG307" s="30"/>
      <c r="AH307" s="43">
        <v>0</v>
      </c>
      <c r="AI307" s="43">
        <v>0</v>
      </c>
      <c r="AJ307" s="44"/>
      <c r="AM307" s="3"/>
    </row>
    <row r="308" spans="1:39" x14ac:dyDescent="0.3">
      <c r="A308" s="30" t="s">
        <v>298</v>
      </c>
      <c r="B308" s="94">
        <v>-1945.058929825349</v>
      </c>
      <c r="C308" s="94">
        <v>414.64789999999994</v>
      </c>
      <c r="D308" s="30"/>
      <c r="E308" s="42">
        <v>0</v>
      </c>
      <c r="F308" s="42">
        <v>13.102591539793677</v>
      </c>
      <c r="G308" s="42">
        <v>0</v>
      </c>
      <c r="H308" s="42">
        <v>-32.218999331094864</v>
      </c>
      <c r="I308" s="42">
        <v>-41.789439904770063</v>
      </c>
      <c r="J308" s="42">
        <v>0</v>
      </c>
      <c r="K308" s="42">
        <v>-1884.1530821292772</v>
      </c>
      <c r="L308" s="42">
        <f t="shared" si="8"/>
        <v>-1945.0589298253485</v>
      </c>
      <c r="M308" s="30"/>
      <c r="N308" s="42">
        <v>0</v>
      </c>
      <c r="O308" s="42">
        <v>0</v>
      </c>
      <c r="P308" s="42">
        <v>414.61789999999974</v>
      </c>
      <c r="Q308" s="42">
        <v>3.0000000000200089E-2</v>
      </c>
      <c r="R308" s="42">
        <f t="shared" si="9"/>
        <v>414.64789999999994</v>
      </c>
      <c r="S308" s="30"/>
      <c r="T308" s="43">
        <v>10835.023023390357</v>
      </c>
      <c r="U308" s="43">
        <v>86.465762537048874</v>
      </c>
      <c r="V308" s="43">
        <v>10921.488785927406</v>
      </c>
      <c r="W308" s="30"/>
      <c r="X308" s="43">
        <v>-1530.4110298253486</v>
      </c>
      <c r="Y308" s="43">
        <v>-1530.4110298253486</v>
      </c>
      <c r="Z308" s="43">
        <v>9391.0777561020568</v>
      </c>
      <c r="AA308" s="43">
        <v>8889.9640935650077</v>
      </c>
      <c r="AB308" s="43">
        <v>501.11366253704881</v>
      </c>
      <c r="AC308" s="30"/>
      <c r="AD308" s="43">
        <v>8889.9640935650077</v>
      </c>
      <c r="AE308" s="43">
        <v>501.11366253704881</v>
      </c>
      <c r="AF308" s="43">
        <v>0</v>
      </c>
      <c r="AG308" s="30"/>
      <c r="AH308" s="43">
        <v>0</v>
      </c>
      <c r="AI308" s="43">
        <v>0</v>
      </c>
      <c r="AJ308" s="44"/>
      <c r="AM308" s="3"/>
    </row>
    <row r="309" spans="1:39" x14ac:dyDescent="0.3">
      <c r="A309" s="30" t="s">
        <v>299</v>
      </c>
      <c r="B309" s="94">
        <v>-0.33127079684254568</v>
      </c>
      <c r="C309" s="94">
        <v>0</v>
      </c>
      <c r="D309" s="30"/>
      <c r="E309" s="42">
        <v>0</v>
      </c>
      <c r="F309" s="42">
        <v>1.5430452216011317</v>
      </c>
      <c r="G309" s="42">
        <v>0</v>
      </c>
      <c r="H309" s="42">
        <v>-3.7943160184476636</v>
      </c>
      <c r="I309" s="42">
        <v>0</v>
      </c>
      <c r="J309" s="42">
        <v>1.9200000000039381</v>
      </c>
      <c r="K309" s="42">
        <v>0</v>
      </c>
      <c r="L309" s="42">
        <f t="shared" si="8"/>
        <v>-0.33127079684259364</v>
      </c>
      <c r="M309" s="30"/>
      <c r="N309" s="42">
        <v>0</v>
      </c>
      <c r="O309" s="42">
        <v>0</v>
      </c>
      <c r="P309" s="42">
        <v>0</v>
      </c>
      <c r="Q309" s="42">
        <v>0</v>
      </c>
      <c r="R309" s="42">
        <f t="shared" si="9"/>
        <v>0</v>
      </c>
      <c r="S309" s="30"/>
      <c r="T309" s="43">
        <v>630.68735218838162</v>
      </c>
      <c r="U309" s="43">
        <v>0</v>
      </c>
      <c r="V309" s="43">
        <v>630.68735218838162</v>
      </c>
      <c r="W309" s="30"/>
      <c r="X309" s="43">
        <v>-0.33127079684259364</v>
      </c>
      <c r="Y309" s="43">
        <v>-0.33127079684259364</v>
      </c>
      <c r="Z309" s="43">
        <v>630.35608139153908</v>
      </c>
      <c r="AA309" s="43">
        <v>630.35608139153908</v>
      </c>
      <c r="AB309" s="43">
        <v>0</v>
      </c>
      <c r="AC309" s="30"/>
      <c r="AD309" s="43">
        <v>630.35608139153908</v>
      </c>
      <c r="AE309" s="43">
        <v>0</v>
      </c>
      <c r="AF309" s="43">
        <v>0</v>
      </c>
      <c r="AG309" s="30"/>
      <c r="AH309" s="43">
        <v>0</v>
      </c>
      <c r="AI309" s="43">
        <v>0</v>
      </c>
      <c r="AJ309" s="44"/>
      <c r="AM309" s="3"/>
    </row>
    <row r="310" spans="1:39" x14ac:dyDescent="0.3">
      <c r="A310" s="30" t="s">
        <v>300</v>
      </c>
      <c r="B310" s="94">
        <v>-6.1543462375900617</v>
      </c>
      <c r="C310" s="94">
        <v>0</v>
      </c>
      <c r="D310" s="30"/>
      <c r="E310" s="42">
        <v>0</v>
      </c>
      <c r="F310" s="42">
        <v>4.0537565332388734</v>
      </c>
      <c r="G310" s="42">
        <v>0</v>
      </c>
      <c r="H310" s="42">
        <v>-9.9681027708279899</v>
      </c>
      <c r="I310" s="42">
        <v>0</v>
      </c>
      <c r="J310" s="42">
        <v>-0.24000000000091859</v>
      </c>
      <c r="K310" s="42">
        <v>0</v>
      </c>
      <c r="L310" s="42">
        <f t="shared" si="8"/>
        <v>-6.1543462375900351</v>
      </c>
      <c r="M310" s="30"/>
      <c r="N310" s="42">
        <v>0</v>
      </c>
      <c r="O310" s="42">
        <v>0</v>
      </c>
      <c r="P310" s="42">
        <v>0</v>
      </c>
      <c r="Q310" s="42">
        <v>0</v>
      </c>
      <c r="R310" s="42">
        <f t="shared" si="9"/>
        <v>0</v>
      </c>
      <c r="S310" s="30"/>
      <c r="T310" s="43">
        <v>1738.9926248329111</v>
      </c>
      <c r="U310" s="43">
        <v>21.973230666990322</v>
      </c>
      <c r="V310" s="43">
        <v>1760.9658554999014</v>
      </c>
      <c r="W310" s="30"/>
      <c r="X310" s="43">
        <v>-6.1543462375900351</v>
      </c>
      <c r="Y310" s="43">
        <v>-6.1543462375900351</v>
      </c>
      <c r="Z310" s="43">
        <v>1754.8115092623113</v>
      </c>
      <c r="AA310" s="43">
        <v>1732.8382785953211</v>
      </c>
      <c r="AB310" s="43">
        <v>21.973230666990322</v>
      </c>
      <c r="AC310" s="30"/>
      <c r="AD310" s="43">
        <v>1732.8382785953211</v>
      </c>
      <c r="AE310" s="43">
        <v>21.973230666990322</v>
      </c>
      <c r="AF310" s="43">
        <v>0</v>
      </c>
      <c r="AG310" s="30"/>
      <c r="AH310" s="43">
        <v>0</v>
      </c>
      <c r="AI310" s="43">
        <v>0</v>
      </c>
      <c r="AJ310" s="44"/>
      <c r="AM310" s="3"/>
    </row>
    <row r="311" spans="1:39" x14ac:dyDescent="0.3">
      <c r="A311" s="30" t="s">
        <v>301</v>
      </c>
      <c r="B311" s="94">
        <v>168.62093117371842</v>
      </c>
      <c r="C311" s="94">
        <v>0</v>
      </c>
      <c r="D311" s="30"/>
      <c r="E311" s="42">
        <v>0</v>
      </c>
      <c r="F311" s="42">
        <v>44.246475552988237</v>
      </c>
      <c r="G311" s="42">
        <v>0</v>
      </c>
      <c r="H311" s="42">
        <v>-108.80116058837942</v>
      </c>
      <c r="I311" s="42">
        <v>233.11561620912585</v>
      </c>
      <c r="J311" s="42">
        <v>5.9999999983119778E-2</v>
      </c>
      <c r="K311" s="42">
        <v>0</v>
      </c>
      <c r="L311" s="42">
        <f t="shared" si="8"/>
        <v>168.62093117371779</v>
      </c>
      <c r="M311" s="30"/>
      <c r="N311" s="42">
        <v>0</v>
      </c>
      <c r="O311" s="42">
        <v>0</v>
      </c>
      <c r="P311" s="42">
        <v>0</v>
      </c>
      <c r="Q311" s="42">
        <v>0</v>
      </c>
      <c r="R311" s="42">
        <f t="shared" si="9"/>
        <v>0</v>
      </c>
      <c r="S311" s="30"/>
      <c r="T311" s="43">
        <v>18129.362219169649</v>
      </c>
      <c r="U311" s="43">
        <v>0</v>
      </c>
      <c r="V311" s="43">
        <v>18129.362219169649</v>
      </c>
      <c r="W311" s="30"/>
      <c r="X311" s="43">
        <v>168.62093117371779</v>
      </c>
      <c r="Y311" s="43">
        <v>168.62093117371779</v>
      </c>
      <c r="Z311" s="43">
        <v>18297.983150343367</v>
      </c>
      <c r="AA311" s="43">
        <v>18297.983150343367</v>
      </c>
      <c r="AB311" s="43">
        <v>0</v>
      </c>
      <c r="AC311" s="30"/>
      <c r="AD311" s="43">
        <v>18297.983150343367</v>
      </c>
      <c r="AE311" s="43">
        <v>0</v>
      </c>
      <c r="AF311" s="43">
        <v>0</v>
      </c>
      <c r="AG311" s="30"/>
      <c r="AH311" s="43">
        <v>0</v>
      </c>
      <c r="AI311" s="43">
        <v>0</v>
      </c>
      <c r="AJ311" s="44"/>
      <c r="AM311" s="3"/>
    </row>
    <row r="312" spans="1:39" x14ac:dyDescent="0.3">
      <c r="A312" s="30" t="s">
        <v>302</v>
      </c>
      <c r="B312" s="94">
        <v>-8177.6165579779044</v>
      </c>
      <c r="C312" s="94">
        <v>-1864.4586841441092</v>
      </c>
      <c r="D312" s="30"/>
      <c r="E312" s="42">
        <v>0</v>
      </c>
      <c r="F312" s="42">
        <v>206.79595233260221</v>
      </c>
      <c r="G312" s="42">
        <v>0</v>
      </c>
      <c r="H312" s="42">
        <v>-7794.0617631379673</v>
      </c>
      <c r="I312" s="42">
        <v>399.48238028041942</v>
      </c>
      <c r="J312" s="42">
        <v>0.23999999958323315</v>
      </c>
      <c r="K312" s="42">
        <v>0</v>
      </c>
      <c r="L312" s="42">
        <f t="shared" si="8"/>
        <v>-7187.5434305253621</v>
      </c>
      <c r="M312" s="30"/>
      <c r="N312" s="42">
        <v>0</v>
      </c>
      <c r="O312" s="42">
        <v>-892.07521159665521</v>
      </c>
      <c r="P312" s="42">
        <v>-1962.3366000000005</v>
      </c>
      <c r="Q312" s="42">
        <v>-0.11999999999807187</v>
      </c>
      <c r="R312" s="42">
        <f t="shared" si="9"/>
        <v>-2854.5318115966538</v>
      </c>
      <c r="S312" s="30"/>
      <c r="T312" s="43">
        <v>40472.275631088814</v>
      </c>
      <c r="U312" s="43">
        <v>1864.4586841441092</v>
      </c>
      <c r="V312" s="43">
        <v>42336.734315232927</v>
      </c>
      <c r="W312" s="30"/>
      <c r="X312" s="43">
        <v>-10042.075242122017</v>
      </c>
      <c r="Y312" s="43">
        <v>-10042.075242122017</v>
      </c>
      <c r="Z312" s="43">
        <v>32294.65907311091</v>
      </c>
      <c r="AA312" s="43">
        <v>32294.65907311091</v>
      </c>
      <c r="AB312" s="43">
        <v>0</v>
      </c>
      <c r="AC312" s="30"/>
      <c r="AD312" s="43">
        <v>33284.732200563449</v>
      </c>
      <c r="AE312" s="43">
        <v>-990.07312745254467</v>
      </c>
      <c r="AF312" s="43">
        <v>0</v>
      </c>
      <c r="AG312" s="30"/>
      <c r="AH312" s="43">
        <v>0</v>
      </c>
      <c r="AI312" s="43">
        <v>0</v>
      </c>
      <c r="AJ312" s="44"/>
      <c r="AM312" s="3"/>
    </row>
    <row r="313" spans="1:39" x14ac:dyDescent="0.3">
      <c r="A313" s="30" t="s">
        <v>303</v>
      </c>
      <c r="B313" s="94">
        <v>1.3830672864243354</v>
      </c>
      <c r="C313" s="94">
        <v>0</v>
      </c>
      <c r="D313" s="30"/>
      <c r="E313" s="42">
        <v>0</v>
      </c>
      <c r="F313" s="42">
        <v>0.29365025231229513</v>
      </c>
      <c r="G313" s="42">
        <v>0</v>
      </c>
      <c r="H313" s="42">
        <v>-0.72207984611986598</v>
      </c>
      <c r="I313" s="42">
        <v>1.8114968802319034</v>
      </c>
      <c r="J313" s="42">
        <v>0</v>
      </c>
      <c r="K313" s="42">
        <v>0</v>
      </c>
      <c r="L313" s="42">
        <f t="shared" si="8"/>
        <v>1.3830672864243325</v>
      </c>
      <c r="M313" s="30"/>
      <c r="N313" s="42">
        <v>0</v>
      </c>
      <c r="O313" s="42">
        <v>0</v>
      </c>
      <c r="P313" s="42">
        <v>0</v>
      </c>
      <c r="Q313" s="42">
        <v>0</v>
      </c>
      <c r="R313" s="42">
        <f t="shared" si="9"/>
        <v>0</v>
      </c>
      <c r="S313" s="30"/>
      <c r="T313" s="43">
        <v>136.75903226093871</v>
      </c>
      <c r="U313" s="43">
        <v>0</v>
      </c>
      <c r="V313" s="43">
        <v>136.75903226093871</v>
      </c>
      <c r="W313" s="30"/>
      <c r="X313" s="43">
        <v>1.3830672864243325</v>
      </c>
      <c r="Y313" s="43">
        <v>1.3830672864243325</v>
      </c>
      <c r="Z313" s="43">
        <v>138.14209954736305</v>
      </c>
      <c r="AA313" s="43">
        <v>138.14209954736305</v>
      </c>
      <c r="AB313" s="43">
        <v>0</v>
      </c>
      <c r="AC313" s="30"/>
      <c r="AD313" s="43">
        <v>138.14209954736305</v>
      </c>
      <c r="AE313" s="43">
        <v>0</v>
      </c>
      <c r="AF313" s="43">
        <v>0</v>
      </c>
      <c r="AG313" s="30"/>
      <c r="AH313" s="43">
        <v>0</v>
      </c>
      <c r="AI313" s="43">
        <v>0</v>
      </c>
      <c r="AJ313" s="44"/>
      <c r="AM313" s="3"/>
    </row>
    <row r="314" spans="1:39" x14ac:dyDescent="0.3">
      <c r="A314" s="30" t="s">
        <v>304</v>
      </c>
      <c r="B314" s="94">
        <v>561.38332571840147</v>
      </c>
      <c r="C314" s="94">
        <v>-1003.8653331801561</v>
      </c>
      <c r="D314" s="30"/>
      <c r="E314" s="42">
        <v>0</v>
      </c>
      <c r="F314" s="42">
        <v>98.372834524618881</v>
      </c>
      <c r="G314" s="42">
        <v>0</v>
      </c>
      <c r="H314" s="42">
        <v>-241.89674845015512</v>
      </c>
      <c r="I314" s="42">
        <v>704.78723964398716</v>
      </c>
      <c r="J314" s="42">
        <v>0.11999999993713573</v>
      </c>
      <c r="K314" s="42">
        <v>0</v>
      </c>
      <c r="L314" s="42">
        <f t="shared" si="8"/>
        <v>561.38332571838805</v>
      </c>
      <c r="M314" s="30"/>
      <c r="N314" s="42">
        <v>0</v>
      </c>
      <c r="O314" s="42">
        <v>-70.261833180153303</v>
      </c>
      <c r="P314" s="42">
        <v>-933.48350000000005</v>
      </c>
      <c r="Q314" s="42">
        <v>-0.12000000000261934</v>
      </c>
      <c r="R314" s="42">
        <f t="shared" si="9"/>
        <v>-1003.865333180156</v>
      </c>
      <c r="S314" s="30"/>
      <c r="T314" s="43">
        <v>156881.82352383685</v>
      </c>
      <c r="U314" s="43">
        <v>2498.3746367531062</v>
      </c>
      <c r="V314" s="43">
        <v>159380.19816058996</v>
      </c>
      <c r="W314" s="30"/>
      <c r="X314" s="43">
        <v>-442.48200746176792</v>
      </c>
      <c r="Y314" s="43">
        <v>-442.48200746176792</v>
      </c>
      <c r="Z314" s="43">
        <v>158937.71615312819</v>
      </c>
      <c r="AA314" s="43">
        <v>157443.20684955525</v>
      </c>
      <c r="AB314" s="43">
        <v>1494.5093035729501</v>
      </c>
      <c r="AC314" s="30"/>
      <c r="AD314" s="43">
        <v>157443.20684955525</v>
      </c>
      <c r="AE314" s="43">
        <v>1494.5093035729501</v>
      </c>
      <c r="AF314" s="43">
        <v>0</v>
      </c>
      <c r="AG314" s="30"/>
      <c r="AH314" s="43">
        <v>0</v>
      </c>
      <c r="AI314" s="43">
        <v>0</v>
      </c>
      <c r="AJ314" s="44"/>
      <c r="AM314" s="3"/>
    </row>
    <row r="315" spans="1:39" x14ac:dyDescent="0.3">
      <c r="A315" s="30" t="s">
        <v>305</v>
      </c>
      <c r="B315" s="94">
        <v>673.96659828780685</v>
      </c>
      <c r="C315" s="94">
        <v>49.587646433272766</v>
      </c>
      <c r="D315" s="30"/>
      <c r="E315" s="42">
        <v>0</v>
      </c>
      <c r="F315" s="42">
        <v>105.71409083242625</v>
      </c>
      <c r="G315" s="42">
        <v>0</v>
      </c>
      <c r="H315" s="42">
        <v>-259.94874460315174</v>
      </c>
      <c r="I315" s="42">
        <v>828.0812520584476</v>
      </c>
      <c r="J315" s="42">
        <v>0.12000000008265488</v>
      </c>
      <c r="K315" s="42">
        <v>0</v>
      </c>
      <c r="L315" s="42">
        <f t="shared" si="8"/>
        <v>673.9665982878048</v>
      </c>
      <c r="M315" s="30"/>
      <c r="N315" s="42">
        <v>0</v>
      </c>
      <c r="O315" s="42">
        <v>-75.505253566731895</v>
      </c>
      <c r="P315" s="42">
        <v>125.33289999999988</v>
      </c>
      <c r="Q315" s="42">
        <v>-0.23999999999523425</v>
      </c>
      <c r="R315" s="42">
        <f t="shared" si="9"/>
        <v>49.587646433272752</v>
      </c>
      <c r="S315" s="30"/>
      <c r="T315" s="43">
        <v>163273.69719040598</v>
      </c>
      <c r="U315" s="43">
        <v>1606.7993287946533</v>
      </c>
      <c r="V315" s="43">
        <v>164880.49651920062</v>
      </c>
      <c r="W315" s="30"/>
      <c r="X315" s="43">
        <v>723.55424472107757</v>
      </c>
      <c r="Y315" s="43">
        <v>723.55424472107757</v>
      </c>
      <c r="Z315" s="43">
        <v>165604.0507639217</v>
      </c>
      <c r="AA315" s="43">
        <v>163947.66378869378</v>
      </c>
      <c r="AB315" s="43">
        <v>1656.3869752279261</v>
      </c>
      <c r="AC315" s="30"/>
      <c r="AD315" s="43">
        <v>163947.66378869378</v>
      </c>
      <c r="AE315" s="43">
        <v>1656.3869752279261</v>
      </c>
      <c r="AF315" s="43">
        <v>0</v>
      </c>
      <c r="AG315" s="30"/>
      <c r="AH315" s="43">
        <v>0</v>
      </c>
      <c r="AI315" s="43">
        <v>0</v>
      </c>
      <c r="AJ315" s="44"/>
      <c r="AM315" s="3"/>
    </row>
    <row r="316" spans="1:39" x14ac:dyDescent="0.3">
      <c r="A316" s="30" t="s">
        <v>306</v>
      </c>
      <c r="B316" s="94">
        <v>-5290.7083493305981</v>
      </c>
      <c r="C316" s="94">
        <v>-1208.2952802803438</v>
      </c>
      <c r="D316" s="30"/>
      <c r="E316" s="42">
        <v>0</v>
      </c>
      <c r="F316" s="42">
        <v>176.19015138737711</v>
      </c>
      <c r="G316" s="42">
        <v>0</v>
      </c>
      <c r="H316" s="42">
        <v>-6640.5406221935482</v>
      </c>
      <c r="I316" s="42">
        <v>1173.7621214753592</v>
      </c>
      <c r="J316" s="42">
        <v>-0.11999999977706466</v>
      </c>
      <c r="K316" s="42">
        <v>0</v>
      </c>
      <c r="L316" s="42">
        <f t="shared" si="8"/>
        <v>-5290.708349330589</v>
      </c>
      <c r="M316" s="30"/>
      <c r="N316" s="42">
        <v>0</v>
      </c>
      <c r="O316" s="42">
        <v>-760.04808028035018</v>
      </c>
      <c r="P316" s="42">
        <v>-448.12720000000081</v>
      </c>
      <c r="Q316" s="42">
        <v>-0.1199999999926149</v>
      </c>
      <c r="R316" s="42">
        <f t="shared" si="9"/>
        <v>-1208.2952802803436</v>
      </c>
      <c r="S316" s="30"/>
      <c r="T316" s="43">
        <v>97119.317009774444</v>
      </c>
      <c r="U316" s="43">
        <v>4474.7008419458616</v>
      </c>
      <c r="V316" s="43">
        <v>101594.0178517203</v>
      </c>
      <c r="W316" s="30"/>
      <c r="X316" s="43">
        <v>-6499.0036296109329</v>
      </c>
      <c r="Y316" s="43">
        <v>-6499.0036296109329</v>
      </c>
      <c r="Z316" s="43">
        <v>95095.01422210937</v>
      </c>
      <c r="AA316" s="43">
        <v>91828.608660443846</v>
      </c>
      <c r="AB316" s="43">
        <v>3266.4055616655178</v>
      </c>
      <c r="AC316" s="30"/>
      <c r="AD316" s="43">
        <v>91828.608660443861</v>
      </c>
      <c r="AE316" s="43">
        <v>3266.4055616655178</v>
      </c>
      <c r="AF316" s="43">
        <v>0</v>
      </c>
      <c r="AG316" s="30"/>
      <c r="AH316" s="43">
        <v>0</v>
      </c>
      <c r="AI316" s="43">
        <v>0</v>
      </c>
      <c r="AJ316" s="44"/>
      <c r="AM316" s="3"/>
    </row>
    <row r="317" spans="1:39" x14ac:dyDescent="0.3">
      <c r="A317" s="30" t="s">
        <v>307</v>
      </c>
      <c r="B317" s="94">
        <v>-16820.168128207268</v>
      </c>
      <c r="C317" s="94">
        <v>-1918.0211431926332</v>
      </c>
      <c r="D317" s="30"/>
      <c r="E317" s="42">
        <v>0</v>
      </c>
      <c r="F317" s="42">
        <v>179.49888662469871</v>
      </c>
      <c r="G317" s="42">
        <v>0</v>
      </c>
      <c r="H317" s="42">
        <v>-9506.1973445490439</v>
      </c>
      <c r="I317" s="42">
        <v>896.44399891870944</v>
      </c>
      <c r="J317" s="42">
        <v>0.11999999987892807</v>
      </c>
      <c r="K317" s="42">
        <v>-8390.0336692015189</v>
      </c>
      <c r="L317" s="42">
        <f t="shared" si="8"/>
        <v>-16820.168128207275</v>
      </c>
      <c r="M317" s="30"/>
      <c r="N317" s="42">
        <v>0</v>
      </c>
      <c r="O317" s="42">
        <v>-1461.3584431926233</v>
      </c>
      <c r="P317" s="42">
        <v>-456.54269999999997</v>
      </c>
      <c r="Q317" s="42">
        <v>-0.1200000000098953</v>
      </c>
      <c r="R317" s="42">
        <f t="shared" si="9"/>
        <v>-1918.0211431926332</v>
      </c>
      <c r="S317" s="30"/>
      <c r="T317" s="43">
        <v>164496.45681702188</v>
      </c>
      <c r="U317" s="43">
        <v>4046.0366698187859</v>
      </c>
      <c r="V317" s="43">
        <v>168542.49348684066</v>
      </c>
      <c r="W317" s="30"/>
      <c r="X317" s="43">
        <v>-18738.189271399908</v>
      </c>
      <c r="Y317" s="43">
        <v>-18738.189271399908</v>
      </c>
      <c r="Z317" s="43">
        <v>149804.30421544076</v>
      </c>
      <c r="AA317" s="43">
        <v>147676.28868881462</v>
      </c>
      <c r="AB317" s="43">
        <v>2128.0155266261527</v>
      </c>
      <c r="AC317" s="30"/>
      <c r="AD317" s="43">
        <v>147676.28868881462</v>
      </c>
      <c r="AE317" s="43">
        <v>2128.0155266261527</v>
      </c>
      <c r="AF317" s="43">
        <v>0</v>
      </c>
      <c r="AG317" s="30"/>
      <c r="AH317" s="43">
        <v>0</v>
      </c>
      <c r="AI317" s="43">
        <v>0</v>
      </c>
      <c r="AJ317" s="44"/>
      <c r="AM317" s="3"/>
    </row>
    <row r="318" spans="1:39" x14ac:dyDescent="0.3">
      <c r="A318" s="30" t="s">
        <v>308</v>
      </c>
      <c r="B318" s="94">
        <v>0.85767204938457553</v>
      </c>
      <c r="C318" s="94">
        <v>0</v>
      </c>
      <c r="D318" s="30"/>
      <c r="E318" s="42">
        <v>0</v>
      </c>
      <c r="F318" s="42">
        <v>1.0257079235697071</v>
      </c>
      <c r="G318" s="42">
        <v>0</v>
      </c>
      <c r="H318" s="42">
        <v>-2.5221943920806589</v>
      </c>
      <c r="I318" s="42">
        <v>2.3541585178955282</v>
      </c>
      <c r="J318" s="42">
        <v>0</v>
      </c>
      <c r="K318" s="42">
        <v>0</v>
      </c>
      <c r="L318" s="42">
        <f t="shared" si="8"/>
        <v>0.85767204938457642</v>
      </c>
      <c r="M318" s="30"/>
      <c r="N318" s="42">
        <v>0</v>
      </c>
      <c r="O318" s="42">
        <v>0</v>
      </c>
      <c r="P318" s="42">
        <v>0</v>
      </c>
      <c r="Q318" s="42">
        <v>0</v>
      </c>
      <c r="R318" s="42">
        <f t="shared" si="9"/>
        <v>0</v>
      </c>
      <c r="S318" s="30"/>
      <c r="T318" s="43">
        <v>419.23658838952787</v>
      </c>
      <c r="U318" s="43">
        <v>0</v>
      </c>
      <c r="V318" s="43">
        <v>419.23658838952787</v>
      </c>
      <c r="W318" s="30"/>
      <c r="X318" s="43">
        <v>0.85767204938457642</v>
      </c>
      <c r="Y318" s="43">
        <v>0.85767204938457642</v>
      </c>
      <c r="Z318" s="43">
        <v>420.09426043891244</v>
      </c>
      <c r="AA318" s="43">
        <v>420.09426043891244</v>
      </c>
      <c r="AB318" s="43">
        <v>0</v>
      </c>
      <c r="AC318" s="30"/>
      <c r="AD318" s="43">
        <v>420.09426043891244</v>
      </c>
      <c r="AE318" s="43">
        <v>0</v>
      </c>
      <c r="AF318" s="43">
        <v>0</v>
      </c>
      <c r="AG318" s="30"/>
      <c r="AH318" s="43">
        <v>0</v>
      </c>
      <c r="AI318" s="43">
        <v>0</v>
      </c>
      <c r="AJ318" s="44"/>
      <c r="AM318" s="3"/>
    </row>
    <row r="319" spans="1:39" x14ac:dyDescent="0.3">
      <c r="A319" s="30" t="s">
        <v>309</v>
      </c>
      <c r="B319" s="94">
        <v>-49549.307891457946</v>
      </c>
      <c r="C319" s="94">
        <v>-1829.1588809632703</v>
      </c>
      <c r="D319" s="30"/>
      <c r="E319" s="42">
        <v>-91278.438195859097</v>
      </c>
      <c r="F319" s="42">
        <v>64.182846133565093</v>
      </c>
      <c r="G319" s="42">
        <v>0</v>
      </c>
      <c r="H319" s="42">
        <v>-3399.1007574112882</v>
      </c>
      <c r="I319" s="42">
        <v>392.42020923225539</v>
      </c>
      <c r="J319" s="42">
        <v>0</v>
      </c>
      <c r="K319" s="42">
        <v>0</v>
      </c>
      <c r="L319" s="42">
        <f t="shared" si="8"/>
        <v>-94220.935897904565</v>
      </c>
      <c r="M319" s="30"/>
      <c r="N319" s="42">
        <v>0</v>
      </c>
      <c r="O319" s="42">
        <v>-522.53329181659922</v>
      </c>
      <c r="P319" s="42">
        <v>-163.24459999999999</v>
      </c>
      <c r="Q319" s="42">
        <v>0</v>
      </c>
      <c r="R319" s="42">
        <f t="shared" si="9"/>
        <v>-685.77789181659921</v>
      </c>
      <c r="S319" s="30"/>
      <c r="T319" s="43">
        <v>49549.307891457946</v>
      </c>
      <c r="U319" s="43">
        <v>1829.1588809632703</v>
      </c>
      <c r="V319" s="43">
        <v>51378.46677242122</v>
      </c>
      <c r="W319" s="30"/>
      <c r="X319" s="43">
        <v>-94906.713789721165</v>
      </c>
      <c r="Y319" s="43">
        <v>-51378.46677242122</v>
      </c>
      <c r="Z319" s="43">
        <v>0</v>
      </c>
      <c r="AA319" s="43">
        <v>0</v>
      </c>
      <c r="AB319" s="43">
        <v>0</v>
      </c>
      <c r="AC319" s="30"/>
      <c r="AD319" s="43">
        <v>-44671.628006446619</v>
      </c>
      <c r="AE319" s="43">
        <v>1143.3809891466713</v>
      </c>
      <c r="AF319" s="43">
        <v>-43528.247017299946</v>
      </c>
      <c r="AG319" s="30"/>
      <c r="AH319" s="43">
        <v>-43528.247017299946</v>
      </c>
      <c r="AI319" s="43">
        <v>0</v>
      </c>
      <c r="AJ319" s="44"/>
      <c r="AM319" s="3"/>
    </row>
    <row r="320" spans="1:39" x14ac:dyDescent="0.3">
      <c r="A320" s="30" t="s">
        <v>310</v>
      </c>
      <c r="B320" s="94">
        <v>-5447.2484654137361</v>
      </c>
      <c r="C320" s="94">
        <v>-201.27857062844237</v>
      </c>
      <c r="D320" s="30"/>
      <c r="E320" s="42">
        <v>-14666.49656471062</v>
      </c>
      <c r="F320" s="42">
        <v>6.6009267984566637</v>
      </c>
      <c r="G320" s="42">
        <v>0</v>
      </c>
      <c r="H320" s="42">
        <v>-349.58274105761006</v>
      </c>
      <c r="I320" s="42">
        <v>62.819240260454123</v>
      </c>
      <c r="J320" s="42">
        <v>0</v>
      </c>
      <c r="K320" s="42">
        <v>0</v>
      </c>
      <c r="L320" s="42">
        <f t="shared" si="8"/>
        <v>-14946.659138709318</v>
      </c>
      <c r="M320" s="30"/>
      <c r="N320" s="42">
        <v>0</v>
      </c>
      <c r="O320" s="42">
        <v>-53.740278233535193</v>
      </c>
      <c r="P320" s="42">
        <v>-16.789099999999991</v>
      </c>
      <c r="Q320" s="42">
        <v>0</v>
      </c>
      <c r="R320" s="42">
        <f t="shared" si="9"/>
        <v>-70.529378233535184</v>
      </c>
      <c r="S320" s="30"/>
      <c r="T320" s="43">
        <v>5447.2484654137361</v>
      </c>
      <c r="U320" s="43">
        <v>201.27857062844237</v>
      </c>
      <c r="V320" s="43">
        <v>5648.5270360421782</v>
      </c>
      <c r="W320" s="30"/>
      <c r="X320" s="43">
        <v>-15017.188516942853</v>
      </c>
      <c r="Y320" s="43">
        <v>-5648.5270360421782</v>
      </c>
      <c r="Z320" s="43">
        <v>0</v>
      </c>
      <c r="AA320" s="43">
        <v>0</v>
      </c>
      <c r="AB320" s="43">
        <v>0</v>
      </c>
      <c r="AC320" s="30"/>
      <c r="AD320" s="43">
        <v>-9499.4106732955806</v>
      </c>
      <c r="AE320" s="43">
        <v>130.7491923949072</v>
      </c>
      <c r="AF320" s="43">
        <v>-9368.6614809006751</v>
      </c>
      <c r="AG320" s="30"/>
      <c r="AH320" s="43">
        <v>-9368.6614809006751</v>
      </c>
      <c r="AI320" s="43">
        <v>0</v>
      </c>
      <c r="AJ320" s="44"/>
      <c r="AM320" s="3"/>
    </row>
    <row r="321" spans="1:39" x14ac:dyDescent="0.3">
      <c r="A321" s="30" t="s">
        <v>311</v>
      </c>
      <c r="B321" s="94">
        <v>-11090.534004606903</v>
      </c>
      <c r="C321" s="94">
        <v>-245.01041557560913</v>
      </c>
      <c r="D321" s="30"/>
      <c r="E321" s="42">
        <v>-40555.060968120131</v>
      </c>
      <c r="F321" s="42">
        <v>18.887087918441225</v>
      </c>
      <c r="G321" s="42">
        <v>0</v>
      </c>
      <c r="H321" s="42">
        <v>-1000.2534745073194</v>
      </c>
      <c r="I321" s="42">
        <v>150.67962687466388</v>
      </c>
      <c r="J321" s="42">
        <v>0</v>
      </c>
      <c r="K321" s="42">
        <v>0</v>
      </c>
      <c r="L321" s="42">
        <f t="shared" si="8"/>
        <v>-41385.74772783435</v>
      </c>
      <c r="M321" s="30"/>
      <c r="N321" s="42">
        <v>0</v>
      </c>
      <c r="O321" s="42">
        <v>-153.76588632911137</v>
      </c>
      <c r="P321" s="42">
        <v>22.392299999999977</v>
      </c>
      <c r="Q321" s="42">
        <v>0</v>
      </c>
      <c r="R321" s="42">
        <f t="shared" si="9"/>
        <v>-131.37358632911139</v>
      </c>
      <c r="S321" s="30"/>
      <c r="T321" s="43">
        <v>11090.534004606903</v>
      </c>
      <c r="U321" s="43">
        <v>245.01041557560913</v>
      </c>
      <c r="V321" s="43">
        <v>11335.544420182512</v>
      </c>
      <c r="W321" s="30"/>
      <c r="X321" s="43">
        <v>-41517.121314163465</v>
      </c>
      <c r="Y321" s="43">
        <v>-11335.544420182512</v>
      </c>
      <c r="Z321" s="43">
        <v>0</v>
      </c>
      <c r="AA321" s="43">
        <v>0</v>
      </c>
      <c r="AB321" s="43">
        <v>0</v>
      </c>
      <c r="AC321" s="30"/>
      <c r="AD321" s="43">
        <v>-30295.213723227447</v>
      </c>
      <c r="AE321" s="43">
        <v>113.63682924649774</v>
      </c>
      <c r="AF321" s="43">
        <v>-30181.576893980953</v>
      </c>
      <c r="AG321" s="30"/>
      <c r="AH321" s="43">
        <v>-30181.576893980953</v>
      </c>
      <c r="AI321" s="43">
        <v>0</v>
      </c>
      <c r="AJ321" s="44"/>
      <c r="AM321" s="3"/>
    </row>
    <row r="322" spans="1:39" x14ac:dyDescent="0.3">
      <c r="A322" s="30" t="s">
        <v>312</v>
      </c>
      <c r="B322" s="94">
        <v>-50759.421729017398</v>
      </c>
      <c r="C322" s="94">
        <v>-6835.6839891044074</v>
      </c>
      <c r="D322" s="30"/>
      <c r="E322" s="42">
        <v>0</v>
      </c>
      <c r="F322" s="42">
        <v>902.85375702414547</v>
      </c>
      <c r="G322" s="42">
        <v>0</v>
      </c>
      <c r="H322" s="42">
        <v>-34028.218956672266</v>
      </c>
      <c r="I322" s="42">
        <v>-17633.816529370084</v>
      </c>
      <c r="J322" s="42">
        <v>-0.23999999917577952</v>
      </c>
      <c r="K322" s="42">
        <v>0</v>
      </c>
      <c r="L322" s="42">
        <f t="shared" si="8"/>
        <v>-50759.421729017384</v>
      </c>
      <c r="M322" s="30"/>
      <c r="N322" s="42">
        <v>0</v>
      </c>
      <c r="O322" s="42">
        <v>-4539.5798891044824</v>
      </c>
      <c r="P322" s="42">
        <v>-2296.3441000000021</v>
      </c>
      <c r="Q322" s="42">
        <v>0.24000000007799827</v>
      </c>
      <c r="R322" s="42">
        <f t="shared" si="9"/>
        <v>-6835.6839891044065</v>
      </c>
      <c r="S322" s="30"/>
      <c r="T322" s="43">
        <v>663300.15254029341</v>
      </c>
      <c r="U322" s="43">
        <v>16889.976102721568</v>
      </c>
      <c r="V322" s="43">
        <v>680190.12864301493</v>
      </c>
      <c r="W322" s="30"/>
      <c r="X322" s="43">
        <v>-57595.105718121791</v>
      </c>
      <c r="Y322" s="43">
        <v>-57595.105718121791</v>
      </c>
      <c r="Z322" s="43">
        <v>622595.02292489319</v>
      </c>
      <c r="AA322" s="43">
        <v>612540.73081127601</v>
      </c>
      <c r="AB322" s="43">
        <v>10054.292113617161</v>
      </c>
      <c r="AC322" s="30"/>
      <c r="AD322" s="43">
        <v>612540.73081127601</v>
      </c>
      <c r="AE322" s="43">
        <v>10054.292113617161</v>
      </c>
      <c r="AF322" s="43">
        <v>0</v>
      </c>
      <c r="AG322" s="30"/>
      <c r="AH322" s="43">
        <v>0</v>
      </c>
      <c r="AI322" s="43">
        <v>0</v>
      </c>
      <c r="AJ322" s="44"/>
      <c r="AM322" s="3"/>
    </row>
    <row r="323" spans="1:39" x14ac:dyDescent="0.3">
      <c r="A323" s="30" t="s">
        <v>313</v>
      </c>
      <c r="B323" s="94">
        <v>-139167.7903139111</v>
      </c>
      <c r="C323" s="94">
        <v>-1619.044185107623</v>
      </c>
      <c r="D323" s="30"/>
      <c r="E323" s="42">
        <v>0</v>
      </c>
      <c r="F323" s="42">
        <v>253.64929766069525</v>
      </c>
      <c r="G323" s="42">
        <v>0</v>
      </c>
      <c r="H323" s="42">
        <v>-47238.245908987024</v>
      </c>
      <c r="I323" s="42">
        <v>-446582.73521205841</v>
      </c>
      <c r="J323" s="42">
        <v>-0.12000000057742</v>
      </c>
      <c r="K323" s="42">
        <v>0</v>
      </c>
      <c r="L323" s="42">
        <f t="shared" si="8"/>
        <v>-493567.45182338532</v>
      </c>
      <c r="M323" s="30"/>
      <c r="N323" s="42">
        <v>0</v>
      </c>
      <c r="O323" s="42">
        <v>-5962.2969604670143</v>
      </c>
      <c r="P323" s="42">
        <v>-2311.0182</v>
      </c>
      <c r="Q323" s="42">
        <v>0.11999999997715349</v>
      </c>
      <c r="R323" s="42">
        <f t="shared" si="9"/>
        <v>-8273.1951604670376</v>
      </c>
      <c r="S323" s="30"/>
      <c r="T323" s="43">
        <v>139167.7903139111</v>
      </c>
      <c r="U323" s="43">
        <v>1619.044185107623</v>
      </c>
      <c r="V323" s="43">
        <v>140786.83449901873</v>
      </c>
      <c r="W323" s="30"/>
      <c r="X323" s="43">
        <v>-501840.64698385238</v>
      </c>
      <c r="Y323" s="43">
        <v>-140786.83449901873</v>
      </c>
      <c r="Z323" s="43">
        <v>0</v>
      </c>
      <c r="AA323" s="43">
        <v>0</v>
      </c>
      <c r="AB323" s="43">
        <v>0</v>
      </c>
      <c r="AC323" s="30"/>
      <c r="AD323" s="43">
        <v>-354399.66150947422</v>
      </c>
      <c r="AE323" s="43">
        <v>-6654.1509753594146</v>
      </c>
      <c r="AF323" s="43">
        <v>-361053.81248483364</v>
      </c>
      <c r="AG323" s="30"/>
      <c r="AH323" s="43">
        <v>-354399.66150947422</v>
      </c>
      <c r="AI323" s="43">
        <v>-6654.1509753594146</v>
      </c>
      <c r="AJ323" s="44"/>
      <c r="AM323" s="3"/>
    </row>
    <row r="324" spans="1:39" x14ac:dyDescent="0.3">
      <c r="A324" s="30" t="s">
        <v>314</v>
      </c>
      <c r="B324" s="94">
        <v>-28.061803900266781</v>
      </c>
      <c r="C324" s="94">
        <v>-1.1757070227885738</v>
      </c>
      <c r="D324" s="30"/>
      <c r="E324" s="42">
        <v>-17631.106780322687</v>
      </c>
      <c r="F324" s="42">
        <v>6.8656256174423932E-2</v>
      </c>
      <c r="G324" s="42">
        <v>0</v>
      </c>
      <c r="H324" s="42">
        <v>-12.786162399299256</v>
      </c>
      <c r="I324" s="42">
        <v>0.59039182703969184</v>
      </c>
      <c r="J324" s="42">
        <v>0</v>
      </c>
      <c r="K324" s="42">
        <v>0</v>
      </c>
      <c r="L324" s="42">
        <f t="shared" si="8"/>
        <v>-17643.233894638768</v>
      </c>
      <c r="M324" s="30"/>
      <c r="N324" s="42">
        <v>0</v>
      </c>
      <c r="O324" s="42">
        <v>-1.6138384426098258</v>
      </c>
      <c r="P324" s="42">
        <v>-0.62540000000000007</v>
      </c>
      <c r="Q324" s="42">
        <v>0</v>
      </c>
      <c r="R324" s="42">
        <f t="shared" si="9"/>
        <v>-2.239238442609826</v>
      </c>
      <c r="S324" s="30"/>
      <c r="T324" s="43">
        <v>28.061803900266781</v>
      </c>
      <c r="U324" s="43">
        <v>1.1757070227885738</v>
      </c>
      <c r="V324" s="43">
        <v>29.237510923055353</v>
      </c>
      <c r="W324" s="30"/>
      <c r="X324" s="43">
        <v>-17645.473133081377</v>
      </c>
      <c r="Y324" s="43">
        <v>-29.237510923055353</v>
      </c>
      <c r="Z324" s="43">
        <v>0</v>
      </c>
      <c r="AA324" s="43">
        <v>0</v>
      </c>
      <c r="AB324" s="43">
        <v>0</v>
      </c>
      <c r="AC324" s="30"/>
      <c r="AD324" s="43">
        <v>-17615.172090738502</v>
      </c>
      <c r="AE324" s="43">
        <v>-1.0635314198212522</v>
      </c>
      <c r="AF324" s="43">
        <v>-17616.235622158321</v>
      </c>
      <c r="AG324" s="30"/>
      <c r="AH324" s="43">
        <v>-17615.172090738502</v>
      </c>
      <c r="AI324" s="43">
        <v>-1.0635314198212522</v>
      </c>
      <c r="AJ324" s="44"/>
      <c r="AM324" s="3"/>
    </row>
    <row r="325" spans="1:39" x14ac:dyDescent="0.3">
      <c r="A325" s="30" t="s">
        <v>315</v>
      </c>
      <c r="B325" s="94">
        <v>1.4781838384214723</v>
      </c>
      <c r="C325" s="94">
        <v>0</v>
      </c>
      <c r="D325" s="30"/>
      <c r="E325" s="42">
        <v>0</v>
      </c>
      <c r="F325" s="42">
        <v>0.19893770614396331</v>
      </c>
      <c r="G325" s="42">
        <v>0</v>
      </c>
      <c r="H325" s="42">
        <v>-0.48918367039951477</v>
      </c>
      <c r="I325" s="42">
        <v>1.76842980267702</v>
      </c>
      <c r="J325" s="42">
        <v>0</v>
      </c>
      <c r="K325" s="42">
        <v>0</v>
      </c>
      <c r="L325" s="42">
        <f t="shared" si="8"/>
        <v>1.4781838384214685</v>
      </c>
      <c r="M325" s="30"/>
      <c r="N325" s="42">
        <v>0</v>
      </c>
      <c r="O325" s="42">
        <v>0</v>
      </c>
      <c r="P325" s="42">
        <v>0</v>
      </c>
      <c r="Q325" s="42">
        <v>0</v>
      </c>
      <c r="R325" s="42">
        <f t="shared" si="9"/>
        <v>0</v>
      </c>
      <c r="S325" s="30"/>
      <c r="T325" s="43">
        <v>81.31161250619472</v>
      </c>
      <c r="U325" s="43">
        <v>0</v>
      </c>
      <c r="V325" s="43">
        <v>81.31161250619472</v>
      </c>
      <c r="W325" s="30"/>
      <c r="X325" s="43">
        <v>1.4781838384214685</v>
      </c>
      <c r="Y325" s="43">
        <v>1.4781838384214685</v>
      </c>
      <c r="Z325" s="43">
        <v>82.789796344616192</v>
      </c>
      <c r="AA325" s="43">
        <v>82.789796344616192</v>
      </c>
      <c r="AB325" s="43">
        <v>0</v>
      </c>
      <c r="AC325" s="30"/>
      <c r="AD325" s="43">
        <v>82.789796344616192</v>
      </c>
      <c r="AE325" s="43">
        <v>0</v>
      </c>
      <c r="AF325" s="43">
        <v>0</v>
      </c>
      <c r="AG325" s="30"/>
      <c r="AH325" s="43">
        <v>0</v>
      </c>
      <c r="AI325" s="43">
        <v>0</v>
      </c>
      <c r="AJ325" s="44"/>
      <c r="AM325" s="3"/>
    </row>
    <row r="326" spans="1:39" x14ac:dyDescent="0.3">
      <c r="A326" s="30" t="s">
        <v>316</v>
      </c>
      <c r="B326" s="94">
        <v>1.4781838384214723</v>
      </c>
      <c r="C326" s="94">
        <v>0</v>
      </c>
      <c r="D326" s="30"/>
      <c r="E326" s="42">
        <v>0</v>
      </c>
      <c r="F326" s="42">
        <v>0.19893770614396331</v>
      </c>
      <c r="G326" s="42">
        <v>0</v>
      </c>
      <c r="H326" s="42">
        <v>-0.48918367039951477</v>
      </c>
      <c r="I326" s="42">
        <v>1.76842980267702</v>
      </c>
      <c r="J326" s="42">
        <v>0</v>
      </c>
      <c r="K326" s="42">
        <v>0</v>
      </c>
      <c r="L326" s="42">
        <f t="shared" si="8"/>
        <v>1.4781838384214685</v>
      </c>
      <c r="M326" s="30"/>
      <c r="N326" s="42">
        <v>0</v>
      </c>
      <c r="O326" s="42">
        <v>0</v>
      </c>
      <c r="P326" s="42">
        <v>0</v>
      </c>
      <c r="Q326" s="42">
        <v>0</v>
      </c>
      <c r="R326" s="42">
        <f t="shared" si="9"/>
        <v>0</v>
      </c>
      <c r="S326" s="30"/>
      <c r="T326" s="43">
        <v>81.31161250619472</v>
      </c>
      <c r="U326" s="43">
        <v>0</v>
      </c>
      <c r="V326" s="43">
        <v>81.31161250619472</v>
      </c>
      <c r="W326" s="30"/>
      <c r="X326" s="43">
        <v>1.4781838384214685</v>
      </c>
      <c r="Y326" s="43">
        <v>1.4781838384214685</v>
      </c>
      <c r="Z326" s="43">
        <v>82.789796344616192</v>
      </c>
      <c r="AA326" s="43">
        <v>82.789796344616192</v>
      </c>
      <c r="AB326" s="43">
        <v>0</v>
      </c>
      <c r="AC326" s="30"/>
      <c r="AD326" s="43">
        <v>82.789796344616192</v>
      </c>
      <c r="AE326" s="43">
        <v>0</v>
      </c>
      <c r="AF326" s="43">
        <v>0</v>
      </c>
      <c r="AG326" s="30"/>
      <c r="AH326" s="43">
        <v>0</v>
      </c>
      <c r="AI326" s="43">
        <v>0</v>
      </c>
      <c r="AJ326" s="44"/>
      <c r="AM326" s="3"/>
    </row>
    <row r="327" spans="1:39" x14ac:dyDescent="0.3">
      <c r="A327" s="30" t="s">
        <v>317</v>
      </c>
      <c r="B327" s="94">
        <v>2.9563676768429445</v>
      </c>
      <c r="C327" s="94">
        <v>0</v>
      </c>
      <c r="D327" s="30"/>
      <c r="E327" s="42">
        <v>0</v>
      </c>
      <c r="F327" s="42">
        <v>0.39787541228792661</v>
      </c>
      <c r="G327" s="42">
        <v>0</v>
      </c>
      <c r="H327" s="42">
        <v>-0.97836734079902954</v>
      </c>
      <c r="I327" s="42">
        <v>3.53685960535404</v>
      </c>
      <c r="J327" s="42">
        <v>0</v>
      </c>
      <c r="K327" s="42">
        <v>0</v>
      </c>
      <c r="L327" s="42">
        <f t="shared" si="8"/>
        <v>2.956367676842937</v>
      </c>
      <c r="M327" s="30"/>
      <c r="N327" s="42">
        <v>0</v>
      </c>
      <c r="O327" s="42">
        <v>0</v>
      </c>
      <c r="P327" s="42">
        <v>0</v>
      </c>
      <c r="Q327" s="42">
        <v>0</v>
      </c>
      <c r="R327" s="42">
        <f t="shared" si="9"/>
        <v>0</v>
      </c>
      <c r="S327" s="30"/>
      <c r="T327" s="43">
        <v>162.62322501238944</v>
      </c>
      <c r="U327" s="43">
        <v>0</v>
      </c>
      <c r="V327" s="43">
        <v>162.62322501238944</v>
      </c>
      <c r="W327" s="30"/>
      <c r="X327" s="43">
        <v>2.956367676842937</v>
      </c>
      <c r="Y327" s="43">
        <v>2.956367676842937</v>
      </c>
      <c r="Z327" s="43">
        <v>165.57959268923238</v>
      </c>
      <c r="AA327" s="43">
        <v>165.57959268923238</v>
      </c>
      <c r="AB327" s="43">
        <v>0</v>
      </c>
      <c r="AC327" s="30"/>
      <c r="AD327" s="43">
        <v>165.57959268923238</v>
      </c>
      <c r="AE327" s="43">
        <v>0</v>
      </c>
      <c r="AF327" s="43">
        <v>0</v>
      </c>
      <c r="AG327" s="30"/>
      <c r="AH327" s="43">
        <v>0</v>
      </c>
      <c r="AI327" s="43">
        <v>0</v>
      </c>
      <c r="AJ327" s="44"/>
      <c r="AM327" s="3"/>
    </row>
    <row r="328" spans="1:39" x14ac:dyDescent="0.3">
      <c r="A328" s="30" t="s">
        <v>318</v>
      </c>
      <c r="B328" s="94">
        <v>64.300996971333916</v>
      </c>
      <c r="C328" s="94">
        <v>0</v>
      </c>
      <c r="D328" s="30"/>
      <c r="E328" s="42">
        <v>0</v>
      </c>
      <c r="F328" s="42">
        <v>8.6537902172624044</v>
      </c>
      <c r="G328" s="42">
        <v>0</v>
      </c>
      <c r="H328" s="42">
        <v>-21.279489662378896</v>
      </c>
      <c r="I328" s="42">
        <v>76.926696416450397</v>
      </c>
      <c r="J328" s="42">
        <v>0</v>
      </c>
      <c r="K328" s="42">
        <v>0</v>
      </c>
      <c r="L328" s="42">
        <f t="shared" si="8"/>
        <v>64.300996971333902</v>
      </c>
      <c r="M328" s="30"/>
      <c r="N328" s="42">
        <v>0</v>
      </c>
      <c r="O328" s="42">
        <v>0</v>
      </c>
      <c r="P328" s="42">
        <v>0</v>
      </c>
      <c r="Q328" s="42">
        <v>0</v>
      </c>
      <c r="R328" s="42">
        <f t="shared" si="9"/>
        <v>0</v>
      </c>
      <c r="S328" s="30"/>
      <c r="T328" s="43">
        <v>3537.0551440194695</v>
      </c>
      <c r="U328" s="43">
        <v>0</v>
      </c>
      <c r="V328" s="43">
        <v>3537.0551440194695</v>
      </c>
      <c r="W328" s="30"/>
      <c r="X328" s="43">
        <v>64.300996971333902</v>
      </c>
      <c r="Y328" s="43">
        <v>64.300996971333902</v>
      </c>
      <c r="Z328" s="43">
        <v>3601.3561409908034</v>
      </c>
      <c r="AA328" s="43">
        <v>3601.3561409908034</v>
      </c>
      <c r="AB328" s="43">
        <v>0</v>
      </c>
      <c r="AC328" s="30"/>
      <c r="AD328" s="43">
        <v>3601.3561409908034</v>
      </c>
      <c r="AE328" s="43">
        <v>0</v>
      </c>
      <c r="AF328" s="43">
        <v>0</v>
      </c>
      <c r="AG328" s="30"/>
      <c r="AH328" s="43">
        <v>0</v>
      </c>
      <c r="AI328" s="43">
        <v>0</v>
      </c>
      <c r="AJ328" s="44"/>
      <c r="AM328" s="3"/>
    </row>
    <row r="329" spans="1:39" x14ac:dyDescent="0.3">
      <c r="A329" s="30" t="s">
        <v>319</v>
      </c>
      <c r="B329" s="94">
        <v>4.4345515152644168</v>
      </c>
      <c r="C329" s="94">
        <v>0</v>
      </c>
      <c r="D329" s="30"/>
      <c r="E329" s="42">
        <v>0</v>
      </c>
      <c r="F329" s="42">
        <v>0.59681311843189</v>
      </c>
      <c r="G329" s="42">
        <v>0</v>
      </c>
      <c r="H329" s="42">
        <v>-1.4675510111985446</v>
      </c>
      <c r="I329" s="42">
        <v>5.3052894080310615</v>
      </c>
      <c r="J329" s="42">
        <v>0</v>
      </c>
      <c r="K329" s="42">
        <v>0</v>
      </c>
      <c r="L329" s="42">
        <f t="shared" si="8"/>
        <v>4.4345515152644071</v>
      </c>
      <c r="M329" s="30"/>
      <c r="N329" s="42">
        <v>0</v>
      </c>
      <c r="O329" s="42">
        <v>0</v>
      </c>
      <c r="P329" s="42">
        <v>0</v>
      </c>
      <c r="Q329" s="42">
        <v>0</v>
      </c>
      <c r="R329" s="42">
        <f t="shared" si="9"/>
        <v>0</v>
      </c>
      <c r="S329" s="30"/>
      <c r="T329" s="43">
        <v>243.93483751858415</v>
      </c>
      <c r="U329" s="43">
        <v>0</v>
      </c>
      <c r="V329" s="43">
        <v>243.93483751858415</v>
      </c>
      <c r="W329" s="30"/>
      <c r="X329" s="43">
        <v>4.4345515152644071</v>
      </c>
      <c r="Y329" s="43">
        <v>4.4345515152644071</v>
      </c>
      <c r="Z329" s="43">
        <v>248.36938903384856</v>
      </c>
      <c r="AA329" s="43">
        <v>248.36938903384856</v>
      </c>
      <c r="AB329" s="43">
        <v>0</v>
      </c>
      <c r="AC329" s="30"/>
      <c r="AD329" s="43">
        <v>248.36938903384856</v>
      </c>
      <c r="AE329" s="43">
        <v>0</v>
      </c>
      <c r="AF329" s="43">
        <v>0</v>
      </c>
      <c r="AG329" s="30"/>
      <c r="AH329" s="43">
        <v>0</v>
      </c>
      <c r="AI329" s="43">
        <v>0</v>
      </c>
      <c r="AJ329" s="44"/>
      <c r="AM329" s="3"/>
    </row>
    <row r="330" spans="1:39" x14ac:dyDescent="0.3">
      <c r="A330" s="30" t="s">
        <v>320</v>
      </c>
      <c r="B330" s="94">
        <v>684.40526348368439</v>
      </c>
      <c r="C330" s="94">
        <v>0</v>
      </c>
      <c r="D330" s="30"/>
      <c r="E330" s="42">
        <v>0</v>
      </c>
      <c r="F330" s="42">
        <v>92.108985128464369</v>
      </c>
      <c r="G330" s="42">
        <v>0</v>
      </c>
      <c r="H330" s="42">
        <v>-226.49407342271095</v>
      </c>
      <c r="I330" s="42">
        <v>818.79035177793332</v>
      </c>
      <c r="J330" s="42">
        <v>0</v>
      </c>
      <c r="K330" s="42">
        <v>0</v>
      </c>
      <c r="L330" s="42">
        <f t="shared" si="8"/>
        <v>684.40526348368667</v>
      </c>
      <c r="M330" s="30"/>
      <c r="N330" s="42">
        <v>0</v>
      </c>
      <c r="O330" s="42">
        <v>0</v>
      </c>
      <c r="P330" s="42">
        <v>0</v>
      </c>
      <c r="Q330" s="42">
        <v>0</v>
      </c>
      <c r="R330" s="42">
        <f t="shared" si="9"/>
        <v>0</v>
      </c>
      <c r="S330" s="30"/>
      <c r="T330" s="43">
        <v>37647.614684391054</v>
      </c>
      <c r="U330" s="43">
        <v>0</v>
      </c>
      <c r="V330" s="43">
        <v>37647.614684391054</v>
      </c>
      <c r="W330" s="30"/>
      <c r="X330" s="43">
        <v>684.40526348368667</v>
      </c>
      <c r="Y330" s="43">
        <v>684.40526348368667</v>
      </c>
      <c r="Z330" s="43">
        <v>38332.019947874738</v>
      </c>
      <c r="AA330" s="43">
        <v>38332.019947874738</v>
      </c>
      <c r="AB330" s="43">
        <v>0</v>
      </c>
      <c r="AC330" s="30"/>
      <c r="AD330" s="43">
        <v>38332.019947874738</v>
      </c>
      <c r="AE330" s="43">
        <v>0</v>
      </c>
      <c r="AF330" s="43">
        <v>0</v>
      </c>
      <c r="AG330" s="30"/>
      <c r="AH330" s="43">
        <v>0</v>
      </c>
      <c r="AI330" s="43">
        <v>0</v>
      </c>
      <c r="AJ330" s="44"/>
      <c r="AM330" s="3"/>
    </row>
    <row r="331" spans="1:39" x14ac:dyDescent="0.3">
      <c r="A331" s="30" t="s">
        <v>321</v>
      </c>
      <c r="B331" s="94">
        <v>1.4781838384214723</v>
      </c>
      <c r="C331" s="94">
        <v>0</v>
      </c>
      <c r="D331" s="30"/>
      <c r="E331" s="42">
        <v>0</v>
      </c>
      <c r="F331" s="42">
        <v>0.19893770614396331</v>
      </c>
      <c r="G331" s="42">
        <v>0</v>
      </c>
      <c r="H331" s="42">
        <v>-0.48918367039951477</v>
      </c>
      <c r="I331" s="42">
        <v>1.76842980267702</v>
      </c>
      <c r="J331" s="42">
        <v>0</v>
      </c>
      <c r="K331" s="42">
        <v>0</v>
      </c>
      <c r="L331" s="42">
        <f t="shared" si="8"/>
        <v>1.4781838384214685</v>
      </c>
      <c r="M331" s="30"/>
      <c r="N331" s="42">
        <v>0</v>
      </c>
      <c r="O331" s="42">
        <v>0</v>
      </c>
      <c r="P331" s="42">
        <v>0</v>
      </c>
      <c r="Q331" s="42">
        <v>0</v>
      </c>
      <c r="R331" s="42">
        <f t="shared" si="9"/>
        <v>0</v>
      </c>
      <c r="S331" s="30"/>
      <c r="T331" s="43">
        <v>81.31161250619472</v>
      </c>
      <c r="U331" s="43">
        <v>0</v>
      </c>
      <c r="V331" s="43">
        <v>81.31161250619472</v>
      </c>
      <c r="W331" s="30"/>
      <c r="X331" s="43">
        <v>1.4781838384214685</v>
      </c>
      <c r="Y331" s="43">
        <v>1.4781838384214685</v>
      </c>
      <c r="Z331" s="43">
        <v>82.789796344616192</v>
      </c>
      <c r="AA331" s="43">
        <v>82.789796344616192</v>
      </c>
      <c r="AB331" s="43">
        <v>0</v>
      </c>
      <c r="AC331" s="30"/>
      <c r="AD331" s="43">
        <v>82.789796344616192</v>
      </c>
      <c r="AE331" s="43">
        <v>0</v>
      </c>
      <c r="AF331" s="43">
        <v>0</v>
      </c>
      <c r="AG331" s="30"/>
      <c r="AH331" s="43">
        <v>0</v>
      </c>
      <c r="AI331" s="43">
        <v>0</v>
      </c>
      <c r="AJ331" s="44"/>
      <c r="AM331" s="3"/>
    </row>
    <row r="332" spans="1:39" x14ac:dyDescent="0.3">
      <c r="A332" s="30" t="s">
        <v>322</v>
      </c>
      <c r="B332" s="94">
        <v>1.4781838384214723</v>
      </c>
      <c r="C332" s="94">
        <v>0</v>
      </c>
      <c r="D332" s="30"/>
      <c r="E332" s="42">
        <v>0</v>
      </c>
      <c r="F332" s="42">
        <v>0.19893770614396331</v>
      </c>
      <c r="G332" s="42">
        <v>0</v>
      </c>
      <c r="H332" s="42">
        <v>-0.48918367039951477</v>
      </c>
      <c r="I332" s="42">
        <v>1.76842980267702</v>
      </c>
      <c r="J332" s="42">
        <v>0</v>
      </c>
      <c r="K332" s="42">
        <v>0</v>
      </c>
      <c r="L332" s="42">
        <f t="shared" si="8"/>
        <v>1.4781838384214685</v>
      </c>
      <c r="M332" s="30"/>
      <c r="N332" s="42">
        <v>0</v>
      </c>
      <c r="O332" s="42">
        <v>0</v>
      </c>
      <c r="P332" s="42">
        <v>0</v>
      </c>
      <c r="Q332" s="42">
        <v>0</v>
      </c>
      <c r="R332" s="42">
        <f t="shared" si="9"/>
        <v>0</v>
      </c>
      <c r="S332" s="30"/>
      <c r="T332" s="43">
        <v>81.31161250619472</v>
      </c>
      <c r="U332" s="43">
        <v>0</v>
      </c>
      <c r="V332" s="43">
        <v>81.31161250619472</v>
      </c>
      <c r="W332" s="30"/>
      <c r="X332" s="43">
        <v>1.4781838384214685</v>
      </c>
      <c r="Y332" s="43">
        <v>1.4781838384214685</v>
      </c>
      <c r="Z332" s="43">
        <v>82.789796344616192</v>
      </c>
      <c r="AA332" s="43">
        <v>82.789796344616192</v>
      </c>
      <c r="AB332" s="43">
        <v>0</v>
      </c>
      <c r="AC332" s="30"/>
      <c r="AD332" s="43">
        <v>82.789796344616192</v>
      </c>
      <c r="AE332" s="43">
        <v>0</v>
      </c>
      <c r="AF332" s="43">
        <v>0</v>
      </c>
      <c r="AG332" s="30"/>
      <c r="AH332" s="43">
        <v>0</v>
      </c>
      <c r="AI332" s="43">
        <v>0</v>
      </c>
      <c r="AJ332" s="44"/>
      <c r="AM332" s="3"/>
    </row>
    <row r="333" spans="1:39" x14ac:dyDescent="0.3">
      <c r="A333" s="30" t="s">
        <v>323</v>
      </c>
      <c r="B333" s="94">
        <v>92.645581820556799</v>
      </c>
      <c r="C333" s="94">
        <v>0</v>
      </c>
      <c r="D333" s="30"/>
      <c r="E333" s="42">
        <v>0</v>
      </c>
      <c r="F333" s="42">
        <v>12.533075487069688</v>
      </c>
      <c r="G333" s="42">
        <v>0</v>
      </c>
      <c r="H333" s="42">
        <v>-30.818571235169433</v>
      </c>
      <c r="I333" s="42">
        <v>111.4110775686523</v>
      </c>
      <c r="J333" s="42">
        <v>-0.47999999999592546</v>
      </c>
      <c r="K333" s="42">
        <v>0</v>
      </c>
      <c r="L333" s="42">
        <f t="shared" si="8"/>
        <v>92.645581820556629</v>
      </c>
      <c r="M333" s="30"/>
      <c r="N333" s="42">
        <v>0</v>
      </c>
      <c r="O333" s="42">
        <v>0</v>
      </c>
      <c r="P333" s="42">
        <v>0</v>
      </c>
      <c r="Q333" s="42">
        <v>0</v>
      </c>
      <c r="R333" s="42">
        <f t="shared" si="9"/>
        <v>0</v>
      </c>
      <c r="S333" s="30"/>
      <c r="T333" s="43">
        <v>5122.6315878902669</v>
      </c>
      <c r="U333" s="43">
        <v>0</v>
      </c>
      <c r="V333" s="43">
        <v>5122.6315878902669</v>
      </c>
      <c r="W333" s="30"/>
      <c r="X333" s="43">
        <v>92.645581820556629</v>
      </c>
      <c r="Y333" s="43">
        <v>92.645581820556629</v>
      </c>
      <c r="Z333" s="43">
        <v>5215.2771697108237</v>
      </c>
      <c r="AA333" s="43">
        <v>5215.2771697108237</v>
      </c>
      <c r="AB333" s="43">
        <v>0</v>
      </c>
      <c r="AC333" s="30"/>
      <c r="AD333" s="43">
        <v>5215.2771697108237</v>
      </c>
      <c r="AE333" s="43">
        <v>0</v>
      </c>
      <c r="AF333" s="43">
        <v>0</v>
      </c>
      <c r="AG333" s="30"/>
      <c r="AH333" s="43">
        <v>0</v>
      </c>
      <c r="AI333" s="43">
        <v>0</v>
      </c>
      <c r="AJ333" s="44"/>
      <c r="AM333" s="3"/>
    </row>
    <row r="334" spans="1:39" x14ac:dyDescent="0.3">
      <c r="A334" s="30" t="s">
        <v>324</v>
      </c>
      <c r="B334" s="94">
        <v>1.4781838384214723</v>
      </c>
      <c r="C334" s="94">
        <v>0</v>
      </c>
      <c r="D334" s="30"/>
      <c r="E334" s="42">
        <v>0</v>
      </c>
      <c r="F334" s="42">
        <v>0.19893770614396331</v>
      </c>
      <c r="G334" s="42">
        <v>0</v>
      </c>
      <c r="H334" s="42">
        <v>-0.48918367039951477</v>
      </c>
      <c r="I334" s="42">
        <v>1.76842980267702</v>
      </c>
      <c r="J334" s="42">
        <v>0</v>
      </c>
      <c r="K334" s="42">
        <v>0</v>
      </c>
      <c r="L334" s="42">
        <f t="shared" si="8"/>
        <v>1.4781838384214685</v>
      </c>
      <c r="M334" s="30"/>
      <c r="N334" s="42">
        <v>0</v>
      </c>
      <c r="O334" s="42">
        <v>0</v>
      </c>
      <c r="P334" s="42">
        <v>0</v>
      </c>
      <c r="Q334" s="42">
        <v>0</v>
      </c>
      <c r="R334" s="42">
        <f t="shared" si="9"/>
        <v>0</v>
      </c>
      <c r="S334" s="30"/>
      <c r="T334" s="43">
        <v>81.31161250619472</v>
      </c>
      <c r="U334" s="43">
        <v>0</v>
      </c>
      <c r="V334" s="43">
        <v>81.31161250619472</v>
      </c>
      <c r="W334" s="30"/>
      <c r="X334" s="43">
        <v>1.4781838384214685</v>
      </c>
      <c r="Y334" s="43">
        <v>1.4781838384214685</v>
      </c>
      <c r="Z334" s="43">
        <v>82.789796344616192</v>
      </c>
      <c r="AA334" s="43">
        <v>82.789796344616192</v>
      </c>
      <c r="AB334" s="43">
        <v>0</v>
      </c>
      <c r="AC334" s="30"/>
      <c r="AD334" s="43">
        <v>82.789796344616192</v>
      </c>
      <c r="AE334" s="43">
        <v>0</v>
      </c>
      <c r="AF334" s="43">
        <v>0</v>
      </c>
      <c r="AG334" s="30"/>
      <c r="AH334" s="43">
        <v>0</v>
      </c>
      <c r="AI334" s="43">
        <v>0</v>
      </c>
      <c r="AJ334" s="44"/>
      <c r="AM334" s="3"/>
    </row>
    <row r="335" spans="1:39" x14ac:dyDescent="0.3">
      <c r="A335" s="30" t="s">
        <v>325</v>
      </c>
      <c r="B335" s="94">
        <v>1.4781838384214723</v>
      </c>
      <c r="C335" s="94">
        <v>0</v>
      </c>
      <c r="D335" s="30"/>
      <c r="E335" s="42">
        <v>0</v>
      </c>
      <c r="F335" s="42">
        <v>0.19893770614396331</v>
      </c>
      <c r="G335" s="42">
        <v>0</v>
      </c>
      <c r="H335" s="42">
        <v>-0.48918367039951477</v>
      </c>
      <c r="I335" s="42">
        <v>1.76842980267702</v>
      </c>
      <c r="J335" s="42">
        <v>0</v>
      </c>
      <c r="K335" s="42">
        <v>0</v>
      </c>
      <c r="L335" s="42">
        <f t="shared" ref="L335:L398" si="10">SUM(E335:K335)</f>
        <v>1.4781838384214685</v>
      </c>
      <c r="M335" s="30"/>
      <c r="N335" s="42">
        <v>0</v>
      </c>
      <c r="O335" s="42">
        <v>0</v>
      </c>
      <c r="P335" s="42">
        <v>0</v>
      </c>
      <c r="Q335" s="42">
        <v>0</v>
      </c>
      <c r="R335" s="42">
        <f t="shared" ref="R335:R398" si="11">SUM(N335:Q335)</f>
        <v>0</v>
      </c>
      <c r="S335" s="30"/>
      <c r="T335" s="43">
        <v>81.31161250619472</v>
      </c>
      <c r="U335" s="43">
        <v>0</v>
      </c>
      <c r="V335" s="43">
        <v>81.31161250619472</v>
      </c>
      <c r="W335" s="30"/>
      <c r="X335" s="43">
        <v>1.4781838384214685</v>
      </c>
      <c r="Y335" s="43">
        <v>1.4781838384214685</v>
      </c>
      <c r="Z335" s="43">
        <v>82.789796344616192</v>
      </c>
      <c r="AA335" s="43">
        <v>82.789796344616192</v>
      </c>
      <c r="AB335" s="43">
        <v>0</v>
      </c>
      <c r="AC335" s="30"/>
      <c r="AD335" s="43">
        <v>82.789796344616192</v>
      </c>
      <c r="AE335" s="43">
        <v>0</v>
      </c>
      <c r="AF335" s="43">
        <v>0</v>
      </c>
      <c r="AG335" s="30"/>
      <c r="AH335" s="43">
        <v>0</v>
      </c>
      <c r="AI335" s="43">
        <v>0</v>
      </c>
      <c r="AJ335" s="44"/>
      <c r="AM335" s="3"/>
    </row>
    <row r="336" spans="1:39" x14ac:dyDescent="0.3">
      <c r="A336" s="30" t="s">
        <v>326</v>
      </c>
      <c r="B336" s="94">
        <v>3050.3632071547327</v>
      </c>
      <c r="C336" s="94">
        <v>0</v>
      </c>
      <c r="D336" s="30"/>
      <c r="E336" s="42">
        <v>0</v>
      </c>
      <c r="F336" s="42">
        <v>30.915994873724031</v>
      </c>
      <c r="G336" s="42">
        <v>0</v>
      </c>
      <c r="H336" s="42">
        <v>-76.021786616140815</v>
      </c>
      <c r="I336" s="42">
        <v>3095.4689988971686</v>
      </c>
      <c r="J336" s="42">
        <v>0</v>
      </c>
      <c r="K336" s="42">
        <v>0</v>
      </c>
      <c r="L336" s="42">
        <f t="shared" si="10"/>
        <v>3050.3632071547518</v>
      </c>
      <c r="M336" s="30"/>
      <c r="N336" s="42">
        <v>0</v>
      </c>
      <c r="O336" s="42">
        <v>0</v>
      </c>
      <c r="P336" s="42">
        <v>0</v>
      </c>
      <c r="Q336" s="42">
        <v>0</v>
      </c>
      <c r="R336" s="42">
        <f t="shared" si="11"/>
        <v>0</v>
      </c>
      <c r="S336" s="30"/>
      <c r="T336" s="43">
        <v>282410.49194218882</v>
      </c>
      <c r="U336" s="43">
        <v>0</v>
      </c>
      <c r="V336" s="43">
        <v>282410.49194218882</v>
      </c>
      <c r="W336" s="30"/>
      <c r="X336" s="43">
        <v>3050.3632071547518</v>
      </c>
      <c r="Y336" s="43">
        <v>3050.3632071547518</v>
      </c>
      <c r="Z336" s="43">
        <v>285460.85514934355</v>
      </c>
      <c r="AA336" s="43">
        <v>285460.85514934355</v>
      </c>
      <c r="AB336" s="43">
        <v>0</v>
      </c>
      <c r="AC336" s="30"/>
      <c r="AD336" s="43">
        <v>285460.85514934355</v>
      </c>
      <c r="AE336" s="43">
        <v>0</v>
      </c>
      <c r="AF336" s="43">
        <v>0</v>
      </c>
      <c r="AG336" s="30"/>
      <c r="AH336" s="43">
        <v>0</v>
      </c>
      <c r="AI336" s="43">
        <v>0</v>
      </c>
      <c r="AJ336" s="44"/>
      <c r="AM336" s="3"/>
    </row>
    <row r="337" spans="1:39" x14ac:dyDescent="0.3">
      <c r="A337" s="30" t="s">
        <v>327</v>
      </c>
      <c r="B337" s="94">
        <v>-65.845404614483414</v>
      </c>
      <c r="C337" s="94">
        <v>0</v>
      </c>
      <c r="D337" s="30"/>
      <c r="E337" s="42">
        <v>0</v>
      </c>
      <c r="F337" s="42">
        <v>45.131148637067106</v>
      </c>
      <c r="G337" s="42">
        <v>0</v>
      </c>
      <c r="H337" s="42">
        <v>-110.97655325154898</v>
      </c>
      <c r="I337" s="42">
        <v>0</v>
      </c>
      <c r="J337" s="42">
        <v>0</v>
      </c>
      <c r="K337" s="42">
        <v>0</v>
      </c>
      <c r="L337" s="42">
        <f t="shared" si="10"/>
        <v>-65.845404614481879</v>
      </c>
      <c r="M337" s="30"/>
      <c r="N337" s="42">
        <v>0</v>
      </c>
      <c r="O337" s="42">
        <v>0</v>
      </c>
      <c r="P337" s="42">
        <v>0</v>
      </c>
      <c r="Q337" s="42">
        <v>0</v>
      </c>
      <c r="R337" s="42">
        <f t="shared" si="11"/>
        <v>0</v>
      </c>
      <c r="S337" s="30"/>
      <c r="T337" s="43">
        <v>18446.409889139228</v>
      </c>
      <c r="U337" s="43">
        <v>0</v>
      </c>
      <c r="V337" s="43">
        <v>18446.409889139228</v>
      </c>
      <c r="W337" s="30"/>
      <c r="X337" s="43">
        <v>-65.845404614481879</v>
      </c>
      <c r="Y337" s="43">
        <v>-65.845404614481879</v>
      </c>
      <c r="Z337" s="43">
        <v>18380.564484524744</v>
      </c>
      <c r="AA337" s="43">
        <v>18380.564484524744</v>
      </c>
      <c r="AB337" s="43">
        <v>0</v>
      </c>
      <c r="AC337" s="30"/>
      <c r="AD337" s="43">
        <v>18380.564484524744</v>
      </c>
      <c r="AE337" s="43">
        <v>0</v>
      </c>
      <c r="AF337" s="43">
        <v>0</v>
      </c>
      <c r="AG337" s="30"/>
      <c r="AH337" s="43">
        <v>0</v>
      </c>
      <c r="AI337" s="43">
        <v>0</v>
      </c>
      <c r="AJ337" s="44"/>
      <c r="AM337" s="3"/>
    </row>
    <row r="338" spans="1:39" x14ac:dyDescent="0.3">
      <c r="A338" s="30" t="s">
        <v>328</v>
      </c>
      <c r="B338" s="94">
        <v>0</v>
      </c>
      <c r="C338" s="94">
        <v>0</v>
      </c>
      <c r="D338" s="30"/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f t="shared" si="10"/>
        <v>0</v>
      </c>
      <c r="M338" s="30"/>
      <c r="N338" s="42">
        <v>0</v>
      </c>
      <c r="O338" s="42">
        <v>0</v>
      </c>
      <c r="P338" s="42">
        <v>0</v>
      </c>
      <c r="Q338" s="42">
        <v>0</v>
      </c>
      <c r="R338" s="42">
        <f t="shared" si="11"/>
        <v>0</v>
      </c>
      <c r="S338" s="30"/>
      <c r="T338" s="43">
        <v>0</v>
      </c>
      <c r="U338" s="43">
        <v>0</v>
      </c>
      <c r="V338" s="43">
        <v>0</v>
      </c>
      <c r="W338" s="30"/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30"/>
      <c r="AD338" s="43">
        <v>0</v>
      </c>
      <c r="AE338" s="43">
        <v>0</v>
      </c>
      <c r="AF338" s="43">
        <v>0</v>
      </c>
      <c r="AG338" s="30"/>
      <c r="AH338" s="43">
        <v>0</v>
      </c>
      <c r="AI338" s="43">
        <v>0</v>
      </c>
      <c r="AJ338" s="44"/>
      <c r="AM338" s="3"/>
    </row>
    <row r="339" spans="1:39" x14ac:dyDescent="0.3">
      <c r="A339" s="30" t="s">
        <v>329</v>
      </c>
      <c r="B339" s="94">
        <v>-65.472651782623871</v>
      </c>
      <c r="C339" s="94">
        <v>0</v>
      </c>
      <c r="D339" s="30"/>
      <c r="E339" s="42">
        <v>0</v>
      </c>
      <c r="F339" s="42">
        <v>45.040158418040761</v>
      </c>
      <c r="G339" s="42">
        <v>0</v>
      </c>
      <c r="H339" s="42">
        <v>-110.75281020063861</v>
      </c>
      <c r="I339" s="42">
        <v>0</v>
      </c>
      <c r="J339" s="42">
        <v>0.23999999997249688</v>
      </c>
      <c r="K339" s="42">
        <v>0</v>
      </c>
      <c r="L339" s="42">
        <f t="shared" si="10"/>
        <v>-65.472651782625348</v>
      </c>
      <c r="M339" s="30"/>
      <c r="N339" s="42">
        <v>0</v>
      </c>
      <c r="O339" s="42">
        <v>0</v>
      </c>
      <c r="P339" s="42">
        <v>0</v>
      </c>
      <c r="Q339" s="42">
        <v>0</v>
      </c>
      <c r="R339" s="42">
        <f t="shared" si="11"/>
        <v>0</v>
      </c>
      <c r="S339" s="30"/>
      <c r="T339" s="43">
        <v>18409.2195466208</v>
      </c>
      <c r="U339" s="43">
        <v>0</v>
      </c>
      <c r="V339" s="43">
        <v>18409.2195466208</v>
      </c>
      <c r="W339" s="30"/>
      <c r="X339" s="43">
        <v>-65.472651782625348</v>
      </c>
      <c r="Y339" s="43">
        <v>-65.472651782625348</v>
      </c>
      <c r="Z339" s="43">
        <v>18343.746894838176</v>
      </c>
      <c r="AA339" s="43">
        <v>18343.746894838176</v>
      </c>
      <c r="AB339" s="43">
        <v>0</v>
      </c>
      <c r="AC339" s="30"/>
      <c r="AD339" s="43">
        <v>18343.746894838176</v>
      </c>
      <c r="AE339" s="43">
        <v>0</v>
      </c>
      <c r="AF339" s="43">
        <v>0</v>
      </c>
      <c r="AG339" s="30"/>
      <c r="AH339" s="43">
        <v>0</v>
      </c>
      <c r="AI339" s="43">
        <v>0</v>
      </c>
      <c r="AJ339" s="44"/>
      <c r="AM339" s="3"/>
    </row>
    <row r="340" spans="1:39" x14ac:dyDescent="0.3">
      <c r="A340" s="30" t="s">
        <v>330</v>
      </c>
      <c r="B340" s="94">
        <v>-30.16972937022183</v>
      </c>
      <c r="C340" s="94">
        <v>0</v>
      </c>
      <c r="D340" s="30"/>
      <c r="E340" s="42">
        <v>0</v>
      </c>
      <c r="F340" s="42">
        <v>20.51415847139414</v>
      </c>
      <c r="G340" s="42">
        <v>0</v>
      </c>
      <c r="H340" s="42">
        <v>-50.443887841613176</v>
      </c>
      <c r="I340" s="42">
        <v>0</v>
      </c>
      <c r="J340" s="42">
        <v>-0.2400000000034197</v>
      </c>
      <c r="K340" s="42">
        <v>0</v>
      </c>
      <c r="L340" s="42">
        <f t="shared" si="10"/>
        <v>-30.169729370222456</v>
      </c>
      <c r="M340" s="30"/>
      <c r="N340" s="42">
        <v>0</v>
      </c>
      <c r="O340" s="42">
        <v>0</v>
      </c>
      <c r="P340" s="42">
        <v>0</v>
      </c>
      <c r="Q340" s="42">
        <v>0</v>
      </c>
      <c r="R340" s="42">
        <f t="shared" si="11"/>
        <v>0</v>
      </c>
      <c r="S340" s="30"/>
      <c r="T340" s="43">
        <v>8384.7317677905576</v>
      </c>
      <c r="U340" s="43">
        <v>0</v>
      </c>
      <c r="V340" s="43">
        <v>8384.7317677905576</v>
      </c>
      <c r="W340" s="30"/>
      <c r="X340" s="43">
        <v>-30.169729370222456</v>
      </c>
      <c r="Y340" s="43">
        <v>-30.169729370222456</v>
      </c>
      <c r="Z340" s="43">
        <v>8354.5620384203357</v>
      </c>
      <c r="AA340" s="43">
        <v>8354.5620384203357</v>
      </c>
      <c r="AB340" s="43">
        <v>0</v>
      </c>
      <c r="AC340" s="30"/>
      <c r="AD340" s="43">
        <v>8354.5620384203357</v>
      </c>
      <c r="AE340" s="43">
        <v>0</v>
      </c>
      <c r="AF340" s="43">
        <v>0</v>
      </c>
      <c r="AG340" s="30"/>
      <c r="AH340" s="43">
        <v>0</v>
      </c>
      <c r="AI340" s="43">
        <v>0</v>
      </c>
      <c r="AJ340" s="44"/>
      <c r="AM340" s="3"/>
    </row>
    <row r="341" spans="1:39" x14ac:dyDescent="0.3">
      <c r="A341" s="30" t="s">
        <v>331</v>
      </c>
      <c r="B341" s="94">
        <v>-7.4824323425546027</v>
      </c>
      <c r="C341" s="94">
        <v>0</v>
      </c>
      <c r="D341" s="30"/>
      <c r="E341" s="42">
        <v>0</v>
      </c>
      <c r="F341" s="42">
        <v>5.128539617848535</v>
      </c>
      <c r="G341" s="42">
        <v>0</v>
      </c>
      <c r="H341" s="42">
        <v>-12.610971960403294</v>
      </c>
      <c r="I341" s="42">
        <v>0</v>
      </c>
      <c r="J341" s="42">
        <v>0</v>
      </c>
      <c r="K341" s="42">
        <v>0</v>
      </c>
      <c r="L341" s="42">
        <f t="shared" si="10"/>
        <v>-7.482432342554759</v>
      </c>
      <c r="M341" s="30"/>
      <c r="N341" s="42">
        <v>0</v>
      </c>
      <c r="O341" s="42">
        <v>0</v>
      </c>
      <c r="P341" s="42">
        <v>0</v>
      </c>
      <c r="Q341" s="42">
        <v>0</v>
      </c>
      <c r="R341" s="42">
        <f t="shared" si="11"/>
        <v>0</v>
      </c>
      <c r="S341" s="30"/>
      <c r="T341" s="43">
        <v>2096.1829419476394</v>
      </c>
      <c r="U341" s="43">
        <v>0</v>
      </c>
      <c r="V341" s="43">
        <v>2096.1829419476394</v>
      </c>
      <c r="W341" s="30"/>
      <c r="X341" s="43">
        <v>-7.482432342554759</v>
      </c>
      <c r="Y341" s="43">
        <v>-7.482432342554759</v>
      </c>
      <c r="Z341" s="43">
        <v>2088.7005096050848</v>
      </c>
      <c r="AA341" s="43">
        <v>2088.7005096050848</v>
      </c>
      <c r="AB341" s="43">
        <v>0</v>
      </c>
      <c r="AC341" s="30"/>
      <c r="AD341" s="43">
        <v>2088.7005096050848</v>
      </c>
      <c r="AE341" s="43">
        <v>0</v>
      </c>
      <c r="AF341" s="43">
        <v>0</v>
      </c>
      <c r="AG341" s="30"/>
      <c r="AH341" s="43">
        <v>0</v>
      </c>
      <c r="AI341" s="43">
        <v>0</v>
      </c>
      <c r="AJ341" s="44"/>
      <c r="AM341" s="3"/>
    </row>
    <row r="342" spans="1:39" x14ac:dyDescent="0.3">
      <c r="A342" s="30" t="s">
        <v>332</v>
      </c>
      <c r="B342" s="94">
        <v>-10.499542158101121</v>
      </c>
      <c r="C342" s="94">
        <v>0</v>
      </c>
      <c r="D342" s="30"/>
      <c r="E342" s="42">
        <v>0</v>
      </c>
      <c r="F342" s="42">
        <v>7.1964991411745576</v>
      </c>
      <c r="G342" s="42">
        <v>0</v>
      </c>
      <c r="H342" s="42">
        <v>-17.696041299275588</v>
      </c>
      <c r="I342" s="42">
        <v>0</v>
      </c>
      <c r="J342" s="42">
        <v>0</v>
      </c>
      <c r="K342" s="42">
        <v>0</v>
      </c>
      <c r="L342" s="42">
        <f t="shared" si="10"/>
        <v>-10.499542158101031</v>
      </c>
      <c r="M342" s="30"/>
      <c r="N342" s="42">
        <v>0</v>
      </c>
      <c r="O342" s="42">
        <v>0</v>
      </c>
      <c r="P342" s="42">
        <v>0</v>
      </c>
      <c r="Q342" s="42">
        <v>0</v>
      </c>
      <c r="R342" s="42">
        <f t="shared" si="11"/>
        <v>0</v>
      </c>
      <c r="S342" s="30"/>
      <c r="T342" s="43">
        <v>2941.4179991845908</v>
      </c>
      <c r="U342" s="43">
        <v>0</v>
      </c>
      <c r="V342" s="43">
        <v>2941.4179991845908</v>
      </c>
      <c r="W342" s="30"/>
      <c r="X342" s="43">
        <v>-10.499542158101031</v>
      </c>
      <c r="Y342" s="43">
        <v>-10.499542158101031</v>
      </c>
      <c r="Z342" s="43">
        <v>2930.9184570264897</v>
      </c>
      <c r="AA342" s="43">
        <v>2930.9184570264897</v>
      </c>
      <c r="AB342" s="43">
        <v>0</v>
      </c>
      <c r="AC342" s="30"/>
      <c r="AD342" s="43">
        <v>2930.9184570264897</v>
      </c>
      <c r="AE342" s="43">
        <v>0</v>
      </c>
      <c r="AF342" s="43">
        <v>0</v>
      </c>
      <c r="AG342" s="30"/>
      <c r="AH342" s="43">
        <v>0</v>
      </c>
      <c r="AI342" s="43">
        <v>0</v>
      </c>
      <c r="AJ342" s="44"/>
      <c r="AM342" s="3"/>
    </row>
    <row r="343" spans="1:39" x14ac:dyDescent="0.3">
      <c r="A343" s="30" t="s">
        <v>333</v>
      </c>
      <c r="B343" s="94">
        <v>0</v>
      </c>
      <c r="C343" s="94">
        <v>0</v>
      </c>
      <c r="D343" s="30"/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f t="shared" si="10"/>
        <v>0</v>
      </c>
      <c r="M343" s="30"/>
      <c r="N343" s="42">
        <v>0</v>
      </c>
      <c r="O343" s="42">
        <v>0</v>
      </c>
      <c r="P343" s="42">
        <v>0</v>
      </c>
      <c r="Q343" s="42">
        <v>0</v>
      </c>
      <c r="R343" s="42">
        <f t="shared" si="11"/>
        <v>0</v>
      </c>
      <c r="S343" s="30"/>
      <c r="T343" s="43">
        <v>0</v>
      </c>
      <c r="U343" s="43">
        <v>0</v>
      </c>
      <c r="V343" s="43">
        <v>0</v>
      </c>
      <c r="W343" s="30"/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30"/>
      <c r="AD343" s="43">
        <v>0</v>
      </c>
      <c r="AE343" s="43">
        <v>0</v>
      </c>
      <c r="AF343" s="43">
        <v>0</v>
      </c>
      <c r="AG343" s="30"/>
      <c r="AH343" s="43">
        <v>0</v>
      </c>
      <c r="AI343" s="43">
        <v>0</v>
      </c>
      <c r="AJ343" s="44"/>
      <c r="AM343" s="3"/>
    </row>
    <row r="344" spans="1:39" x14ac:dyDescent="0.3">
      <c r="A344" s="30" t="s">
        <v>334</v>
      </c>
      <c r="B344" s="94">
        <v>-47.612730459810336</v>
      </c>
      <c r="C344" s="94">
        <v>0</v>
      </c>
      <c r="D344" s="30"/>
      <c r="E344" s="42">
        <v>0</v>
      </c>
      <c r="F344" s="42">
        <v>32.963274801816794</v>
      </c>
      <c r="G344" s="42">
        <v>0</v>
      </c>
      <c r="H344" s="42">
        <v>-81.056005261624392</v>
      </c>
      <c r="I344" s="42">
        <v>0</v>
      </c>
      <c r="J344" s="42">
        <v>0.47999999999774445</v>
      </c>
      <c r="K344" s="42">
        <v>0</v>
      </c>
      <c r="L344" s="42">
        <f t="shared" si="10"/>
        <v>-47.612730459809853</v>
      </c>
      <c r="M344" s="30"/>
      <c r="N344" s="42">
        <v>0</v>
      </c>
      <c r="O344" s="42">
        <v>0</v>
      </c>
      <c r="P344" s="42">
        <v>0</v>
      </c>
      <c r="Q344" s="42">
        <v>0</v>
      </c>
      <c r="R344" s="42">
        <f t="shared" si="11"/>
        <v>0</v>
      </c>
      <c r="S344" s="30"/>
      <c r="T344" s="43">
        <v>13473.046812357006</v>
      </c>
      <c r="U344" s="43">
        <v>0</v>
      </c>
      <c r="V344" s="43">
        <v>13473.046812357006</v>
      </c>
      <c r="W344" s="30"/>
      <c r="X344" s="43">
        <v>-47.612730459809853</v>
      </c>
      <c r="Y344" s="43">
        <v>-47.612730459809853</v>
      </c>
      <c r="Z344" s="43">
        <v>13425.434081897196</v>
      </c>
      <c r="AA344" s="43">
        <v>13425.434081897196</v>
      </c>
      <c r="AB344" s="43">
        <v>0</v>
      </c>
      <c r="AC344" s="30"/>
      <c r="AD344" s="43">
        <v>13425.434081897196</v>
      </c>
      <c r="AE344" s="43">
        <v>0</v>
      </c>
      <c r="AF344" s="43">
        <v>0</v>
      </c>
      <c r="AG344" s="30"/>
      <c r="AH344" s="43">
        <v>0</v>
      </c>
      <c r="AI344" s="43">
        <v>0</v>
      </c>
      <c r="AJ344" s="44"/>
      <c r="AM344" s="3"/>
    </row>
    <row r="345" spans="1:39" x14ac:dyDescent="0.3">
      <c r="A345" s="30" t="s">
        <v>335</v>
      </c>
      <c r="B345" s="94">
        <v>-17.957837622131592</v>
      </c>
      <c r="C345" s="94">
        <v>0</v>
      </c>
      <c r="D345" s="30"/>
      <c r="E345" s="42">
        <v>0</v>
      </c>
      <c r="F345" s="42">
        <v>12.308495082836485</v>
      </c>
      <c r="G345" s="42">
        <v>0</v>
      </c>
      <c r="H345" s="42">
        <v>-30.266332704967908</v>
      </c>
      <c r="I345" s="42">
        <v>0</v>
      </c>
      <c r="J345" s="42">
        <v>0</v>
      </c>
      <c r="K345" s="42">
        <v>0</v>
      </c>
      <c r="L345" s="42">
        <f t="shared" si="10"/>
        <v>-17.957837622131422</v>
      </c>
      <c r="M345" s="30"/>
      <c r="N345" s="42">
        <v>0</v>
      </c>
      <c r="O345" s="42">
        <v>0</v>
      </c>
      <c r="P345" s="42">
        <v>0</v>
      </c>
      <c r="Q345" s="42">
        <v>0</v>
      </c>
      <c r="R345" s="42">
        <f t="shared" si="11"/>
        <v>0</v>
      </c>
      <c r="S345" s="30"/>
      <c r="T345" s="43">
        <v>5030.8390606743351</v>
      </c>
      <c r="U345" s="43">
        <v>0</v>
      </c>
      <c r="V345" s="43">
        <v>5030.8390606743351</v>
      </c>
      <c r="W345" s="30"/>
      <c r="X345" s="43">
        <v>-17.957837622131422</v>
      </c>
      <c r="Y345" s="43">
        <v>-17.957837622131422</v>
      </c>
      <c r="Z345" s="43">
        <v>5012.8812230522035</v>
      </c>
      <c r="AA345" s="43">
        <v>5012.8812230522035</v>
      </c>
      <c r="AB345" s="43">
        <v>0</v>
      </c>
      <c r="AC345" s="30"/>
      <c r="AD345" s="43">
        <v>5012.8812230522035</v>
      </c>
      <c r="AE345" s="43">
        <v>0</v>
      </c>
      <c r="AF345" s="43">
        <v>0</v>
      </c>
      <c r="AG345" s="30"/>
      <c r="AH345" s="43">
        <v>0</v>
      </c>
      <c r="AI345" s="43">
        <v>0</v>
      </c>
      <c r="AJ345" s="44"/>
      <c r="AM345" s="3"/>
    </row>
    <row r="346" spans="1:39" x14ac:dyDescent="0.3">
      <c r="A346" s="30" t="s">
        <v>336</v>
      </c>
      <c r="B346" s="94">
        <v>-30.169729370230925</v>
      </c>
      <c r="C346" s="94">
        <v>0</v>
      </c>
      <c r="D346" s="30"/>
      <c r="E346" s="42">
        <v>0</v>
      </c>
      <c r="F346" s="42">
        <v>20.51415847139414</v>
      </c>
      <c r="G346" s="42">
        <v>0</v>
      </c>
      <c r="H346" s="42">
        <v>-50.443887841613176</v>
      </c>
      <c r="I346" s="42">
        <v>0</v>
      </c>
      <c r="J346" s="42">
        <v>-0.24000000001251465</v>
      </c>
      <c r="K346" s="42">
        <v>0</v>
      </c>
      <c r="L346" s="42">
        <f t="shared" si="10"/>
        <v>-30.169729370231551</v>
      </c>
      <c r="M346" s="30"/>
      <c r="N346" s="42">
        <v>0</v>
      </c>
      <c r="O346" s="42">
        <v>0</v>
      </c>
      <c r="P346" s="42">
        <v>0</v>
      </c>
      <c r="Q346" s="42">
        <v>0</v>
      </c>
      <c r="R346" s="42">
        <f t="shared" si="11"/>
        <v>0</v>
      </c>
      <c r="S346" s="30"/>
      <c r="T346" s="43">
        <v>8384.7317677905576</v>
      </c>
      <c r="U346" s="43">
        <v>0</v>
      </c>
      <c r="V346" s="43">
        <v>8384.7317677905576</v>
      </c>
      <c r="W346" s="30"/>
      <c r="X346" s="43">
        <v>-30.169729370231551</v>
      </c>
      <c r="Y346" s="43">
        <v>-30.169729370231551</v>
      </c>
      <c r="Z346" s="43">
        <v>8354.5620384203266</v>
      </c>
      <c r="AA346" s="43">
        <v>8354.5620384203266</v>
      </c>
      <c r="AB346" s="43">
        <v>0</v>
      </c>
      <c r="AC346" s="30"/>
      <c r="AD346" s="43">
        <v>8354.5620384203266</v>
      </c>
      <c r="AE346" s="43">
        <v>0</v>
      </c>
      <c r="AF346" s="43">
        <v>0</v>
      </c>
      <c r="AG346" s="30"/>
      <c r="AH346" s="43">
        <v>0</v>
      </c>
      <c r="AI346" s="43">
        <v>0</v>
      </c>
      <c r="AJ346" s="44"/>
      <c r="AM346" s="3"/>
    </row>
    <row r="347" spans="1:39" x14ac:dyDescent="0.3">
      <c r="A347" s="30" t="s">
        <v>337</v>
      </c>
      <c r="B347" s="94">
        <v>-8.2268625809197147</v>
      </c>
      <c r="C347" s="94">
        <v>0</v>
      </c>
      <c r="D347" s="30"/>
      <c r="E347" s="42">
        <v>0</v>
      </c>
      <c r="F347" s="42">
        <v>5.9540690595602825</v>
      </c>
      <c r="G347" s="42">
        <v>0</v>
      </c>
      <c r="H347" s="42">
        <v>-14.640931640481112</v>
      </c>
      <c r="I347" s="42">
        <v>0</v>
      </c>
      <c r="J347" s="42">
        <v>0.46000000000094587</v>
      </c>
      <c r="K347" s="42">
        <v>0</v>
      </c>
      <c r="L347" s="42">
        <f t="shared" si="10"/>
        <v>-8.2268625809198834</v>
      </c>
      <c r="M347" s="30"/>
      <c r="N347" s="42">
        <v>0</v>
      </c>
      <c r="O347" s="42">
        <v>0</v>
      </c>
      <c r="P347" s="42">
        <v>0</v>
      </c>
      <c r="Q347" s="42">
        <v>0</v>
      </c>
      <c r="R347" s="42">
        <f t="shared" si="11"/>
        <v>0</v>
      </c>
      <c r="S347" s="30"/>
      <c r="T347" s="43">
        <v>2756.3622357531326</v>
      </c>
      <c r="U347" s="43">
        <v>0</v>
      </c>
      <c r="V347" s="43">
        <v>2756.3622357531326</v>
      </c>
      <c r="W347" s="30"/>
      <c r="X347" s="43">
        <v>-8.2268625809198834</v>
      </c>
      <c r="Y347" s="43">
        <v>-8.2268625809198834</v>
      </c>
      <c r="Z347" s="43">
        <v>2748.1353731722129</v>
      </c>
      <c r="AA347" s="43">
        <v>2748.1353731722129</v>
      </c>
      <c r="AB347" s="43">
        <v>0</v>
      </c>
      <c r="AC347" s="30"/>
      <c r="AD347" s="43">
        <v>2748.1353731722129</v>
      </c>
      <c r="AE347" s="43">
        <v>0</v>
      </c>
      <c r="AF347" s="43">
        <v>0</v>
      </c>
      <c r="AG347" s="30"/>
      <c r="AH347" s="43">
        <v>0</v>
      </c>
      <c r="AI347" s="43">
        <v>0</v>
      </c>
      <c r="AJ347" s="44"/>
      <c r="AM347" s="3"/>
    </row>
    <row r="348" spans="1:39" x14ac:dyDescent="0.3">
      <c r="A348" s="30" t="s">
        <v>338</v>
      </c>
      <c r="B348" s="94">
        <v>0</v>
      </c>
      <c r="C348" s="94">
        <v>0</v>
      </c>
      <c r="D348" s="30"/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f t="shared" si="10"/>
        <v>0</v>
      </c>
      <c r="M348" s="30"/>
      <c r="N348" s="42">
        <v>0</v>
      </c>
      <c r="O348" s="42">
        <v>0</v>
      </c>
      <c r="P348" s="42">
        <v>0</v>
      </c>
      <c r="Q348" s="42">
        <v>0</v>
      </c>
      <c r="R348" s="42">
        <f t="shared" si="11"/>
        <v>0</v>
      </c>
      <c r="S348" s="30"/>
      <c r="T348" s="43">
        <v>0</v>
      </c>
      <c r="U348" s="43">
        <v>0</v>
      </c>
      <c r="V348" s="43">
        <v>0</v>
      </c>
      <c r="W348" s="30"/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30"/>
      <c r="AD348" s="43">
        <v>0</v>
      </c>
      <c r="AE348" s="43">
        <v>0</v>
      </c>
      <c r="AF348" s="43">
        <v>0</v>
      </c>
      <c r="AG348" s="30"/>
      <c r="AH348" s="43">
        <v>0</v>
      </c>
      <c r="AI348" s="43">
        <v>0</v>
      </c>
      <c r="AJ348" s="44"/>
      <c r="AM348" s="3"/>
    </row>
    <row r="349" spans="1:39" x14ac:dyDescent="0.3">
      <c r="A349" s="30" t="s">
        <v>339</v>
      </c>
      <c r="B349" s="94">
        <v>-0.30050413762840833</v>
      </c>
      <c r="C349" s="94">
        <v>0</v>
      </c>
      <c r="D349" s="30"/>
      <c r="E349" s="42">
        <v>0</v>
      </c>
      <c r="F349" s="42">
        <v>0.20596876852327181</v>
      </c>
      <c r="G349" s="42">
        <v>0</v>
      </c>
      <c r="H349" s="42">
        <v>-0.50647290615168072</v>
      </c>
      <c r="I349" s="42">
        <v>0</v>
      </c>
      <c r="J349" s="42">
        <v>0</v>
      </c>
      <c r="K349" s="42">
        <v>0</v>
      </c>
      <c r="L349" s="42">
        <f t="shared" si="10"/>
        <v>-0.30050413762840888</v>
      </c>
      <c r="M349" s="30"/>
      <c r="N349" s="42">
        <v>0</v>
      </c>
      <c r="O349" s="42">
        <v>0</v>
      </c>
      <c r="P349" s="42">
        <v>0</v>
      </c>
      <c r="Q349" s="42">
        <v>0</v>
      </c>
      <c r="R349" s="42">
        <f t="shared" si="11"/>
        <v>0</v>
      </c>
      <c r="S349" s="30"/>
      <c r="T349" s="43">
        <v>84.219221103089836</v>
      </c>
      <c r="U349" s="43">
        <v>0</v>
      </c>
      <c r="V349" s="43">
        <v>84.219221103089836</v>
      </c>
      <c r="W349" s="30"/>
      <c r="X349" s="43">
        <v>-0.30050413762840888</v>
      </c>
      <c r="Y349" s="43">
        <v>-0.30050413762840888</v>
      </c>
      <c r="Z349" s="43">
        <v>83.918716965461428</v>
      </c>
      <c r="AA349" s="43">
        <v>83.918716965461428</v>
      </c>
      <c r="AB349" s="43">
        <v>0</v>
      </c>
      <c r="AC349" s="30"/>
      <c r="AD349" s="43">
        <v>83.918716965461428</v>
      </c>
      <c r="AE349" s="43">
        <v>0</v>
      </c>
      <c r="AF349" s="43">
        <v>0</v>
      </c>
      <c r="AG349" s="30"/>
      <c r="AH349" s="43">
        <v>0</v>
      </c>
      <c r="AI349" s="43">
        <v>0</v>
      </c>
      <c r="AJ349" s="44"/>
      <c r="AM349" s="3"/>
    </row>
    <row r="350" spans="1:39" x14ac:dyDescent="0.3">
      <c r="A350" s="30" t="s">
        <v>340</v>
      </c>
      <c r="B350" s="94">
        <v>-2.7184969144649358</v>
      </c>
      <c r="C350" s="94">
        <v>0</v>
      </c>
      <c r="D350" s="30"/>
      <c r="E350" s="42">
        <v>0</v>
      </c>
      <c r="F350" s="42">
        <v>1.9455363195451219</v>
      </c>
      <c r="G350" s="42">
        <v>0</v>
      </c>
      <c r="H350" s="42">
        <v>-4.7840332340110567</v>
      </c>
      <c r="I350" s="42">
        <v>0</v>
      </c>
      <c r="J350" s="42">
        <v>0.12000000000102773</v>
      </c>
      <c r="K350" s="42">
        <v>0</v>
      </c>
      <c r="L350" s="42">
        <f t="shared" si="10"/>
        <v>-2.7184969144649074</v>
      </c>
      <c r="M350" s="30"/>
      <c r="N350" s="42">
        <v>0</v>
      </c>
      <c r="O350" s="42">
        <v>0</v>
      </c>
      <c r="P350" s="42">
        <v>0</v>
      </c>
      <c r="Q350" s="42">
        <v>0</v>
      </c>
      <c r="R350" s="42">
        <f t="shared" si="11"/>
        <v>0</v>
      </c>
      <c r="S350" s="30"/>
      <c r="T350" s="43">
        <v>931.16165315565991</v>
      </c>
      <c r="U350" s="43">
        <v>0</v>
      </c>
      <c r="V350" s="43">
        <v>931.16165315565991</v>
      </c>
      <c r="W350" s="30"/>
      <c r="X350" s="43">
        <v>-2.7184969144649074</v>
      </c>
      <c r="Y350" s="43">
        <v>-2.7184969144649074</v>
      </c>
      <c r="Z350" s="43">
        <v>928.44315624119497</v>
      </c>
      <c r="AA350" s="43">
        <v>928.44315624119497</v>
      </c>
      <c r="AB350" s="43">
        <v>0</v>
      </c>
      <c r="AC350" s="30"/>
      <c r="AD350" s="43">
        <v>928.44315624119497</v>
      </c>
      <c r="AE350" s="43">
        <v>0</v>
      </c>
      <c r="AF350" s="43">
        <v>0</v>
      </c>
      <c r="AG350" s="30"/>
      <c r="AH350" s="43">
        <v>0</v>
      </c>
      <c r="AI350" s="43">
        <v>0</v>
      </c>
      <c r="AJ350" s="44"/>
      <c r="AM350" s="3"/>
    </row>
    <row r="351" spans="1:39" x14ac:dyDescent="0.3">
      <c r="A351" s="30" t="s">
        <v>341</v>
      </c>
      <c r="B351" s="94">
        <v>-3.2376459488198179</v>
      </c>
      <c r="C351" s="94">
        <v>0</v>
      </c>
      <c r="D351" s="30"/>
      <c r="E351" s="42">
        <v>0</v>
      </c>
      <c r="F351" s="42">
        <v>2.1368680705622918</v>
      </c>
      <c r="G351" s="42">
        <v>0</v>
      </c>
      <c r="H351" s="42">
        <v>-5.2545140193821984</v>
      </c>
      <c r="I351" s="42">
        <v>0</v>
      </c>
      <c r="J351" s="42">
        <v>-0.11999999999989086</v>
      </c>
      <c r="K351" s="42">
        <v>0</v>
      </c>
      <c r="L351" s="42">
        <f t="shared" si="10"/>
        <v>-3.2376459488197975</v>
      </c>
      <c r="M351" s="30"/>
      <c r="N351" s="42">
        <v>0</v>
      </c>
      <c r="O351" s="42">
        <v>0</v>
      </c>
      <c r="P351" s="42">
        <v>0</v>
      </c>
      <c r="Q351" s="42">
        <v>0</v>
      </c>
      <c r="R351" s="42">
        <f t="shared" si="11"/>
        <v>0</v>
      </c>
      <c r="S351" s="30"/>
      <c r="T351" s="43">
        <v>873.49785803382895</v>
      </c>
      <c r="U351" s="43">
        <v>0</v>
      </c>
      <c r="V351" s="43">
        <v>873.49785803382895</v>
      </c>
      <c r="W351" s="30"/>
      <c r="X351" s="43">
        <v>-3.2376459488197975</v>
      </c>
      <c r="Y351" s="43">
        <v>-3.2376459488197975</v>
      </c>
      <c r="Z351" s="43">
        <v>870.26021208500913</v>
      </c>
      <c r="AA351" s="43">
        <v>870.26021208500913</v>
      </c>
      <c r="AB351" s="43">
        <v>0</v>
      </c>
      <c r="AC351" s="30"/>
      <c r="AD351" s="43">
        <v>870.26021208500913</v>
      </c>
      <c r="AE351" s="43">
        <v>0</v>
      </c>
      <c r="AF351" s="43">
        <v>0</v>
      </c>
      <c r="AG351" s="30"/>
      <c r="AH351" s="43">
        <v>0</v>
      </c>
      <c r="AI351" s="43">
        <v>0</v>
      </c>
      <c r="AJ351" s="44"/>
      <c r="AM351" s="3"/>
    </row>
    <row r="352" spans="1:39" x14ac:dyDescent="0.3">
      <c r="A352" s="30" t="s">
        <v>342</v>
      </c>
      <c r="B352" s="94">
        <v>-1.6153605952434873</v>
      </c>
      <c r="C352" s="94">
        <v>0</v>
      </c>
      <c r="D352" s="30"/>
      <c r="E352" s="42">
        <v>0</v>
      </c>
      <c r="F352" s="42">
        <v>1.1071855287887522</v>
      </c>
      <c r="G352" s="42">
        <v>0</v>
      </c>
      <c r="H352" s="42">
        <v>-2.7225461240322271</v>
      </c>
      <c r="I352" s="42">
        <v>0</v>
      </c>
      <c r="J352" s="42">
        <v>0</v>
      </c>
      <c r="K352" s="42">
        <v>0</v>
      </c>
      <c r="L352" s="42">
        <f t="shared" si="10"/>
        <v>-1.6153605952434749</v>
      </c>
      <c r="M352" s="30"/>
      <c r="N352" s="42">
        <v>0</v>
      </c>
      <c r="O352" s="42">
        <v>0</v>
      </c>
      <c r="P352" s="42">
        <v>0</v>
      </c>
      <c r="Q352" s="42">
        <v>0</v>
      </c>
      <c r="R352" s="42">
        <f t="shared" si="11"/>
        <v>0</v>
      </c>
      <c r="S352" s="30"/>
      <c r="T352" s="43">
        <v>452.58956374809799</v>
      </c>
      <c r="U352" s="43">
        <v>0</v>
      </c>
      <c r="V352" s="43">
        <v>452.58956374809799</v>
      </c>
      <c r="W352" s="30"/>
      <c r="X352" s="43">
        <v>-1.6153605952434749</v>
      </c>
      <c r="Y352" s="43">
        <v>-1.6153605952434749</v>
      </c>
      <c r="Z352" s="43">
        <v>450.9742031528545</v>
      </c>
      <c r="AA352" s="43">
        <v>450.9742031528545</v>
      </c>
      <c r="AB352" s="43">
        <v>0</v>
      </c>
      <c r="AC352" s="30"/>
      <c r="AD352" s="43">
        <v>450.9742031528545</v>
      </c>
      <c r="AE352" s="43">
        <v>0</v>
      </c>
      <c r="AF352" s="43">
        <v>0</v>
      </c>
      <c r="AG352" s="30"/>
      <c r="AH352" s="43">
        <v>0</v>
      </c>
      <c r="AI352" s="43">
        <v>0</v>
      </c>
      <c r="AJ352" s="44"/>
      <c r="AM352" s="3"/>
    </row>
    <row r="353" spans="1:39" x14ac:dyDescent="0.3">
      <c r="A353" s="30" t="s">
        <v>343</v>
      </c>
      <c r="B353" s="94">
        <v>-195.55231981615361</v>
      </c>
      <c r="C353" s="94">
        <v>0</v>
      </c>
      <c r="D353" s="30"/>
      <c r="E353" s="42">
        <v>0</v>
      </c>
      <c r="F353" s="42">
        <v>134.17759986285131</v>
      </c>
      <c r="G353" s="42">
        <v>0</v>
      </c>
      <c r="H353" s="42">
        <v>-329.93991967921755</v>
      </c>
      <c r="I353" s="42">
        <v>0</v>
      </c>
      <c r="J353" s="42">
        <v>0.21000000021012966</v>
      </c>
      <c r="K353" s="42">
        <v>0</v>
      </c>
      <c r="L353" s="42">
        <f t="shared" si="10"/>
        <v>-195.55231981615611</v>
      </c>
      <c r="M353" s="30"/>
      <c r="N353" s="42">
        <v>0</v>
      </c>
      <c r="O353" s="42">
        <v>0</v>
      </c>
      <c r="P353" s="42">
        <v>0</v>
      </c>
      <c r="Q353" s="42">
        <v>0</v>
      </c>
      <c r="R353" s="42">
        <f t="shared" si="11"/>
        <v>0</v>
      </c>
      <c r="S353" s="30"/>
      <c r="T353" s="43">
        <v>90163.355119747226</v>
      </c>
      <c r="U353" s="43">
        <v>0</v>
      </c>
      <c r="V353" s="43">
        <v>90163.355119747226</v>
      </c>
      <c r="W353" s="30"/>
      <c r="X353" s="43">
        <v>-195.55231981615611</v>
      </c>
      <c r="Y353" s="43">
        <v>-195.55231981615611</v>
      </c>
      <c r="Z353" s="43">
        <v>89967.802799931073</v>
      </c>
      <c r="AA353" s="43">
        <v>89967.802799931073</v>
      </c>
      <c r="AB353" s="43">
        <v>0</v>
      </c>
      <c r="AC353" s="30"/>
      <c r="AD353" s="43">
        <v>89967.802799931073</v>
      </c>
      <c r="AE353" s="43">
        <v>0</v>
      </c>
      <c r="AF353" s="43">
        <v>0</v>
      </c>
      <c r="AG353" s="30"/>
      <c r="AH353" s="43">
        <v>0</v>
      </c>
      <c r="AI353" s="43">
        <v>0</v>
      </c>
      <c r="AJ353" s="44"/>
      <c r="AM353" s="3"/>
    </row>
    <row r="354" spans="1:39" x14ac:dyDescent="0.3">
      <c r="A354" s="30" t="s">
        <v>1062</v>
      </c>
      <c r="B354" s="94">
        <v>742.32928136404371</v>
      </c>
      <c r="C354" s="94">
        <v>0</v>
      </c>
      <c r="D354" s="30"/>
      <c r="E354" s="42">
        <v>0</v>
      </c>
      <c r="F354" s="42">
        <v>25.465267162141306</v>
      </c>
      <c r="G354" s="42">
        <v>0</v>
      </c>
      <c r="H354" s="42">
        <v>-62.618560852741233</v>
      </c>
      <c r="I354" s="42">
        <v>779.48257505462993</v>
      </c>
      <c r="J354" s="42">
        <v>0</v>
      </c>
      <c r="K354" s="42">
        <v>0</v>
      </c>
      <c r="L354" s="42">
        <f t="shared" si="10"/>
        <v>742.32928136403007</v>
      </c>
      <c r="M354" s="30"/>
      <c r="N354" s="42">
        <v>0</v>
      </c>
      <c r="O354" s="42">
        <v>0</v>
      </c>
      <c r="P354" s="42">
        <v>0</v>
      </c>
      <c r="Q354" s="42">
        <v>0</v>
      </c>
      <c r="R354" s="42">
        <f t="shared" si="11"/>
        <v>0</v>
      </c>
      <c r="S354" s="30"/>
      <c r="T354" s="43">
        <v>135233.1012066991</v>
      </c>
      <c r="U354" s="43">
        <v>0</v>
      </c>
      <c r="V354" s="43">
        <v>135233.1012066991</v>
      </c>
      <c r="W354" s="30"/>
      <c r="X354" s="43">
        <v>742.32928136403007</v>
      </c>
      <c r="Y354" s="43">
        <v>742.32928136403007</v>
      </c>
      <c r="Z354" s="43">
        <v>135975.43048806314</v>
      </c>
      <c r="AA354" s="43">
        <v>135975.43048806314</v>
      </c>
      <c r="AB354" s="43">
        <v>0</v>
      </c>
      <c r="AC354" s="30"/>
      <c r="AD354" s="43">
        <v>135975.43048806314</v>
      </c>
      <c r="AE354" s="43">
        <v>0</v>
      </c>
      <c r="AF354" s="43">
        <v>0</v>
      </c>
      <c r="AG354" s="30"/>
      <c r="AH354" s="43">
        <v>0</v>
      </c>
      <c r="AI354" s="43">
        <v>0</v>
      </c>
      <c r="AJ354" s="44"/>
      <c r="AM354" s="3"/>
    </row>
    <row r="355" spans="1:39" x14ac:dyDescent="0.3">
      <c r="A355" s="30" t="s">
        <v>1063</v>
      </c>
      <c r="B355" s="94">
        <v>-74.186587381191202</v>
      </c>
      <c r="C355" s="94">
        <v>0</v>
      </c>
      <c r="D355" s="30"/>
      <c r="E355" s="42">
        <v>0</v>
      </c>
      <c r="F355" s="42">
        <v>50.930534324282611</v>
      </c>
      <c r="G355" s="42">
        <v>0</v>
      </c>
      <c r="H355" s="42">
        <v>-125.23712170548247</v>
      </c>
      <c r="I355" s="42">
        <v>0</v>
      </c>
      <c r="J355" s="42">
        <v>0.12000000000625732</v>
      </c>
      <c r="K355" s="42">
        <v>0</v>
      </c>
      <c r="L355" s="42">
        <f t="shared" si="10"/>
        <v>-74.18658738119359</v>
      </c>
      <c r="M355" s="30"/>
      <c r="N355" s="42">
        <v>0</v>
      </c>
      <c r="O355" s="42">
        <v>0</v>
      </c>
      <c r="P355" s="42">
        <v>0</v>
      </c>
      <c r="Q355" s="42">
        <v>0</v>
      </c>
      <c r="R355" s="42">
        <f t="shared" si="11"/>
        <v>0</v>
      </c>
      <c r="S355" s="30"/>
      <c r="T355" s="43">
        <v>44062.413413199763</v>
      </c>
      <c r="U355" s="43">
        <v>0</v>
      </c>
      <c r="V355" s="43">
        <v>44062.413413199763</v>
      </c>
      <c r="W355" s="30"/>
      <c r="X355" s="43">
        <v>-74.18658738119359</v>
      </c>
      <c r="Y355" s="43">
        <v>-74.18658738119359</v>
      </c>
      <c r="Z355" s="43">
        <v>43988.226825818572</v>
      </c>
      <c r="AA355" s="43">
        <v>43988.226825818572</v>
      </c>
      <c r="AB355" s="43">
        <v>0</v>
      </c>
      <c r="AC355" s="30"/>
      <c r="AD355" s="43">
        <v>43988.226825818572</v>
      </c>
      <c r="AE355" s="43">
        <v>0</v>
      </c>
      <c r="AF355" s="43">
        <v>0</v>
      </c>
      <c r="AG355" s="30"/>
      <c r="AH355" s="43">
        <v>0</v>
      </c>
      <c r="AI355" s="43">
        <v>0</v>
      </c>
      <c r="AJ355" s="44"/>
      <c r="AM355" s="3"/>
    </row>
    <row r="356" spans="1:39" x14ac:dyDescent="0.3">
      <c r="A356" s="30" t="s">
        <v>345</v>
      </c>
      <c r="B356" s="94">
        <v>-526.8846948526334</v>
      </c>
      <c r="C356" s="94">
        <v>0</v>
      </c>
      <c r="D356" s="30"/>
      <c r="E356" s="42">
        <v>0</v>
      </c>
      <c r="F356" s="42">
        <v>361.54368412726552</v>
      </c>
      <c r="G356" s="42">
        <v>0</v>
      </c>
      <c r="H356" s="42">
        <v>-889.02837897985546</v>
      </c>
      <c r="I356" s="42">
        <v>0</v>
      </c>
      <c r="J356" s="42">
        <v>0.59999999994761311</v>
      </c>
      <c r="K356" s="42">
        <v>0</v>
      </c>
      <c r="L356" s="42">
        <f t="shared" si="10"/>
        <v>-526.88469485264227</v>
      </c>
      <c r="M356" s="30"/>
      <c r="N356" s="42">
        <v>0</v>
      </c>
      <c r="O356" s="42">
        <v>0</v>
      </c>
      <c r="P356" s="42">
        <v>0</v>
      </c>
      <c r="Q356" s="42">
        <v>0</v>
      </c>
      <c r="R356" s="42">
        <f t="shared" si="11"/>
        <v>0</v>
      </c>
      <c r="S356" s="30"/>
      <c r="T356" s="43">
        <v>242946.59925791019</v>
      </c>
      <c r="U356" s="43">
        <v>0</v>
      </c>
      <c r="V356" s="43">
        <v>242946.59925791019</v>
      </c>
      <c r="W356" s="30"/>
      <c r="X356" s="43">
        <v>-526.88469485264227</v>
      </c>
      <c r="Y356" s="43">
        <v>-526.88469485264227</v>
      </c>
      <c r="Z356" s="43">
        <v>242419.71456305755</v>
      </c>
      <c r="AA356" s="43">
        <v>242419.71456305755</v>
      </c>
      <c r="AB356" s="43">
        <v>0</v>
      </c>
      <c r="AC356" s="30"/>
      <c r="AD356" s="43">
        <v>242419.71456305755</v>
      </c>
      <c r="AE356" s="43">
        <v>0</v>
      </c>
      <c r="AF356" s="43">
        <v>0</v>
      </c>
      <c r="AG356" s="30"/>
      <c r="AH356" s="43">
        <v>0</v>
      </c>
      <c r="AI356" s="43">
        <v>0</v>
      </c>
      <c r="AJ356" s="44"/>
      <c r="AM356" s="3"/>
    </row>
    <row r="357" spans="1:39" x14ac:dyDescent="0.3">
      <c r="A357" s="30" t="s">
        <v>346</v>
      </c>
      <c r="B357" s="94">
        <v>-241.14126756112091</v>
      </c>
      <c r="C357" s="94">
        <v>0</v>
      </c>
      <c r="D357" s="30"/>
      <c r="E357" s="42">
        <v>0</v>
      </c>
      <c r="F357" s="42">
        <v>164.95182163553469</v>
      </c>
      <c r="G357" s="42">
        <v>0</v>
      </c>
      <c r="H357" s="42">
        <v>-405.61308919669329</v>
      </c>
      <c r="I357" s="42">
        <v>0</v>
      </c>
      <c r="J357" s="42">
        <v>-0.47999999996682163</v>
      </c>
      <c r="K357" s="42">
        <v>0</v>
      </c>
      <c r="L357" s="42">
        <f t="shared" si="10"/>
        <v>-241.14126756112543</v>
      </c>
      <c r="M357" s="30"/>
      <c r="N357" s="42">
        <v>0</v>
      </c>
      <c r="O357" s="42">
        <v>0</v>
      </c>
      <c r="P357" s="42">
        <v>0</v>
      </c>
      <c r="Q357" s="42">
        <v>0</v>
      </c>
      <c r="R357" s="42">
        <f t="shared" si="11"/>
        <v>0</v>
      </c>
      <c r="S357" s="30"/>
      <c r="T357" s="43">
        <v>110842.71657099135</v>
      </c>
      <c r="U357" s="43">
        <v>0</v>
      </c>
      <c r="V357" s="43">
        <v>110842.71657099135</v>
      </c>
      <c r="W357" s="30"/>
      <c r="X357" s="43">
        <v>-241.14126756112543</v>
      </c>
      <c r="Y357" s="43">
        <v>-241.14126756112543</v>
      </c>
      <c r="Z357" s="43">
        <v>110601.57530343023</v>
      </c>
      <c r="AA357" s="43">
        <v>110601.57530343023</v>
      </c>
      <c r="AB357" s="43">
        <v>0</v>
      </c>
      <c r="AC357" s="30"/>
      <c r="AD357" s="43">
        <v>110601.57530343023</v>
      </c>
      <c r="AE357" s="43">
        <v>0</v>
      </c>
      <c r="AF357" s="43">
        <v>0</v>
      </c>
      <c r="AG357" s="30"/>
      <c r="AH357" s="43">
        <v>0</v>
      </c>
      <c r="AI357" s="43">
        <v>0</v>
      </c>
      <c r="AJ357" s="44"/>
      <c r="AM357" s="3"/>
    </row>
    <row r="358" spans="1:39" x14ac:dyDescent="0.3">
      <c r="A358" s="30" t="s">
        <v>347</v>
      </c>
      <c r="B358" s="94">
        <v>-172.91358369105728</v>
      </c>
      <c r="C358" s="94">
        <v>0</v>
      </c>
      <c r="D358" s="30"/>
      <c r="E358" s="42">
        <v>0</v>
      </c>
      <c r="F358" s="42">
        <v>118.46885158039649</v>
      </c>
      <c r="G358" s="42">
        <v>0</v>
      </c>
      <c r="H358" s="42">
        <v>-291.31243527144829</v>
      </c>
      <c r="I358" s="42">
        <v>0</v>
      </c>
      <c r="J358" s="42">
        <v>-7.0000000006984919E-2</v>
      </c>
      <c r="K358" s="42">
        <v>0</v>
      </c>
      <c r="L358" s="42">
        <f t="shared" si="10"/>
        <v>-172.91358369105879</v>
      </c>
      <c r="M358" s="30"/>
      <c r="N358" s="42">
        <v>0</v>
      </c>
      <c r="O358" s="42">
        <v>0</v>
      </c>
      <c r="P358" s="42">
        <v>0</v>
      </c>
      <c r="Q358" s="42">
        <v>0</v>
      </c>
      <c r="R358" s="42">
        <f t="shared" si="11"/>
        <v>0</v>
      </c>
      <c r="S358" s="30"/>
      <c r="T358" s="43">
        <v>79607.543633139838</v>
      </c>
      <c r="U358" s="43">
        <v>0</v>
      </c>
      <c r="V358" s="43">
        <v>79607.543633139838</v>
      </c>
      <c r="W358" s="30"/>
      <c r="X358" s="43">
        <v>-172.91358369105879</v>
      </c>
      <c r="Y358" s="43">
        <v>-172.91358369105879</v>
      </c>
      <c r="Z358" s="43">
        <v>79434.63004944878</v>
      </c>
      <c r="AA358" s="43">
        <v>79434.63004944878</v>
      </c>
      <c r="AB358" s="43">
        <v>0</v>
      </c>
      <c r="AC358" s="30"/>
      <c r="AD358" s="43">
        <v>79434.63004944878</v>
      </c>
      <c r="AE358" s="43">
        <v>0</v>
      </c>
      <c r="AF358" s="43">
        <v>0</v>
      </c>
      <c r="AG358" s="30"/>
      <c r="AH358" s="43">
        <v>0</v>
      </c>
      <c r="AI358" s="43">
        <v>0</v>
      </c>
      <c r="AJ358" s="44"/>
      <c r="AM358" s="3"/>
    </row>
    <row r="359" spans="1:39" x14ac:dyDescent="0.3">
      <c r="A359" s="30" t="s">
        <v>348</v>
      </c>
      <c r="B359" s="94">
        <v>-143.67709297667898</v>
      </c>
      <c r="C359" s="94">
        <v>0</v>
      </c>
      <c r="D359" s="30"/>
      <c r="E359" s="42">
        <v>0</v>
      </c>
      <c r="F359" s="42">
        <v>98.539512062198938</v>
      </c>
      <c r="G359" s="42">
        <v>0</v>
      </c>
      <c r="H359" s="42">
        <v>-242.30660503886818</v>
      </c>
      <c r="I359" s="42">
        <v>0</v>
      </c>
      <c r="J359" s="42">
        <v>8.9999999989231583E-2</v>
      </c>
      <c r="K359" s="42">
        <v>0</v>
      </c>
      <c r="L359" s="42">
        <f t="shared" si="10"/>
        <v>-143.67709297668</v>
      </c>
      <c r="M359" s="30"/>
      <c r="N359" s="42">
        <v>0</v>
      </c>
      <c r="O359" s="42">
        <v>0</v>
      </c>
      <c r="P359" s="42">
        <v>0</v>
      </c>
      <c r="Q359" s="42">
        <v>0</v>
      </c>
      <c r="R359" s="42">
        <f t="shared" si="11"/>
        <v>0</v>
      </c>
      <c r="S359" s="30"/>
      <c r="T359" s="43">
        <v>60176.476000391944</v>
      </c>
      <c r="U359" s="43">
        <v>0</v>
      </c>
      <c r="V359" s="43">
        <v>60176.476000391944</v>
      </c>
      <c r="W359" s="30"/>
      <c r="X359" s="43">
        <v>-143.67709297668</v>
      </c>
      <c r="Y359" s="43">
        <v>-143.67709297668</v>
      </c>
      <c r="Z359" s="43">
        <v>60032.798907415265</v>
      </c>
      <c r="AA359" s="43">
        <v>60032.798907415265</v>
      </c>
      <c r="AB359" s="43">
        <v>0</v>
      </c>
      <c r="AC359" s="30"/>
      <c r="AD359" s="43">
        <v>60032.798907415265</v>
      </c>
      <c r="AE359" s="43">
        <v>0</v>
      </c>
      <c r="AF359" s="43">
        <v>0</v>
      </c>
      <c r="AG359" s="30"/>
      <c r="AH359" s="43">
        <v>0</v>
      </c>
      <c r="AI359" s="43">
        <v>0</v>
      </c>
      <c r="AJ359" s="44"/>
      <c r="AM359" s="3"/>
    </row>
    <row r="360" spans="1:39" x14ac:dyDescent="0.3">
      <c r="A360" s="30" t="s">
        <v>349</v>
      </c>
      <c r="B360" s="94">
        <v>-1.6153605952434873</v>
      </c>
      <c r="C360" s="94">
        <v>0</v>
      </c>
      <c r="D360" s="30"/>
      <c r="E360" s="42">
        <v>0</v>
      </c>
      <c r="F360" s="42">
        <v>1.1071855287887522</v>
      </c>
      <c r="G360" s="42">
        <v>0</v>
      </c>
      <c r="H360" s="42">
        <v>-2.7225461240322271</v>
      </c>
      <c r="I360" s="42">
        <v>0</v>
      </c>
      <c r="J360" s="42">
        <v>0</v>
      </c>
      <c r="K360" s="42">
        <v>0</v>
      </c>
      <c r="L360" s="42">
        <f t="shared" si="10"/>
        <v>-1.6153605952434749</v>
      </c>
      <c r="M360" s="30"/>
      <c r="N360" s="42">
        <v>0</v>
      </c>
      <c r="O360" s="42">
        <v>0</v>
      </c>
      <c r="P360" s="42">
        <v>0</v>
      </c>
      <c r="Q360" s="42">
        <v>0</v>
      </c>
      <c r="R360" s="42">
        <f t="shared" si="11"/>
        <v>0</v>
      </c>
      <c r="S360" s="30"/>
      <c r="T360" s="43">
        <v>452.58956374809799</v>
      </c>
      <c r="U360" s="43">
        <v>0</v>
      </c>
      <c r="V360" s="43">
        <v>452.58956374809799</v>
      </c>
      <c r="W360" s="30"/>
      <c r="X360" s="43">
        <v>-1.6153605952434749</v>
      </c>
      <c r="Y360" s="43">
        <v>-1.6153605952434749</v>
      </c>
      <c r="Z360" s="43">
        <v>450.9742031528545</v>
      </c>
      <c r="AA360" s="43">
        <v>450.9742031528545</v>
      </c>
      <c r="AB360" s="43">
        <v>0</v>
      </c>
      <c r="AC360" s="30"/>
      <c r="AD360" s="43">
        <v>450.9742031528545</v>
      </c>
      <c r="AE360" s="43">
        <v>0</v>
      </c>
      <c r="AF360" s="43">
        <v>0</v>
      </c>
      <c r="AG360" s="30"/>
      <c r="AH360" s="43">
        <v>0</v>
      </c>
      <c r="AI360" s="43">
        <v>0</v>
      </c>
      <c r="AJ360" s="44"/>
      <c r="AM360" s="3"/>
    </row>
    <row r="361" spans="1:39" x14ac:dyDescent="0.3">
      <c r="A361" s="30" t="s">
        <v>350</v>
      </c>
      <c r="B361" s="94">
        <v>2251.2487182475161</v>
      </c>
      <c r="C361" s="94">
        <v>0</v>
      </c>
      <c r="D361" s="30"/>
      <c r="E361" s="42">
        <v>0</v>
      </c>
      <c r="F361" s="42">
        <v>103.65470920520301</v>
      </c>
      <c r="G361" s="42">
        <v>0</v>
      </c>
      <c r="H361" s="42">
        <v>-254.88476813189712</v>
      </c>
      <c r="I361" s="42">
        <v>2401.7987771741646</v>
      </c>
      <c r="J361" s="42">
        <v>0.68000000005122274</v>
      </c>
      <c r="K361" s="42">
        <v>0</v>
      </c>
      <c r="L361" s="42">
        <f t="shared" si="10"/>
        <v>2251.2487182475215</v>
      </c>
      <c r="M361" s="30"/>
      <c r="N361" s="42">
        <v>0</v>
      </c>
      <c r="O361" s="42">
        <v>0</v>
      </c>
      <c r="P361" s="42">
        <v>0</v>
      </c>
      <c r="Q361" s="42">
        <v>0</v>
      </c>
      <c r="R361" s="42">
        <f t="shared" si="11"/>
        <v>0</v>
      </c>
      <c r="S361" s="30"/>
      <c r="T361" s="43">
        <v>69652.88070032293</v>
      </c>
      <c r="U361" s="43">
        <v>0</v>
      </c>
      <c r="V361" s="43">
        <v>69652.88070032293</v>
      </c>
      <c r="W361" s="30"/>
      <c r="X361" s="43">
        <v>2251.2487182475215</v>
      </c>
      <c r="Y361" s="43">
        <v>2251.2487182475215</v>
      </c>
      <c r="Z361" s="43">
        <v>71904.129418570446</v>
      </c>
      <c r="AA361" s="43">
        <v>71904.129418570446</v>
      </c>
      <c r="AB361" s="43">
        <v>0</v>
      </c>
      <c r="AC361" s="30"/>
      <c r="AD361" s="43">
        <v>71904.129418570446</v>
      </c>
      <c r="AE361" s="43">
        <v>0</v>
      </c>
      <c r="AF361" s="43">
        <v>0</v>
      </c>
      <c r="AG361" s="30"/>
      <c r="AH361" s="43">
        <v>0</v>
      </c>
      <c r="AI361" s="43">
        <v>0</v>
      </c>
      <c r="AJ361" s="44"/>
      <c r="AM361" s="3"/>
    </row>
    <row r="362" spans="1:39" x14ac:dyDescent="0.3">
      <c r="A362" s="30" t="s">
        <v>351</v>
      </c>
      <c r="B362" s="94">
        <v>-5.0084022938067463E-2</v>
      </c>
      <c r="C362" s="94">
        <v>0</v>
      </c>
      <c r="D362" s="30"/>
      <c r="E362" s="42">
        <v>0</v>
      </c>
      <c r="F362" s="42">
        <v>3.4328128087211966E-2</v>
      </c>
      <c r="G362" s="42">
        <v>0</v>
      </c>
      <c r="H362" s="42">
        <v>-8.4412151025280116E-2</v>
      </c>
      <c r="I362" s="42">
        <v>0</v>
      </c>
      <c r="J362" s="42">
        <v>0</v>
      </c>
      <c r="K362" s="42">
        <v>0</v>
      </c>
      <c r="L362" s="42">
        <f t="shared" si="10"/>
        <v>-5.008402293806815E-2</v>
      </c>
      <c r="M362" s="30"/>
      <c r="N362" s="42">
        <v>0</v>
      </c>
      <c r="O362" s="42">
        <v>0</v>
      </c>
      <c r="P362" s="42">
        <v>0</v>
      </c>
      <c r="Q362" s="42">
        <v>0</v>
      </c>
      <c r="R362" s="42">
        <f t="shared" si="11"/>
        <v>0</v>
      </c>
      <c r="S362" s="30"/>
      <c r="T362" s="43">
        <v>14.030901950133391</v>
      </c>
      <c r="U362" s="43">
        <v>0</v>
      </c>
      <c r="V362" s="43">
        <v>14.030901950133391</v>
      </c>
      <c r="W362" s="30"/>
      <c r="X362" s="43">
        <v>-5.008402293806815E-2</v>
      </c>
      <c r="Y362" s="43">
        <v>-5.008402293806815E-2</v>
      </c>
      <c r="Z362" s="43">
        <v>13.980817927195323</v>
      </c>
      <c r="AA362" s="43">
        <v>13.980817927195323</v>
      </c>
      <c r="AB362" s="43">
        <v>0</v>
      </c>
      <c r="AC362" s="30"/>
      <c r="AD362" s="43">
        <v>13.980817927195323</v>
      </c>
      <c r="AE362" s="43">
        <v>0</v>
      </c>
      <c r="AF362" s="43">
        <v>0</v>
      </c>
      <c r="AG362" s="30"/>
      <c r="AH362" s="43">
        <v>0</v>
      </c>
      <c r="AI362" s="43">
        <v>0</v>
      </c>
      <c r="AJ362" s="44"/>
      <c r="AM362" s="3"/>
    </row>
    <row r="363" spans="1:39" x14ac:dyDescent="0.3">
      <c r="A363" s="30" t="s">
        <v>352</v>
      </c>
      <c r="B363" s="94">
        <v>-23.21915468914176</v>
      </c>
      <c r="C363" s="94">
        <v>0</v>
      </c>
      <c r="D363" s="30"/>
      <c r="E363" s="42">
        <v>0</v>
      </c>
      <c r="F363" s="42">
        <v>15.996907688640775</v>
      </c>
      <c r="G363" s="42">
        <v>0</v>
      </c>
      <c r="H363" s="42">
        <v>-39.336062377780529</v>
      </c>
      <c r="I363" s="42">
        <v>0</v>
      </c>
      <c r="J363" s="42">
        <v>0.11999999999807187</v>
      </c>
      <c r="K363" s="42">
        <v>0</v>
      </c>
      <c r="L363" s="42">
        <f t="shared" si="10"/>
        <v>-23.219154689141682</v>
      </c>
      <c r="M363" s="30"/>
      <c r="N363" s="42">
        <v>0</v>
      </c>
      <c r="O363" s="42">
        <v>0</v>
      </c>
      <c r="P363" s="42">
        <v>0</v>
      </c>
      <c r="Q363" s="42">
        <v>0</v>
      </c>
      <c r="R363" s="42">
        <f t="shared" si="11"/>
        <v>0</v>
      </c>
      <c r="S363" s="30"/>
      <c r="T363" s="43">
        <v>6538.4003087621604</v>
      </c>
      <c r="U363" s="43">
        <v>0</v>
      </c>
      <c r="V363" s="43">
        <v>6538.4003087621604</v>
      </c>
      <c r="W363" s="30"/>
      <c r="X363" s="43">
        <v>-23.219154689141682</v>
      </c>
      <c r="Y363" s="43">
        <v>-23.219154689141682</v>
      </c>
      <c r="Z363" s="43">
        <v>6515.1811540730187</v>
      </c>
      <c r="AA363" s="43">
        <v>6515.1811540730187</v>
      </c>
      <c r="AB363" s="43">
        <v>0</v>
      </c>
      <c r="AC363" s="30"/>
      <c r="AD363" s="43">
        <v>6515.1811540730187</v>
      </c>
      <c r="AE363" s="43">
        <v>0</v>
      </c>
      <c r="AF363" s="43">
        <v>0</v>
      </c>
      <c r="AG363" s="30"/>
      <c r="AH363" s="43">
        <v>0</v>
      </c>
      <c r="AI363" s="43">
        <v>0</v>
      </c>
      <c r="AJ363" s="44"/>
      <c r="AM363" s="3"/>
    </row>
    <row r="364" spans="1:39" x14ac:dyDescent="0.3">
      <c r="A364" s="30" t="s">
        <v>353</v>
      </c>
      <c r="B364" s="94">
        <v>-16.172393003950674</v>
      </c>
      <c r="C364" s="94">
        <v>0</v>
      </c>
      <c r="D364" s="30"/>
      <c r="E364" s="42">
        <v>0</v>
      </c>
      <c r="F364" s="42">
        <v>11.16698142596052</v>
      </c>
      <c r="G364" s="42">
        <v>0</v>
      </c>
      <c r="H364" s="42">
        <v>-27.459374429910397</v>
      </c>
      <c r="I364" s="42">
        <v>0</v>
      </c>
      <c r="J364" s="42">
        <v>0.11999999999898137</v>
      </c>
      <c r="K364" s="42">
        <v>0</v>
      </c>
      <c r="L364" s="42">
        <f t="shared" si="10"/>
        <v>-16.172393003950894</v>
      </c>
      <c r="M364" s="30"/>
      <c r="N364" s="42">
        <v>0</v>
      </c>
      <c r="O364" s="42">
        <v>0</v>
      </c>
      <c r="P364" s="42">
        <v>0</v>
      </c>
      <c r="Q364" s="42">
        <v>0</v>
      </c>
      <c r="R364" s="42">
        <f t="shared" si="11"/>
        <v>0</v>
      </c>
      <c r="S364" s="30"/>
      <c r="T364" s="43">
        <v>4564.2693090795374</v>
      </c>
      <c r="U364" s="43">
        <v>0</v>
      </c>
      <c r="V364" s="43">
        <v>4564.2693090795374</v>
      </c>
      <c r="W364" s="30"/>
      <c r="X364" s="43">
        <v>-16.172393003950894</v>
      </c>
      <c r="Y364" s="43">
        <v>-16.172393003950894</v>
      </c>
      <c r="Z364" s="43">
        <v>4548.0969160755867</v>
      </c>
      <c r="AA364" s="43">
        <v>4548.0969160755867</v>
      </c>
      <c r="AB364" s="43">
        <v>0</v>
      </c>
      <c r="AC364" s="30"/>
      <c r="AD364" s="43">
        <v>4548.0969160755867</v>
      </c>
      <c r="AE364" s="43">
        <v>0</v>
      </c>
      <c r="AF364" s="43">
        <v>0</v>
      </c>
      <c r="AG364" s="30"/>
      <c r="AH364" s="43">
        <v>0</v>
      </c>
      <c r="AI364" s="43">
        <v>0</v>
      </c>
      <c r="AJ364" s="44"/>
      <c r="AM364" s="3"/>
    </row>
    <row r="365" spans="1:39" x14ac:dyDescent="0.3">
      <c r="A365" s="30" t="s">
        <v>354</v>
      </c>
      <c r="B365" s="94">
        <v>-5.0084022938067463E-2</v>
      </c>
      <c r="C365" s="94">
        <v>0</v>
      </c>
      <c r="D365" s="30"/>
      <c r="E365" s="42">
        <v>0</v>
      </c>
      <c r="F365" s="42">
        <v>3.4328128087211966E-2</v>
      </c>
      <c r="G365" s="42">
        <v>0</v>
      </c>
      <c r="H365" s="42">
        <v>-8.4412151025280116E-2</v>
      </c>
      <c r="I365" s="42">
        <v>0</v>
      </c>
      <c r="J365" s="42">
        <v>0</v>
      </c>
      <c r="K365" s="42">
        <v>0</v>
      </c>
      <c r="L365" s="42">
        <f t="shared" si="10"/>
        <v>-5.008402293806815E-2</v>
      </c>
      <c r="M365" s="30"/>
      <c r="N365" s="42">
        <v>0</v>
      </c>
      <c r="O365" s="42">
        <v>0</v>
      </c>
      <c r="P365" s="42">
        <v>0</v>
      </c>
      <c r="Q365" s="42">
        <v>0</v>
      </c>
      <c r="R365" s="42">
        <f t="shared" si="11"/>
        <v>0</v>
      </c>
      <c r="S365" s="30"/>
      <c r="T365" s="43">
        <v>14.030901950133391</v>
      </c>
      <c r="U365" s="43">
        <v>0</v>
      </c>
      <c r="V365" s="43">
        <v>14.030901950133391</v>
      </c>
      <c r="W365" s="30"/>
      <c r="X365" s="43">
        <v>-5.008402293806815E-2</v>
      </c>
      <c r="Y365" s="43">
        <v>-5.008402293806815E-2</v>
      </c>
      <c r="Z365" s="43">
        <v>13.980817927195323</v>
      </c>
      <c r="AA365" s="43">
        <v>13.980817927195323</v>
      </c>
      <c r="AB365" s="43">
        <v>0</v>
      </c>
      <c r="AC365" s="30"/>
      <c r="AD365" s="43">
        <v>13.980817927195323</v>
      </c>
      <c r="AE365" s="43">
        <v>0</v>
      </c>
      <c r="AF365" s="43">
        <v>0</v>
      </c>
      <c r="AG365" s="30"/>
      <c r="AH365" s="43">
        <v>0</v>
      </c>
      <c r="AI365" s="43">
        <v>0</v>
      </c>
      <c r="AJ365" s="44"/>
      <c r="AM365" s="3"/>
    </row>
    <row r="366" spans="1:39" x14ac:dyDescent="0.3">
      <c r="A366" s="30" t="s">
        <v>355</v>
      </c>
      <c r="B366" s="94">
        <v>-5.0084022938067463E-2</v>
      </c>
      <c r="C366" s="94">
        <v>0</v>
      </c>
      <c r="D366" s="30"/>
      <c r="E366" s="42">
        <v>0</v>
      </c>
      <c r="F366" s="42">
        <v>3.4328128087211966E-2</v>
      </c>
      <c r="G366" s="42">
        <v>0</v>
      </c>
      <c r="H366" s="42">
        <v>-8.4412151025280116E-2</v>
      </c>
      <c r="I366" s="42">
        <v>0</v>
      </c>
      <c r="J366" s="42">
        <v>0</v>
      </c>
      <c r="K366" s="42">
        <v>0</v>
      </c>
      <c r="L366" s="42">
        <f t="shared" si="10"/>
        <v>-5.008402293806815E-2</v>
      </c>
      <c r="M366" s="30"/>
      <c r="N366" s="42">
        <v>0</v>
      </c>
      <c r="O366" s="42">
        <v>0</v>
      </c>
      <c r="P366" s="42">
        <v>0</v>
      </c>
      <c r="Q366" s="42">
        <v>0</v>
      </c>
      <c r="R366" s="42">
        <f t="shared" si="11"/>
        <v>0</v>
      </c>
      <c r="S366" s="30"/>
      <c r="T366" s="43">
        <v>14.030901950133391</v>
      </c>
      <c r="U366" s="43">
        <v>0</v>
      </c>
      <c r="V366" s="43">
        <v>14.030901950133391</v>
      </c>
      <c r="W366" s="30"/>
      <c r="X366" s="43">
        <v>-5.008402293806815E-2</v>
      </c>
      <c r="Y366" s="43">
        <v>-5.008402293806815E-2</v>
      </c>
      <c r="Z366" s="43">
        <v>13.980817927195323</v>
      </c>
      <c r="AA366" s="43">
        <v>13.980817927195323</v>
      </c>
      <c r="AB366" s="43">
        <v>0</v>
      </c>
      <c r="AC366" s="30"/>
      <c r="AD366" s="43">
        <v>13.980817927195323</v>
      </c>
      <c r="AE366" s="43">
        <v>0</v>
      </c>
      <c r="AF366" s="43">
        <v>0</v>
      </c>
      <c r="AG366" s="30"/>
      <c r="AH366" s="43">
        <v>0</v>
      </c>
      <c r="AI366" s="43">
        <v>0</v>
      </c>
      <c r="AJ366" s="44"/>
      <c r="AM366" s="3"/>
    </row>
    <row r="367" spans="1:39" x14ac:dyDescent="0.3">
      <c r="A367" s="30" t="s">
        <v>356</v>
      </c>
      <c r="B367" s="94">
        <v>-27.637410303022989</v>
      </c>
      <c r="C367" s="94">
        <v>0</v>
      </c>
      <c r="D367" s="30"/>
      <c r="E367" s="42">
        <v>0</v>
      </c>
      <c r="F367" s="42">
        <v>19.025227614599405</v>
      </c>
      <c r="G367" s="42">
        <v>0</v>
      </c>
      <c r="H367" s="42">
        <v>-46.782637917625124</v>
      </c>
      <c r="I367" s="42">
        <v>0</v>
      </c>
      <c r="J367" s="42">
        <v>0.12000000000261934</v>
      </c>
      <c r="K367" s="42">
        <v>0</v>
      </c>
      <c r="L367" s="42">
        <f t="shared" si="10"/>
        <v>-27.637410303023099</v>
      </c>
      <c r="M367" s="30"/>
      <c r="N367" s="42">
        <v>0</v>
      </c>
      <c r="O367" s="42">
        <v>0</v>
      </c>
      <c r="P367" s="42">
        <v>0</v>
      </c>
      <c r="Q367" s="42">
        <v>0</v>
      </c>
      <c r="R367" s="42">
        <f t="shared" si="11"/>
        <v>0</v>
      </c>
      <c r="S367" s="30"/>
      <c r="T367" s="43">
        <v>7776.1625265799521</v>
      </c>
      <c r="U367" s="43">
        <v>0</v>
      </c>
      <c r="V367" s="43">
        <v>7776.1625265799521</v>
      </c>
      <c r="W367" s="30"/>
      <c r="X367" s="43">
        <v>-27.637410303023099</v>
      </c>
      <c r="Y367" s="43">
        <v>-27.637410303023099</v>
      </c>
      <c r="Z367" s="43">
        <v>7748.5251162769291</v>
      </c>
      <c r="AA367" s="43">
        <v>7748.5251162769291</v>
      </c>
      <c r="AB367" s="43">
        <v>0</v>
      </c>
      <c r="AC367" s="30"/>
      <c r="AD367" s="43">
        <v>7748.5251162769291</v>
      </c>
      <c r="AE367" s="43">
        <v>0</v>
      </c>
      <c r="AF367" s="43">
        <v>0</v>
      </c>
      <c r="AG367" s="30"/>
      <c r="AH367" s="43">
        <v>0</v>
      </c>
      <c r="AI367" s="43">
        <v>0</v>
      </c>
      <c r="AJ367" s="44"/>
      <c r="AM367" s="3"/>
    </row>
    <row r="368" spans="1:39" x14ac:dyDescent="0.3">
      <c r="A368" s="30" t="s">
        <v>357</v>
      </c>
      <c r="B368" s="94">
        <v>-39.284138583661843</v>
      </c>
      <c r="C368" s="94">
        <v>0</v>
      </c>
      <c r="D368" s="30"/>
      <c r="E368" s="42">
        <v>0</v>
      </c>
      <c r="F368" s="42">
        <v>27.09026975557089</v>
      </c>
      <c r="G368" s="42">
        <v>0</v>
      </c>
      <c r="H368" s="42">
        <v>-66.614408339227069</v>
      </c>
      <c r="I368" s="42">
        <v>0</v>
      </c>
      <c r="J368" s="42">
        <v>0.23999999999432475</v>
      </c>
      <c r="K368" s="42">
        <v>0</v>
      </c>
      <c r="L368" s="42">
        <f t="shared" si="10"/>
        <v>-39.284138583661857</v>
      </c>
      <c r="M368" s="30"/>
      <c r="N368" s="42">
        <v>0</v>
      </c>
      <c r="O368" s="42">
        <v>0</v>
      </c>
      <c r="P368" s="42">
        <v>0</v>
      </c>
      <c r="Q368" s="42">
        <v>0</v>
      </c>
      <c r="R368" s="42">
        <f t="shared" si="11"/>
        <v>0</v>
      </c>
      <c r="S368" s="30"/>
      <c r="T368" s="43">
        <v>12080.16464709094</v>
      </c>
      <c r="U368" s="43">
        <v>0</v>
      </c>
      <c r="V368" s="43">
        <v>12080.16464709094</v>
      </c>
      <c r="W368" s="30"/>
      <c r="X368" s="43">
        <v>-39.284138583661857</v>
      </c>
      <c r="Y368" s="43">
        <v>-39.284138583661857</v>
      </c>
      <c r="Z368" s="43">
        <v>12040.880508507278</v>
      </c>
      <c r="AA368" s="43">
        <v>12040.880508507278</v>
      </c>
      <c r="AB368" s="43">
        <v>0</v>
      </c>
      <c r="AC368" s="30"/>
      <c r="AD368" s="43">
        <v>12040.880508507278</v>
      </c>
      <c r="AE368" s="43">
        <v>0</v>
      </c>
      <c r="AF368" s="43">
        <v>0</v>
      </c>
      <c r="AG368" s="30"/>
      <c r="AH368" s="43">
        <v>0</v>
      </c>
      <c r="AI368" s="43">
        <v>0</v>
      </c>
      <c r="AJ368" s="44"/>
      <c r="AM368" s="3"/>
    </row>
    <row r="369" spans="1:39" x14ac:dyDescent="0.3">
      <c r="A369" s="30" t="s">
        <v>358</v>
      </c>
      <c r="B369" s="94">
        <v>-5.0084022938067463E-2</v>
      </c>
      <c r="C369" s="94">
        <v>0</v>
      </c>
      <c r="D369" s="30"/>
      <c r="E369" s="42">
        <v>0</v>
      </c>
      <c r="F369" s="42">
        <v>3.4328128087211966E-2</v>
      </c>
      <c r="G369" s="42">
        <v>0</v>
      </c>
      <c r="H369" s="42">
        <v>-8.4412151025280116E-2</v>
      </c>
      <c r="I369" s="42">
        <v>0</v>
      </c>
      <c r="J369" s="42">
        <v>0</v>
      </c>
      <c r="K369" s="42">
        <v>0</v>
      </c>
      <c r="L369" s="42">
        <f t="shared" si="10"/>
        <v>-5.008402293806815E-2</v>
      </c>
      <c r="M369" s="30"/>
      <c r="N369" s="42">
        <v>0</v>
      </c>
      <c r="O369" s="42">
        <v>0</v>
      </c>
      <c r="P369" s="42">
        <v>0</v>
      </c>
      <c r="Q369" s="42">
        <v>0</v>
      </c>
      <c r="R369" s="42">
        <f t="shared" si="11"/>
        <v>0</v>
      </c>
      <c r="S369" s="30"/>
      <c r="T369" s="43">
        <v>14.030901950133391</v>
      </c>
      <c r="U369" s="43">
        <v>0</v>
      </c>
      <c r="V369" s="43">
        <v>14.030901950133391</v>
      </c>
      <c r="W369" s="30"/>
      <c r="X369" s="43">
        <v>-5.008402293806815E-2</v>
      </c>
      <c r="Y369" s="43">
        <v>-5.008402293806815E-2</v>
      </c>
      <c r="Z369" s="43">
        <v>13.980817927195323</v>
      </c>
      <c r="AA369" s="43">
        <v>13.980817927195323</v>
      </c>
      <c r="AB369" s="43">
        <v>0</v>
      </c>
      <c r="AC369" s="30"/>
      <c r="AD369" s="43">
        <v>13.980817927195323</v>
      </c>
      <c r="AE369" s="43">
        <v>0</v>
      </c>
      <c r="AF369" s="43">
        <v>0</v>
      </c>
      <c r="AG369" s="30"/>
      <c r="AH369" s="43">
        <v>0</v>
      </c>
      <c r="AI369" s="43">
        <v>0</v>
      </c>
      <c r="AJ369" s="44"/>
      <c r="AM369" s="3"/>
    </row>
    <row r="370" spans="1:39" x14ac:dyDescent="0.3">
      <c r="A370" s="30" t="s">
        <v>359</v>
      </c>
      <c r="B370" s="94">
        <v>-195.15149024523271</v>
      </c>
      <c r="C370" s="94">
        <v>0</v>
      </c>
      <c r="D370" s="30"/>
      <c r="E370" s="42">
        <v>0</v>
      </c>
      <c r="F370" s="42">
        <v>133.75893070396441</v>
      </c>
      <c r="G370" s="42">
        <v>0</v>
      </c>
      <c r="H370" s="42">
        <v>-328.91042094920221</v>
      </c>
      <c r="I370" s="42">
        <v>0</v>
      </c>
      <c r="J370" s="42">
        <v>0</v>
      </c>
      <c r="K370" s="42">
        <v>0</v>
      </c>
      <c r="L370" s="42">
        <f t="shared" si="10"/>
        <v>-195.1514902452378</v>
      </c>
      <c r="M370" s="30"/>
      <c r="N370" s="42">
        <v>0</v>
      </c>
      <c r="O370" s="42">
        <v>0</v>
      </c>
      <c r="P370" s="42">
        <v>0</v>
      </c>
      <c r="Q370" s="42">
        <v>0</v>
      </c>
      <c r="R370" s="42">
        <f t="shared" si="11"/>
        <v>0</v>
      </c>
      <c r="S370" s="30"/>
      <c r="T370" s="43">
        <v>71860.537344181706</v>
      </c>
      <c r="U370" s="43">
        <v>0</v>
      </c>
      <c r="V370" s="43">
        <v>71860.537344181706</v>
      </c>
      <c r="W370" s="30"/>
      <c r="X370" s="43">
        <v>-195.1514902452378</v>
      </c>
      <c r="Y370" s="43">
        <v>-195.1514902452378</v>
      </c>
      <c r="Z370" s="43">
        <v>71665.385853936474</v>
      </c>
      <c r="AA370" s="43">
        <v>71665.385853936474</v>
      </c>
      <c r="AB370" s="43">
        <v>0</v>
      </c>
      <c r="AC370" s="30"/>
      <c r="AD370" s="43">
        <v>71665.385853936474</v>
      </c>
      <c r="AE370" s="43">
        <v>0</v>
      </c>
      <c r="AF370" s="43">
        <v>0</v>
      </c>
      <c r="AG370" s="30"/>
      <c r="AH370" s="43">
        <v>0</v>
      </c>
      <c r="AI370" s="43">
        <v>0</v>
      </c>
      <c r="AJ370" s="44"/>
      <c r="AM370" s="3"/>
    </row>
    <row r="371" spans="1:39" x14ac:dyDescent="0.3">
      <c r="A371" s="30" t="s">
        <v>360</v>
      </c>
      <c r="B371" s="94">
        <v>-9384.6968331640892</v>
      </c>
      <c r="C371" s="94">
        <v>-390.77691606317217</v>
      </c>
      <c r="D371" s="30"/>
      <c r="E371" s="42">
        <v>0</v>
      </c>
      <c r="F371" s="42">
        <v>107.53389521295315</v>
      </c>
      <c r="G371" s="42">
        <v>0</v>
      </c>
      <c r="H371" s="42">
        <v>3180.5158798419056</v>
      </c>
      <c r="I371" s="42">
        <v>0</v>
      </c>
      <c r="J371" s="42">
        <v>0</v>
      </c>
      <c r="K371" s="42">
        <v>0</v>
      </c>
      <c r="L371" s="42">
        <f t="shared" si="10"/>
        <v>3288.0497750548589</v>
      </c>
      <c r="M371" s="30"/>
      <c r="N371" s="42">
        <v>0</v>
      </c>
      <c r="O371" s="42">
        <v>-354.04852428209483</v>
      </c>
      <c r="P371" s="42">
        <v>-12709.355</v>
      </c>
      <c r="Q371" s="42">
        <v>-0.12000000002444722</v>
      </c>
      <c r="R371" s="42">
        <f t="shared" si="11"/>
        <v>-13063.523524282118</v>
      </c>
      <c r="S371" s="30"/>
      <c r="T371" s="43">
        <v>51068.222976321471</v>
      </c>
      <c r="U371" s="43">
        <v>390.77691606317217</v>
      </c>
      <c r="V371" s="43">
        <v>51458.999892384643</v>
      </c>
      <c r="W371" s="30"/>
      <c r="X371" s="43">
        <v>-9775.4737492272598</v>
      </c>
      <c r="Y371" s="43">
        <v>-9775.4737492272598</v>
      </c>
      <c r="Z371" s="43">
        <v>41683.526143157382</v>
      </c>
      <c r="AA371" s="43">
        <v>41683.526143157382</v>
      </c>
      <c r="AB371" s="43">
        <v>0</v>
      </c>
      <c r="AC371" s="30"/>
      <c r="AD371" s="43">
        <v>54356.272751376331</v>
      </c>
      <c r="AE371" s="43">
        <v>-12672.746608218946</v>
      </c>
      <c r="AF371" s="43">
        <v>0</v>
      </c>
      <c r="AG371" s="30"/>
      <c r="AH371" s="43">
        <v>0</v>
      </c>
      <c r="AI371" s="43">
        <v>0</v>
      </c>
      <c r="AJ371" s="44"/>
      <c r="AM371" s="3"/>
    </row>
    <row r="372" spans="1:39" x14ac:dyDescent="0.3">
      <c r="A372" s="30" t="s">
        <v>361</v>
      </c>
      <c r="B372" s="94">
        <v>0</v>
      </c>
      <c r="C372" s="94">
        <v>0</v>
      </c>
      <c r="D372" s="30"/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f t="shared" si="10"/>
        <v>0</v>
      </c>
      <c r="M372" s="30"/>
      <c r="N372" s="42">
        <v>0</v>
      </c>
      <c r="O372" s="42">
        <v>0</v>
      </c>
      <c r="P372" s="42">
        <v>0</v>
      </c>
      <c r="Q372" s="42">
        <v>0</v>
      </c>
      <c r="R372" s="42">
        <f t="shared" si="11"/>
        <v>0</v>
      </c>
      <c r="S372" s="30"/>
      <c r="T372" s="43">
        <v>0</v>
      </c>
      <c r="U372" s="43">
        <v>0</v>
      </c>
      <c r="V372" s="43">
        <v>0</v>
      </c>
      <c r="W372" s="30"/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30"/>
      <c r="AD372" s="43">
        <v>0</v>
      </c>
      <c r="AE372" s="43">
        <v>0</v>
      </c>
      <c r="AF372" s="43">
        <v>0</v>
      </c>
      <c r="AG372" s="30"/>
      <c r="AH372" s="43">
        <v>0</v>
      </c>
      <c r="AI372" s="43">
        <v>0</v>
      </c>
      <c r="AJ372" s="44"/>
      <c r="AM372" s="3"/>
    </row>
    <row r="373" spans="1:39" x14ac:dyDescent="0.3">
      <c r="A373" s="30" t="s">
        <v>362</v>
      </c>
      <c r="B373" s="94">
        <v>-9.7768045876132419</v>
      </c>
      <c r="C373" s="94">
        <v>0</v>
      </c>
      <c r="D373" s="30"/>
      <c r="E373" s="42">
        <v>0</v>
      </c>
      <c r="F373" s="42">
        <v>6.8656256174423937</v>
      </c>
      <c r="G373" s="42">
        <v>0</v>
      </c>
      <c r="H373" s="42">
        <v>-16.882430205056021</v>
      </c>
      <c r="I373" s="42">
        <v>0</v>
      </c>
      <c r="J373" s="42">
        <v>0.24000000000023647</v>
      </c>
      <c r="K373" s="42">
        <v>0</v>
      </c>
      <c r="L373" s="42">
        <f t="shared" si="10"/>
        <v>-9.7768045876133911</v>
      </c>
      <c r="M373" s="30"/>
      <c r="N373" s="42">
        <v>0</v>
      </c>
      <c r="O373" s="42">
        <v>0</v>
      </c>
      <c r="P373" s="42">
        <v>0</v>
      </c>
      <c r="Q373" s="42">
        <v>0</v>
      </c>
      <c r="R373" s="42">
        <f t="shared" si="11"/>
        <v>0</v>
      </c>
      <c r="S373" s="30"/>
      <c r="T373" s="43">
        <v>2806.1803900266782</v>
      </c>
      <c r="U373" s="43">
        <v>0</v>
      </c>
      <c r="V373" s="43">
        <v>2806.1803900266782</v>
      </c>
      <c r="W373" s="30"/>
      <c r="X373" s="43">
        <v>-9.7768045876133911</v>
      </c>
      <c r="Y373" s="43">
        <v>-9.7768045876133911</v>
      </c>
      <c r="Z373" s="43">
        <v>2796.403585439065</v>
      </c>
      <c r="AA373" s="43">
        <v>2796.403585439065</v>
      </c>
      <c r="AB373" s="43">
        <v>0</v>
      </c>
      <c r="AC373" s="30"/>
      <c r="AD373" s="43">
        <v>2796.403585439065</v>
      </c>
      <c r="AE373" s="43">
        <v>0</v>
      </c>
      <c r="AF373" s="43">
        <v>0</v>
      </c>
      <c r="AG373" s="30"/>
      <c r="AH373" s="43">
        <v>0</v>
      </c>
      <c r="AI373" s="43">
        <v>0</v>
      </c>
      <c r="AJ373" s="44"/>
      <c r="AM373" s="3"/>
    </row>
    <row r="374" spans="1:39" x14ac:dyDescent="0.3">
      <c r="A374" s="30" t="s">
        <v>363</v>
      </c>
      <c r="B374" s="94">
        <v>-3.0050413762841117</v>
      </c>
      <c r="C374" s="94">
        <v>0</v>
      </c>
      <c r="D374" s="30"/>
      <c r="E374" s="42">
        <v>0</v>
      </c>
      <c r="F374" s="42">
        <v>2.0596876852327179</v>
      </c>
      <c r="G374" s="42">
        <v>0</v>
      </c>
      <c r="H374" s="42">
        <v>-5.0647290615168066</v>
      </c>
      <c r="I374" s="42">
        <v>0</v>
      </c>
      <c r="J374" s="42">
        <v>0</v>
      </c>
      <c r="K374" s="42">
        <v>0</v>
      </c>
      <c r="L374" s="42">
        <f t="shared" si="10"/>
        <v>-3.0050413762840886</v>
      </c>
      <c r="M374" s="30"/>
      <c r="N374" s="42">
        <v>0</v>
      </c>
      <c r="O374" s="42">
        <v>0</v>
      </c>
      <c r="P374" s="42">
        <v>0</v>
      </c>
      <c r="Q374" s="42">
        <v>0</v>
      </c>
      <c r="R374" s="42">
        <f t="shared" si="11"/>
        <v>0</v>
      </c>
      <c r="S374" s="30"/>
      <c r="T374" s="43">
        <v>841.85411700800353</v>
      </c>
      <c r="U374" s="43">
        <v>0</v>
      </c>
      <c r="V374" s="43">
        <v>841.85411700800353</v>
      </c>
      <c r="W374" s="30"/>
      <c r="X374" s="43">
        <v>-3.0050413762840886</v>
      </c>
      <c r="Y374" s="43">
        <v>-3.0050413762840886</v>
      </c>
      <c r="Z374" s="43">
        <v>838.84907563171942</v>
      </c>
      <c r="AA374" s="43">
        <v>838.84907563171942</v>
      </c>
      <c r="AB374" s="43">
        <v>0</v>
      </c>
      <c r="AC374" s="30"/>
      <c r="AD374" s="43">
        <v>838.84907563171942</v>
      </c>
      <c r="AE374" s="43">
        <v>0</v>
      </c>
      <c r="AF374" s="43">
        <v>0</v>
      </c>
      <c r="AG374" s="30"/>
      <c r="AH374" s="43">
        <v>0</v>
      </c>
      <c r="AI374" s="43">
        <v>0</v>
      </c>
      <c r="AJ374" s="44"/>
      <c r="AM374" s="3"/>
    </row>
    <row r="375" spans="1:39" x14ac:dyDescent="0.3">
      <c r="A375" s="30" t="s">
        <v>364</v>
      </c>
      <c r="B375" s="94">
        <v>-0.50084022938068529</v>
      </c>
      <c r="C375" s="94">
        <v>0</v>
      </c>
      <c r="D375" s="30"/>
      <c r="E375" s="42">
        <v>0</v>
      </c>
      <c r="F375" s="42">
        <v>0.34328128087211962</v>
      </c>
      <c r="G375" s="42">
        <v>0</v>
      </c>
      <c r="H375" s="42">
        <v>-0.84412151025280102</v>
      </c>
      <c r="I375" s="42">
        <v>0</v>
      </c>
      <c r="J375" s="42">
        <v>0</v>
      </c>
      <c r="K375" s="42">
        <v>0</v>
      </c>
      <c r="L375" s="42">
        <f t="shared" si="10"/>
        <v>-0.5008402293806814</v>
      </c>
      <c r="M375" s="30"/>
      <c r="N375" s="42">
        <v>0</v>
      </c>
      <c r="O375" s="42">
        <v>0</v>
      </c>
      <c r="P375" s="42">
        <v>0</v>
      </c>
      <c r="Q375" s="42">
        <v>0</v>
      </c>
      <c r="R375" s="42">
        <f t="shared" si="11"/>
        <v>0</v>
      </c>
      <c r="S375" s="30"/>
      <c r="T375" s="43">
        <v>140.30901950133389</v>
      </c>
      <c r="U375" s="43">
        <v>0</v>
      </c>
      <c r="V375" s="43">
        <v>140.30901950133389</v>
      </c>
      <c r="W375" s="30"/>
      <c r="X375" s="43">
        <v>-0.5008402293806814</v>
      </c>
      <c r="Y375" s="43">
        <v>-0.5008402293806814</v>
      </c>
      <c r="Z375" s="43">
        <v>139.80817927195321</v>
      </c>
      <c r="AA375" s="43">
        <v>139.80817927195321</v>
      </c>
      <c r="AB375" s="43">
        <v>0</v>
      </c>
      <c r="AC375" s="30"/>
      <c r="AD375" s="43">
        <v>139.80817927195321</v>
      </c>
      <c r="AE375" s="43">
        <v>0</v>
      </c>
      <c r="AF375" s="43">
        <v>0</v>
      </c>
      <c r="AG375" s="30"/>
      <c r="AH375" s="43">
        <v>0</v>
      </c>
      <c r="AI375" s="43">
        <v>0</v>
      </c>
      <c r="AJ375" s="44"/>
      <c r="AM375" s="3"/>
    </row>
    <row r="376" spans="1:39" x14ac:dyDescent="0.3">
      <c r="A376" s="30" t="s">
        <v>365</v>
      </c>
      <c r="B376" s="94">
        <v>-7.7526034407112547</v>
      </c>
      <c r="C376" s="94">
        <v>0</v>
      </c>
      <c r="D376" s="30"/>
      <c r="E376" s="42">
        <v>0</v>
      </c>
      <c r="F376" s="42">
        <v>5.1492192130817953</v>
      </c>
      <c r="G376" s="42">
        <v>0</v>
      </c>
      <c r="H376" s="42">
        <v>-12.661822653792017</v>
      </c>
      <c r="I376" s="42">
        <v>0</v>
      </c>
      <c r="J376" s="42">
        <v>-0.24000000000114596</v>
      </c>
      <c r="K376" s="42">
        <v>0</v>
      </c>
      <c r="L376" s="42">
        <f t="shared" si="10"/>
        <v>-7.7526034407113675</v>
      </c>
      <c r="M376" s="30"/>
      <c r="N376" s="42">
        <v>0</v>
      </c>
      <c r="O376" s="42">
        <v>0</v>
      </c>
      <c r="P376" s="42">
        <v>0</v>
      </c>
      <c r="Q376" s="42">
        <v>0</v>
      </c>
      <c r="R376" s="42">
        <f t="shared" si="11"/>
        <v>0</v>
      </c>
      <c r="S376" s="30"/>
      <c r="T376" s="43">
        <v>1349.1641983616214</v>
      </c>
      <c r="U376" s="43">
        <v>0</v>
      </c>
      <c r="V376" s="43">
        <v>1349.1641983616214</v>
      </c>
      <c r="W376" s="30"/>
      <c r="X376" s="43">
        <v>-7.7526034407113675</v>
      </c>
      <c r="Y376" s="43">
        <v>-7.7526034407113675</v>
      </c>
      <c r="Z376" s="43">
        <v>1341.4115949209101</v>
      </c>
      <c r="AA376" s="43">
        <v>1341.4115949209101</v>
      </c>
      <c r="AB376" s="43">
        <v>0</v>
      </c>
      <c r="AC376" s="30"/>
      <c r="AD376" s="43">
        <v>1341.4115949209101</v>
      </c>
      <c r="AE376" s="43">
        <v>0</v>
      </c>
      <c r="AF376" s="43">
        <v>0</v>
      </c>
      <c r="AG376" s="30"/>
      <c r="AH376" s="43">
        <v>0</v>
      </c>
      <c r="AI376" s="43">
        <v>0</v>
      </c>
      <c r="AJ376" s="44"/>
      <c r="AM376" s="3"/>
    </row>
    <row r="377" spans="1:39" x14ac:dyDescent="0.3">
      <c r="A377" s="30" t="s">
        <v>366</v>
      </c>
      <c r="B377" s="94">
        <v>-3.2554614909744259</v>
      </c>
      <c r="C377" s="94">
        <v>0</v>
      </c>
      <c r="D377" s="30"/>
      <c r="E377" s="42">
        <v>0</v>
      </c>
      <c r="F377" s="42">
        <v>2.2313283256687777</v>
      </c>
      <c r="G377" s="42">
        <v>0</v>
      </c>
      <c r="H377" s="42">
        <v>-5.4867898166432072</v>
      </c>
      <c r="I377" s="42">
        <v>0</v>
      </c>
      <c r="J377" s="42">
        <v>0</v>
      </c>
      <c r="K377" s="42">
        <v>0</v>
      </c>
      <c r="L377" s="42">
        <f t="shared" si="10"/>
        <v>-3.2554614909744295</v>
      </c>
      <c r="M377" s="30"/>
      <c r="N377" s="42">
        <v>0</v>
      </c>
      <c r="O377" s="42">
        <v>0</v>
      </c>
      <c r="P377" s="42">
        <v>0</v>
      </c>
      <c r="Q377" s="42">
        <v>0</v>
      </c>
      <c r="R377" s="42">
        <f t="shared" si="11"/>
        <v>0</v>
      </c>
      <c r="S377" s="30"/>
      <c r="T377" s="43">
        <v>842.10768752517447</v>
      </c>
      <c r="U377" s="43">
        <v>0</v>
      </c>
      <c r="V377" s="43">
        <v>842.10768752517447</v>
      </c>
      <c r="W377" s="30"/>
      <c r="X377" s="43">
        <v>-3.2554614909744295</v>
      </c>
      <c r="Y377" s="43">
        <v>-3.2554614909744295</v>
      </c>
      <c r="Z377" s="43">
        <v>838.85222603420004</v>
      </c>
      <c r="AA377" s="43">
        <v>838.85222603420004</v>
      </c>
      <c r="AB377" s="43">
        <v>0</v>
      </c>
      <c r="AC377" s="30"/>
      <c r="AD377" s="43">
        <v>838.85222603420004</v>
      </c>
      <c r="AE377" s="43">
        <v>0</v>
      </c>
      <c r="AF377" s="43">
        <v>0</v>
      </c>
      <c r="AG377" s="30"/>
      <c r="AH377" s="43">
        <v>0</v>
      </c>
      <c r="AI377" s="43">
        <v>0</v>
      </c>
      <c r="AJ377" s="44"/>
      <c r="AM377" s="3"/>
    </row>
    <row r="378" spans="1:39" x14ac:dyDescent="0.3">
      <c r="A378" s="30" t="s">
        <v>367</v>
      </c>
      <c r="B378" s="94">
        <v>-14.75796581787472</v>
      </c>
      <c r="C378" s="94">
        <v>0</v>
      </c>
      <c r="D378" s="30"/>
      <c r="E378" s="42">
        <v>0</v>
      </c>
      <c r="F378" s="42">
        <v>10.293475323307607</v>
      </c>
      <c r="G378" s="42">
        <v>0</v>
      </c>
      <c r="H378" s="42">
        <v>-25.311441141170739</v>
      </c>
      <c r="I378" s="42">
        <v>0</v>
      </c>
      <c r="J378" s="42">
        <v>0.25999999998839485</v>
      </c>
      <c r="K378" s="42">
        <v>0</v>
      </c>
      <c r="L378" s="42">
        <f t="shared" si="10"/>
        <v>-14.757965817874737</v>
      </c>
      <c r="M378" s="30"/>
      <c r="N378" s="42">
        <v>0</v>
      </c>
      <c r="O378" s="42">
        <v>0</v>
      </c>
      <c r="P378" s="42">
        <v>0</v>
      </c>
      <c r="Q378" s="42">
        <v>0</v>
      </c>
      <c r="R378" s="42">
        <f t="shared" si="11"/>
        <v>0</v>
      </c>
      <c r="S378" s="30"/>
      <c r="T378" s="43">
        <v>4891.2062292187893</v>
      </c>
      <c r="U378" s="43">
        <v>0</v>
      </c>
      <c r="V378" s="43">
        <v>4891.2062292187893</v>
      </c>
      <c r="W378" s="30"/>
      <c r="X378" s="43">
        <v>-14.757965817874737</v>
      </c>
      <c r="Y378" s="43">
        <v>-14.757965817874737</v>
      </c>
      <c r="Z378" s="43">
        <v>4876.4482634009146</v>
      </c>
      <c r="AA378" s="43">
        <v>4876.4482634009146</v>
      </c>
      <c r="AB378" s="43">
        <v>0</v>
      </c>
      <c r="AC378" s="30"/>
      <c r="AD378" s="43">
        <v>4876.4482634009146</v>
      </c>
      <c r="AE378" s="43">
        <v>0</v>
      </c>
      <c r="AF378" s="43">
        <v>0</v>
      </c>
      <c r="AG378" s="30"/>
      <c r="AH378" s="43">
        <v>0</v>
      </c>
      <c r="AI378" s="43">
        <v>0</v>
      </c>
      <c r="AJ378" s="44"/>
      <c r="AM378" s="3"/>
    </row>
    <row r="379" spans="1:39" x14ac:dyDescent="0.3">
      <c r="A379" s="30" t="s">
        <v>368</v>
      </c>
      <c r="B379" s="94">
        <v>-0.13758020758891121</v>
      </c>
      <c r="C379" s="94">
        <v>0</v>
      </c>
      <c r="D379" s="30"/>
      <c r="E379" s="42">
        <v>0</v>
      </c>
      <c r="F379" s="42">
        <v>9.4298954263666607E-2</v>
      </c>
      <c r="G379" s="42">
        <v>0</v>
      </c>
      <c r="H379" s="42">
        <v>-0.23187916185257665</v>
      </c>
      <c r="I379" s="42">
        <v>0</v>
      </c>
      <c r="J379" s="42">
        <v>0</v>
      </c>
      <c r="K379" s="42">
        <v>0</v>
      </c>
      <c r="L379" s="42">
        <f t="shared" si="10"/>
        <v>-0.13758020758891004</v>
      </c>
      <c r="M379" s="30"/>
      <c r="N379" s="42">
        <v>0</v>
      </c>
      <c r="O379" s="42">
        <v>0</v>
      </c>
      <c r="P379" s="42">
        <v>0</v>
      </c>
      <c r="Q379" s="42">
        <v>0</v>
      </c>
      <c r="R379" s="42">
        <f t="shared" si="11"/>
        <v>0</v>
      </c>
      <c r="S379" s="30"/>
      <c r="T379" s="43">
        <v>38.542718610004982</v>
      </c>
      <c r="U379" s="43">
        <v>0</v>
      </c>
      <c r="V379" s="43">
        <v>38.542718610004982</v>
      </c>
      <c r="W379" s="30"/>
      <c r="X379" s="43">
        <v>-0.13758020758891004</v>
      </c>
      <c r="Y379" s="43">
        <v>-0.13758020758891004</v>
      </c>
      <c r="Z379" s="43">
        <v>38.405138402416071</v>
      </c>
      <c r="AA379" s="43">
        <v>38.405138402416071</v>
      </c>
      <c r="AB379" s="43">
        <v>0</v>
      </c>
      <c r="AC379" s="30"/>
      <c r="AD379" s="43">
        <v>38.405138402416071</v>
      </c>
      <c r="AE379" s="43">
        <v>0</v>
      </c>
      <c r="AF379" s="43">
        <v>0</v>
      </c>
      <c r="AG379" s="30"/>
      <c r="AH379" s="43">
        <v>0</v>
      </c>
      <c r="AI379" s="43">
        <v>0</v>
      </c>
      <c r="AJ379" s="44"/>
      <c r="AM379" s="3"/>
    </row>
    <row r="380" spans="1:39" x14ac:dyDescent="0.3">
      <c r="A380" s="30" t="s">
        <v>369</v>
      </c>
      <c r="B380" s="94">
        <v>-4.1501743209469169</v>
      </c>
      <c r="C380" s="94">
        <v>0</v>
      </c>
      <c r="D380" s="30"/>
      <c r="E380" s="42">
        <v>0</v>
      </c>
      <c r="F380" s="42">
        <v>2.6800755422305245</v>
      </c>
      <c r="G380" s="42">
        <v>0</v>
      </c>
      <c r="H380" s="42">
        <v>-6.5902498631784949</v>
      </c>
      <c r="I380" s="42">
        <v>0</v>
      </c>
      <c r="J380" s="42">
        <v>-0.23999999999887223</v>
      </c>
      <c r="K380" s="42">
        <v>0</v>
      </c>
      <c r="L380" s="42">
        <f t="shared" si="10"/>
        <v>-4.1501743209468422</v>
      </c>
      <c r="M380" s="30"/>
      <c r="N380" s="42">
        <v>0</v>
      </c>
      <c r="O380" s="42">
        <v>0</v>
      </c>
      <c r="P380" s="42">
        <v>0</v>
      </c>
      <c r="Q380" s="42">
        <v>0</v>
      </c>
      <c r="R380" s="42">
        <f t="shared" si="11"/>
        <v>0</v>
      </c>
      <c r="S380" s="30"/>
      <c r="T380" s="43">
        <v>1138.9373349256471</v>
      </c>
      <c r="U380" s="43">
        <v>0</v>
      </c>
      <c r="V380" s="43">
        <v>1138.9373349256471</v>
      </c>
      <c r="W380" s="30"/>
      <c r="X380" s="43">
        <v>-4.1501743209468422</v>
      </c>
      <c r="Y380" s="43">
        <v>-4.1501743209468422</v>
      </c>
      <c r="Z380" s="43">
        <v>1134.7871606047001</v>
      </c>
      <c r="AA380" s="43">
        <v>1134.7871606047001</v>
      </c>
      <c r="AB380" s="43">
        <v>0</v>
      </c>
      <c r="AC380" s="30"/>
      <c r="AD380" s="43">
        <v>1134.7871606047001</v>
      </c>
      <c r="AE380" s="43">
        <v>0</v>
      </c>
      <c r="AF380" s="43">
        <v>0</v>
      </c>
      <c r="AG380" s="30"/>
      <c r="AH380" s="43">
        <v>0</v>
      </c>
      <c r="AI380" s="43">
        <v>0</v>
      </c>
      <c r="AJ380" s="44"/>
      <c r="AM380" s="3"/>
    </row>
    <row r="381" spans="1:39" x14ac:dyDescent="0.3">
      <c r="A381" s="30" t="s">
        <v>370</v>
      </c>
      <c r="B381" s="94">
        <v>-0.27516041517782241</v>
      </c>
      <c r="C381" s="94">
        <v>0</v>
      </c>
      <c r="D381" s="30"/>
      <c r="E381" s="42">
        <v>0</v>
      </c>
      <c r="F381" s="42">
        <v>0.18859790852733321</v>
      </c>
      <c r="G381" s="42">
        <v>0</v>
      </c>
      <c r="H381" s="42">
        <v>-0.4637583237051533</v>
      </c>
      <c r="I381" s="42">
        <v>0</v>
      </c>
      <c r="J381" s="42">
        <v>0</v>
      </c>
      <c r="K381" s="42">
        <v>0</v>
      </c>
      <c r="L381" s="42">
        <f t="shared" si="10"/>
        <v>-0.27516041517782008</v>
      </c>
      <c r="M381" s="30"/>
      <c r="N381" s="42">
        <v>0</v>
      </c>
      <c r="O381" s="42">
        <v>0</v>
      </c>
      <c r="P381" s="42">
        <v>0</v>
      </c>
      <c r="Q381" s="42">
        <v>0</v>
      </c>
      <c r="R381" s="42">
        <f t="shared" si="11"/>
        <v>0</v>
      </c>
      <c r="S381" s="30"/>
      <c r="T381" s="43">
        <v>77.085437220009965</v>
      </c>
      <c r="U381" s="43">
        <v>0</v>
      </c>
      <c r="V381" s="43">
        <v>77.085437220009965</v>
      </c>
      <c r="W381" s="30"/>
      <c r="X381" s="43">
        <v>-0.27516041517782008</v>
      </c>
      <c r="Y381" s="43">
        <v>-0.27516041517782008</v>
      </c>
      <c r="Z381" s="43">
        <v>76.810276804832142</v>
      </c>
      <c r="AA381" s="43">
        <v>76.810276804832142</v>
      </c>
      <c r="AB381" s="43">
        <v>0</v>
      </c>
      <c r="AC381" s="30"/>
      <c r="AD381" s="43">
        <v>76.810276804832142</v>
      </c>
      <c r="AE381" s="43">
        <v>0</v>
      </c>
      <c r="AF381" s="43">
        <v>0</v>
      </c>
      <c r="AG381" s="30"/>
      <c r="AH381" s="43">
        <v>0</v>
      </c>
      <c r="AI381" s="43">
        <v>0</v>
      </c>
      <c r="AJ381" s="44"/>
      <c r="AM381" s="3"/>
    </row>
    <row r="382" spans="1:39" x14ac:dyDescent="0.3">
      <c r="A382" s="30" t="s">
        <v>371</v>
      </c>
      <c r="B382" s="94">
        <v>-756.82347024996625</v>
      </c>
      <c r="C382" s="94">
        <v>0</v>
      </c>
      <c r="D382" s="30"/>
      <c r="E382" s="42">
        <v>-4285.1677901906151</v>
      </c>
      <c r="F382" s="42">
        <v>1.8652994900400719</v>
      </c>
      <c r="G382" s="42">
        <v>0</v>
      </c>
      <c r="H382" s="42">
        <v>-4.5867325436628095</v>
      </c>
      <c r="I382" s="42">
        <v>13.744550935907679</v>
      </c>
      <c r="J382" s="42">
        <v>0</v>
      </c>
      <c r="K382" s="42">
        <v>0</v>
      </c>
      <c r="L382" s="42">
        <f t="shared" si="10"/>
        <v>-4274.14467230833</v>
      </c>
      <c r="M382" s="30"/>
      <c r="N382" s="42">
        <v>0</v>
      </c>
      <c r="O382" s="42">
        <v>0</v>
      </c>
      <c r="P382" s="42">
        <v>0</v>
      </c>
      <c r="Q382" s="42">
        <v>0</v>
      </c>
      <c r="R382" s="42">
        <f t="shared" si="11"/>
        <v>0</v>
      </c>
      <c r="S382" s="30"/>
      <c r="T382" s="43">
        <v>756.82347024996625</v>
      </c>
      <c r="U382" s="43">
        <v>0</v>
      </c>
      <c r="V382" s="43">
        <v>756.82347024996625</v>
      </c>
      <c r="W382" s="30"/>
      <c r="X382" s="43">
        <v>-4274.14467230833</v>
      </c>
      <c r="Y382" s="43">
        <v>-756.82347024996625</v>
      </c>
      <c r="Z382" s="43">
        <v>0</v>
      </c>
      <c r="AA382" s="43">
        <v>0</v>
      </c>
      <c r="AB382" s="43">
        <v>0</v>
      </c>
      <c r="AC382" s="30"/>
      <c r="AD382" s="43">
        <v>-3517.3212020583637</v>
      </c>
      <c r="AE382" s="43">
        <v>0</v>
      </c>
      <c r="AF382" s="43">
        <v>-3517.3212020583637</v>
      </c>
      <c r="AG382" s="30"/>
      <c r="AH382" s="43">
        <v>-3517.3212020583637</v>
      </c>
      <c r="AI382" s="43">
        <v>0</v>
      </c>
      <c r="AJ382" s="44"/>
      <c r="AM382" s="3"/>
    </row>
    <row r="383" spans="1:39" x14ac:dyDescent="0.3">
      <c r="A383" s="30" t="s">
        <v>372</v>
      </c>
      <c r="B383" s="94">
        <v>-11.22296412121068</v>
      </c>
      <c r="C383" s="94">
        <v>0</v>
      </c>
      <c r="D383" s="30"/>
      <c r="E383" s="42">
        <v>0</v>
      </c>
      <c r="F383" s="42">
        <v>7.6100910458397619</v>
      </c>
      <c r="G383" s="42">
        <v>0</v>
      </c>
      <c r="H383" s="42">
        <v>-18.713055167050047</v>
      </c>
      <c r="I383" s="42">
        <v>0</v>
      </c>
      <c r="J383" s="42">
        <v>-0.12000000000034561</v>
      </c>
      <c r="K383" s="42">
        <v>0</v>
      </c>
      <c r="L383" s="42">
        <f t="shared" si="10"/>
        <v>-11.22296412121063</v>
      </c>
      <c r="M383" s="30"/>
      <c r="N383" s="42">
        <v>0</v>
      </c>
      <c r="O383" s="42">
        <v>0</v>
      </c>
      <c r="P383" s="42">
        <v>0</v>
      </c>
      <c r="Q383" s="42">
        <v>0</v>
      </c>
      <c r="R383" s="42">
        <f t="shared" si="11"/>
        <v>0</v>
      </c>
      <c r="S383" s="30"/>
      <c r="T383" s="43">
        <v>3110.4650106319814</v>
      </c>
      <c r="U383" s="43">
        <v>0</v>
      </c>
      <c r="V383" s="43">
        <v>3110.4650106319814</v>
      </c>
      <c r="W383" s="30"/>
      <c r="X383" s="43">
        <v>-11.22296412121063</v>
      </c>
      <c r="Y383" s="43">
        <v>-11.22296412121063</v>
      </c>
      <c r="Z383" s="43">
        <v>3099.2420465107707</v>
      </c>
      <c r="AA383" s="43">
        <v>3099.2420465107707</v>
      </c>
      <c r="AB383" s="43">
        <v>0</v>
      </c>
      <c r="AC383" s="30"/>
      <c r="AD383" s="43">
        <v>3099.2420465107707</v>
      </c>
      <c r="AE383" s="43">
        <v>0</v>
      </c>
      <c r="AF383" s="43">
        <v>0</v>
      </c>
      <c r="AG383" s="30"/>
      <c r="AH383" s="43">
        <v>0</v>
      </c>
      <c r="AI383" s="43">
        <v>0</v>
      </c>
      <c r="AJ383" s="44"/>
      <c r="AM383" s="3"/>
    </row>
    <row r="384" spans="1:39" x14ac:dyDescent="0.3">
      <c r="A384" s="30" t="s">
        <v>373</v>
      </c>
      <c r="B384" s="94">
        <v>0</v>
      </c>
      <c r="C384" s="94">
        <v>0</v>
      </c>
      <c r="D384" s="30"/>
      <c r="E384" s="42">
        <v>-0.76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f t="shared" si="10"/>
        <v>-0.76</v>
      </c>
      <c r="M384" s="30"/>
      <c r="N384" s="42">
        <v>0</v>
      </c>
      <c r="O384" s="42">
        <v>0</v>
      </c>
      <c r="P384" s="42">
        <v>0</v>
      </c>
      <c r="Q384" s="42">
        <v>0</v>
      </c>
      <c r="R384" s="42">
        <f t="shared" si="11"/>
        <v>0</v>
      </c>
      <c r="S384" s="30"/>
      <c r="T384" s="43">
        <v>0</v>
      </c>
      <c r="U384" s="43">
        <v>0</v>
      </c>
      <c r="V384" s="43">
        <v>0</v>
      </c>
      <c r="W384" s="30"/>
      <c r="X384" s="43">
        <v>-0.76</v>
      </c>
      <c r="Y384" s="43">
        <v>0</v>
      </c>
      <c r="Z384" s="43">
        <v>0</v>
      </c>
      <c r="AA384" s="43">
        <v>0</v>
      </c>
      <c r="AB384" s="43">
        <v>0</v>
      </c>
      <c r="AC384" s="30"/>
      <c r="AD384" s="43">
        <v>-0.76</v>
      </c>
      <c r="AE384" s="43">
        <v>0</v>
      </c>
      <c r="AF384" s="43">
        <v>-0.76</v>
      </c>
      <c r="AG384" s="30"/>
      <c r="AH384" s="43">
        <v>-0.76</v>
      </c>
      <c r="AI384" s="43">
        <v>0</v>
      </c>
      <c r="AJ384" s="44"/>
      <c r="AM384" s="3"/>
    </row>
    <row r="385" spans="1:39" x14ac:dyDescent="0.3">
      <c r="A385" s="30" t="s">
        <v>374</v>
      </c>
      <c r="B385" s="94">
        <v>-0.1665444618181553</v>
      </c>
      <c r="C385" s="94">
        <v>0</v>
      </c>
      <c r="D385" s="30"/>
      <c r="E385" s="42">
        <v>0</v>
      </c>
      <c r="F385" s="42">
        <v>0.11415136568759643</v>
      </c>
      <c r="G385" s="42">
        <v>0</v>
      </c>
      <c r="H385" s="42">
        <v>-0.28069582750575073</v>
      </c>
      <c r="I385" s="42">
        <v>0</v>
      </c>
      <c r="J385" s="42">
        <v>0</v>
      </c>
      <c r="K385" s="42">
        <v>0</v>
      </c>
      <c r="L385" s="42">
        <f t="shared" si="10"/>
        <v>-0.1665444618181543</v>
      </c>
      <c r="M385" s="30"/>
      <c r="N385" s="42">
        <v>0</v>
      </c>
      <c r="O385" s="42">
        <v>0</v>
      </c>
      <c r="P385" s="42">
        <v>0</v>
      </c>
      <c r="Q385" s="42">
        <v>0</v>
      </c>
      <c r="R385" s="42">
        <f t="shared" si="11"/>
        <v>0</v>
      </c>
      <c r="S385" s="30"/>
      <c r="T385" s="43">
        <v>46.656975159479714</v>
      </c>
      <c r="U385" s="43">
        <v>0</v>
      </c>
      <c r="V385" s="43">
        <v>46.656975159479714</v>
      </c>
      <c r="W385" s="30"/>
      <c r="X385" s="43">
        <v>-0.1665444618181543</v>
      </c>
      <c r="Y385" s="43">
        <v>-0.1665444618181543</v>
      </c>
      <c r="Z385" s="43">
        <v>46.490430697661559</v>
      </c>
      <c r="AA385" s="43">
        <v>46.490430697661559</v>
      </c>
      <c r="AB385" s="43">
        <v>0</v>
      </c>
      <c r="AC385" s="30"/>
      <c r="AD385" s="43">
        <v>46.490430697661559</v>
      </c>
      <c r="AE385" s="43">
        <v>0</v>
      </c>
      <c r="AF385" s="43">
        <v>0</v>
      </c>
      <c r="AG385" s="30"/>
      <c r="AH385" s="43">
        <v>0</v>
      </c>
      <c r="AI385" s="43">
        <v>0</v>
      </c>
      <c r="AJ385" s="44"/>
      <c r="AM385" s="3"/>
    </row>
    <row r="386" spans="1:39" x14ac:dyDescent="0.3">
      <c r="A386" s="30" t="s">
        <v>375</v>
      </c>
      <c r="B386" s="94">
        <v>0</v>
      </c>
      <c r="C386" s="94">
        <v>0</v>
      </c>
      <c r="D386" s="30"/>
      <c r="E386" s="42">
        <v>-0.03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f t="shared" si="10"/>
        <v>-0.03</v>
      </c>
      <c r="M386" s="30"/>
      <c r="N386" s="42">
        <v>0</v>
      </c>
      <c r="O386" s="42">
        <v>0</v>
      </c>
      <c r="P386" s="42">
        <v>0</v>
      </c>
      <c r="Q386" s="42">
        <v>0</v>
      </c>
      <c r="R386" s="42">
        <f t="shared" si="11"/>
        <v>0</v>
      </c>
      <c r="S386" s="30"/>
      <c r="T386" s="43">
        <v>0</v>
      </c>
      <c r="U386" s="43">
        <v>0</v>
      </c>
      <c r="V386" s="43">
        <v>0</v>
      </c>
      <c r="W386" s="30"/>
      <c r="X386" s="43">
        <v>-0.03</v>
      </c>
      <c r="Y386" s="43">
        <v>0</v>
      </c>
      <c r="Z386" s="43">
        <v>0</v>
      </c>
      <c r="AA386" s="43">
        <v>0</v>
      </c>
      <c r="AB386" s="43">
        <v>0</v>
      </c>
      <c r="AC386" s="30"/>
      <c r="AD386" s="43">
        <v>-0.03</v>
      </c>
      <c r="AE386" s="43">
        <v>0</v>
      </c>
      <c r="AF386" s="43">
        <v>-0.03</v>
      </c>
      <c r="AG386" s="30"/>
      <c r="AH386" s="43">
        <v>-0.03</v>
      </c>
      <c r="AI386" s="43">
        <v>0</v>
      </c>
      <c r="AJ386" s="44"/>
      <c r="AM386" s="3"/>
    </row>
    <row r="387" spans="1:39" x14ac:dyDescent="0.3">
      <c r="A387" s="30" t="s">
        <v>376</v>
      </c>
      <c r="B387" s="94">
        <v>0</v>
      </c>
      <c r="C387" s="94">
        <v>0</v>
      </c>
      <c r="D387" s="30"/>
      <c r="E387" s="42">
        <v>-0.09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f t="shared" si="10"/>
        <v>-0.09</v>
      </c>
      <c r="M387" s="30"/>
      <c r="N387" s="42">
        <v>0</v>
      </c>
      <c r="O387" s="42">
        <v>0</v>
      </c>
      <c r="P387" s="42">
        <v>0</v>
      </c>
      <c r="Q387" s="42">
        <v>0</v>
      </c>
      <c r="R387" s="42">
        <f t="shared" si="11"/>
        <v>0</v>
      </c>
      <c r="S387" s="30"/>
      <c r="T387" s="43">
        <v>0</v>
      </c>
      <c r="U387" s="43">
        <v>0</v>
      </c>
      <c r="V387" s="43">
        <v>0</v>
      </c>
      <c r="W387" s="30"/>
      <c r="X387" s="43">
        <v>-0.09</v>
      </c>
      <c r="Y387" s="43">
        <v>0</v>
      </c>
      <c r="Z387" s="43">
        <v>0</v>
      </c>
      <c r="AA387" s="43">
        <v>0</v>
      </c>
      <c r="AB387" s="43">
        <v>0</v>
      </c>
      <c r="AC387" s="30"/>
      <c r="AD387" s="43">
        <v>-0.09</v>
      </c>
      <c r="AE387" s="43">
        <v>0</v>
      </c>
      <c r="AF387" s="43">
        <v>-0.09</v>
      </c>
      <c r="AG387" s="30"/>
      <c r="AH387" s="43">
        <v>-0.09</v>
      </c>
      <c r="AI387" s="43">
        <v>0</v>
      </c>
      <c r="AJ387" s="44"/>
      <c r="AM387" s="3"/>
    </row>
    <row r="388" spans="1:39" x14ac:dyDescent="0.3">
      <c r="A388" s="30" t="s">
        <v>377</v>
      </c>
      <c r="B388" s="94">
        <v>0</v>
      </c>
      <c r="C388" s="94">
        <v>0</v>
      </c>
      <c r="D388" s="30"/>
      <c r="E388" s="42">
        <v>-0.01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f t="shared" si="10"/>
        <v>-0.01</v>
      </c>
      <c r="M388" s="30"/>
      <c r="N388" s="42">
        <v>0</v>
      </c>
      <c r="O388" s="42">
        <v>0</v>
      </c>
      <c r="P388" s="42">
        <v>0</v>
      </c>
      <c r="Q388" s="42">
        <v>0</v>
      </c>
      <c r="R388" s="42">
        <f t="shared" si="11"/>
        <v>0</v>
      </c>
      <c r="S388" s="30"/>
      <c r="T388" s="43">
        <v>0</v>
      </c>
      <c r="U388" s="43">
        <v>0</v>
      </c>
      <c r="V388" s="43">
        <v>0</v>
      </c>
      <c r="W388" s="30"/>
      <c r="X388" s="43">
        <v>-0.01</v>
      </c>
      <c r="Y388" s="43">
        <v>0</v>
      </c>
      <c r="Z388" s="43">
        <v>0</v>
      </c>
      <c r="AA388" s="43">
        <v>0</v>
      </c>
      <c r="AB388" s="43">
        <v>0</v>
      </c>
      <c r="AC388" s="30"/>
      <c r="AD388" s="43">
        <v>-0.01</v>
      </c>
      <c r="AE388" s="43">
        <v>0</v>
      </c>
      <c r="AF388" s="43">
        <v>-0.01</v>
      </c>
      <c r="AG388" s="30"/>
      <c r="AH388" s="43">
        <v>-0.01</v>
      </c>
      <c r="AI388" s="43">
        <v>0</v>
      </c>
      <c r="AJ388" s="44"/>
      <c r="AM388" s="3"/>
    </row>
    <row r="389" spans="1:39" x14ac:dyDescent="0.3">
      <c r="A389" s="30" t="s">
        <v>378</v>
      </c>
      <c r="B389" s="94">
        <v>0</v>
      </c>
      <c r="C389" s="94">
        <v>0</v>
      </c>
      <c r="D389" s="30"/>
      <c r="E389" s="42">
        <v>-0.01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f t="shared" si="10"/>
        <v>-0.01</v>
      </c>
      <c r="M389" s="30"/>
      <c r="N389" s="42">
        <v>0</v>
      </c>
      <c r="O389" s="42">
        <v>0</v>
      </c>
      <c r="P389" s="42">
        <v>0</v>
      </c>
      <c r="Q389" s="42">
        <v>0</v>
      </c>
      <c r="R389" s="42">
        <f t="shared" si="11"/>
        <v>0</v>
      </c>
      <c r="S389" s="30"/>
      <c r="T389" s="43">
        <v>0</v>
      </c>
      <c r="U389" s="43">
        <v>0</v>
      </c>
      <c r="V389" s="43">
        <v>0</v>
      </c>
      <c r="W389" s="30"/>
      <c r="X389" s="43">
        <v>-0.01</v>
      </c>
      <c r="Y389" s="43">
        <v>0</v>
      </c>
      <c r="Z389" s="43">
        <v>0</v>
      </c>
      <c r="AA389" s="43">
        <v>0</v>
      </c>
      <c r="AB389" s="43">
        <v>0</v>
      </c>
      <c r="AC389" s="30"/>
      <c r="AD389" s="43">
        <v>-0.01</v>
      </c>
      <c r="AE389" s="43">
        <v>0</v>
      </c>
      <c r="AF389" s="43">
        <v>-0.01</v>
      </c>
      <c r="AG389" s="30"/>
      <c r="AH389" s="43">
        <v>-0.01</v>
      </c>
      <c r="AI389" s="43">
        <v>0</v>
      </c>
      <c r="AJ389" s="44"/>
      <c r="AM389" s="3"/>
    </row>
    <row r="390" spans="1:39" x14ac:dyDescent="0.3">
      <c r="A390" s="30" t="s">
        <v>379</v>
      </c>
      <c r="B390" s="94">
        <v>-5.5514820606051174E-2</v>
      </c>
      <c r="C390" s="94">
        <v>0</v>
      </c>
      <c r="D390" s="30"/>
      <c r="E390" s="42">
        <v>0</v>
      </c>
      <c r="F390" s="42">
        <v>3.805045522919881E-2</v>
      </c>
      <c r="G390" s="42">
        <v>0</v>
      </c>
      <c r="H390" s="42">
        <v>-9.3565275835250247E-2</v>
      </c>
      <c r="I390" s="42">
        <v>0</v>
      </c>
      <c r="J390" s="42">
        <v>0</v>
      </c>
      <c r="K390" s="42">
        <v>0</v>
      </c>
      <c r="L390" s="42">
        <f t="shared" si="10"/>
        <v>-5.5514820606051438E-2</v>
      </c>
      <c r="M390" s="30"/>
      <c r="N390" s="42">
        <v>0</v>
      </c>
      <c r="O390" s="42">
        <v>0</v>
      </c>
      <c r="P390" s="42">
        <v>0</v>
      </c>
      <c r="Q390" s="42">
        <v>0</v>
      </c>
      <c r="R390" s="42">
        <f t="shared" si="11"/>
        <v>0</v>
      </c>
      <c r="S390" s="30"/>
      <c r="T390" s="43">
        <v>15.552325053159905</v>
      </c>
      <c r="U390" s="43">
        <v>0</v>
      </c>
      <c r="V390" s="43">
        <v>15.552325053159905</v>
      </c>
      <c r="W390" s="30"/>
      <c r="X390" s="43">
        <v>-5.5514820606051438E-2</v>
      </c>
      <c r="Y390" s="43">
        <v>-5.5514820606051438E-2</v>
      </c>
      <c r="Z390" s="43">
        <v>15.496810232553853</v>
      </c>
      <c r="AA390" s="43">
        <v>15.496810232553853</v>
      </c>
      <c r="AB390" s="43">
        <v>0</v>
      </c>
      <c r="AC390" s="30"/>
      <c r="AD390" s="43">
        <v>15.496810232553853</v>
      </c>
      <c r="AE390" s="43">
        <v>0</v>
      </c>
      <c r="AF390" s="43">
        <v>0</v>
      </c>
      <c r="AG390" s="30"/>
      <c r="AH390" s="43">
        <v>0</v>
      </c>
      <c r="AI390" s="43">
        <v>0</v>
      </c>
      <c r="AJ390" s="44"/>
      <c r="AM390" s="3"/>
    </row>
    <row r="391" spans="1:39" x14ac:dyDescent="0.3">
      <c r="A391" s="30" t="s">
        <v>380</v>
      </c>
      <c r="B391" s="94">
        <v>0</v>
      </c>
      <c r="C391" s="94">
        <v>0</v>
      </c>
      <c r="D391" s="30"/>
      <c r="E391" s="42">
        <v>-0.01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v>0</v>
      </c>
      <c r="L391" s="42">
        <f t="shared" si="10"/>
        <v>-0.01</v>
      </c>
      <c r="M391" s="30"/>
      <c r="N391" s="42">
        <v>0</v>
      </c>
      <c r="O391" s="42">
        <v>0</v>
      </c>
      <c r="P391" s="42">
        <v>0</v>
      </c>
      <c r="Q391" s="42">
        <v>0</v>
      </c>
      <c r="R391" s="42">
        <f t="shared" si="11"/>
        <v>0</v>
      </c>
      <c r="S391" s="30"/>
      <c r="T391" s="43">
        <v>0</v>
      </c>
      <c r="U391" s="43">
        <v>0</v>
      </c>
      <c r="V391" s="43">
        <v>0</v>
      </c>
      <c r="W391" s="30"/>
      <c r="X391" s="43">
        <v>-0.01</v>
      </c>
      <c r="Y391" s="43">
        <v>0</v>
      </c>
      <c r="Z391" s="43">
        <v>0</v>
      </c>
      <c r="AA391" s="43">
        <v>0</v>
      </c>
      <c r="AB391" s="43">
        <v>0</v>
      </c>
      <c r="AC391" s="30"/>
      <c r="AD391" s="43">
        <v>-0.01</v>
      </c>
      <c r="AE391" s="43">
        <v>0</v>
      </c>
      <c r="AF391" s="43">
        <v>-0.01</v>
      </c>
      <c r="AG391" s="30"/>
      <c r="AH391" s="43">
        <v>-0.01</v>
      </c>
      <c r="AI391" s="43">
        <v>0</v>
      </c>
      <c r="AJ391" s="44"/>
      <c r="AM391" s="3"/>
    </row>
    <row r="392" spans="1:39" x14ac:dyDescent="0.3">
      <c r="A392" s="30" t="s">
        <v>381</v>
      </c>
      <c r="B392" s="94">
        <v>0</v>
      </c>
      <c r="C392" s="94">
        <v>0</v>
      </c>
      <c r="D392" s="30"/>
      <c r="E392" s="42">
        <v>-0.1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f t="shared" si="10"/>
        <v>-0.1</v>
      </c>
      <c r="M392" s="30"/>
      <c r="N392" s="42">
        <v>0</v>
      </c>
      <c r="O392" s="42">
        <v>0</v>
      </c>
      <c r="P392" s="42">
        <v>0</v>
      </c>
      <c r="Q392" s="42">
        <v>0</v>
      </c>
      <c r="R392" s="42">
        <f t="shared" si="11"/>
        <v>0</v>
      </c>
      <c r="S392" s="30"/>
      <c r="T392" s="43">
        <v>0</v>
      </c>
      <c r="U392" s="43">
        <v>0</v>
      </c>
      <c r="V392" s="43">
        <v>0</v>
      </c>
      <c r="W392" s="30"/>
      <c r="X392" s="43">
        <v>-0.1</v>
      </c>
      <c r="Y392" s="43">
        <v>0</v>
      </c>
      <c r="Z392" s="43">
        <v>0</v>
      </c>
      <c r="AA392" s="43">
        <v>0</v>
      </c>
      <c r="AB392" s="43">
        <v>0</v>
      </c>
      <c r="AC392" s="30"/>
      <c r="AD392" s="43">
        <v>-0.1</v>
      </c>
      <c r="AE392" s="43">
        <v>0</v>
      </c>
      <c r="AF392" s="43">
        <v>-0.1</v>
      </c>
      <c r="AG392" s="30"/>
      <c r="AH392" s="43">
        <v>-0.1</v>
      </c>
      <c r="AI392" s="43">
        <v>0</v>
      </c>
      <c r="AJ392" s="44"/>
      <c r="AM392" s="3"/>
    </row>
    <row r="393" spans="1:39" x14ac:dyDescent="0.3">
      <c r="A393" s="30" t="s">
        <v>382</v>
      </c>
      <c r="B393" s="94">
        <v>-4.9360726288873593</v>
      </c>
      <c r="C393" s="94">
        <v>0</v>
      </c>
      <c r="D393" s="30"/>
      <c r="E393" s="42">
        <v>0</v>
      </c>
      <c r="F393" s="42">
        <v>3.4654865691897481</v>
      </c>
      <c r="G393" s="42">
        <v>0</v>
      </c>
      <c r="H393" s="42">
        <v>-8.5215591980821941</v>
      </c>
      <c r="I393" s="42">
        <v>0</v>
      </c>
      <c r="J393" s="42">
        <v>0.12000000000512046</v>
      </c>
      <c r="K393" s="42">
        <v>0</v>
      </c>
      <c r="L393" s="42">
        <f t="shared" si="10"/>
        <v>-4.9360726288873256</v>
      </c>
      <c r="M393" s="30"/>
      <c r="N393" s="42">
        <v>0</v>
      </c>
      <c r="O393" s="42">
        <v>0</v>
      </c>
      <c r="P393" s="42">
        <v>0</v>
      </c>
      <c r="Q393" s="42">
        <v>0</v>
      </c>
      <c r="R393" s="42">
        <f t="shared" si="11"/>
        <v>0</v>
      </c>
      <c r="S393" s="30"/>
      <c r="T393" s="43">
        <v>1416.4449089176828</v>
      </c>
      <c r="U393" s="43">
        <v>0</v>
      </c>
      <c r="V393" s="43">
        <v>1416.4449089176828</v>
      </c>
      <c r="W393" s="30"/>
      <c r="X393" s="43">
        <v>-4.9360726288873256</v>
      </c>
      <c r="Y393" s="43">
        <v>-4.9360726288873256</v>
      </c>
      <c r="Z393" s="43">
        <v>1411.5088362887955</v>
      </c>
      <c r="AA393" s="43">
        <v>1411.5088362887955</v>
      </c>
      <c r="AB393" s="43">
        <v>0</v>
      </c>
      <c r="AC393" s="30"/>
      <c r="AD393" s="43">
        <v>1411.5088362887955</v>
      </c>
      <c r="AE393" s="43">
        <v>0</v>
      </c>
      <c r="AF393" s="43">
        <v>0</v>
      </c>
      <c r="AG393" s="30"/>
      <c r="AH393" s="43">
        <v>0</v>
      </c>
      <c r="AI393" s="43">
        <v>0</v>
      </c>
      <c r="AJ393" s="44"/>
      <c r="AM393" s="3"/>
    </row>
    <row r="394" spans="1:39" x14ac:dyDescent="0.3">
      <c r="A394" s="30" t="s">
        <v>383</v>
      </c>
      <c r="B394" s="94">
        <v>0</v>
      </c>
      <c r="C394" s="94">
        <v>0</v>
      </c>
      <c r="D394" s="30"/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f t="shared" si="10"/>
        <v>0</v>
      </c>
      <c r="M394" s="30"/>
      <c r="N394" s="42">
        <v>0</v>
      </c>
      <c r="O394" s="42">
        <v>0</v>
      </c>
      <c r="P394" s="42">
        <v>0</v>
      </c>
      <c r="Q394" s="42">
        <v>0</v>
      </c>
      <c r="R394" s="42">
        <f t="shared" si="11"/>
        <v>0</v>
      </c>
      <c r="S394" s="30"/>
      <c r="T394" s="43">
        <v>0</v>
      </c>
      <c r="U394" s="43">
        <v>0</v>
      </c>
      <c r="V394" s="43">
        <v>0</v>
      </c>
      <c r="W394" s="30"/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30"/>
      <c r="AD394" s="43">
        <v>0</v>
      </c>
      <c r="AE394" s="43">
        <v>0</v>
      </c>
      <c r="AF394" s="43">
        <v>0</v>
      </c>
      <c r="AG394" s="30"/>
      <c r="AH394" s="43">
        <v>0</v>
      </c>
      <c r="AI394" s="43">
        <v>0</v>
      </c>
      <c r="AJ394" s="44"/>
      <c r="AM394" s="3"/>
    </row>
    <row r="395" spans="1:39" x14ac:dyDescent="0.3">
      <c r="A395" s="30" t="s">
        <v>384</v>
      </c>
      <c r="B395" s="94">
        <v>-0.72229608984179094</v>
      </c>
      <c r="C395" s="94">
        <v>0</v>
      </c>
      <c r="D395" s="30"/>
      <c r="E395" s="42">
        <v>0</v>
      </c>
      <c r="F395" s="42">
        <v>0.49506950988424969</v>
      </c>
      <c r="G395" s="42">
        <v>0</v>
      </c>
      <c r="H395" s="42">
        <v>-1.2173655997260273</v>
      </c>
      <c r="I395" s="42">
        <v>0</v>
      </c>
      <c r="J395" s="42">
        <v>0</v>
      </c>
      <c r="K395" s="42">
        <v>0</v>
      </c>
      <c r="L395" s="42">
        <f t="shared" si="10"/>
        <v>-0.72229608984177762</v>
      </c>
      <c r="M395" s="30"/>
      <c r="N395" s="42">
        <v>0</v>
      </c>
      <c r="O395" s="42">
        <v>0</v>
      </c>
      <c r="P395" s="42">
        <v>0</v>
      </c>
      <c r="Q395" s="42">
        <v>0</v>
      </c>
      <c r="R395" s="42">
        <f t="shared" si="11"/>
        <v>0</v>
      </c>
      <c r="S395" s="30"/>
      <c r="T395" s="43">
        <v>202.34927270252615</v>
      </c>
      <c r="U395" s="43">
        <v>0</v>
      </c>
      <c r="V395" s="43">
        <v>202.34927270252615</v>
      </c>
      <c r="W395" s="30"/>
      <c r="X395" s="43">
        <v>-0.72229608984177762</v>
      </c>
      <c r="Y395" s="43">
        <v>-0.72229608984177762</v>
      </c>
      <c r="Z395" s="43">
        <v>201.62697661268436</v>
      </c>
      <c r="AA395" s="43">
        <v>201.62697661268436</v>
      </c>
      <c r="AB395" s="43">
        <v>0</v>
      </c>
      <c r="AC395" s="30"/>
      <c r="AD395" s="43">
        <v>201.62697661268436</v>
      </c>
      <c r="AE395" s="43">
        <v>0</v>
      </c>
      <c r="AF395" s="43">
        <v>0</v>
      </c>
      <c r="AG395" s="30"/>
      <c r="AH395" s="43">
        <v>0</v>
      </c>
      <c r="AI395" s="43">
        <v>0</v>
      </c>
      <c r="AJ395" s="44"/>
      <c r="AM395" s="3"/>
    </row>
    <row r="396" spans="1:39" x14ac:dyDescent="0.3">
      <c r="A396" s="30" t="s">
        <v>385</v>
      </c>
      <c r="B396" s="94">
        <v>-0.20637031138336681</v>
      </c>
      <c r="C396" s="94">
        <v>0</v>
      </c>
      <c r="D396" s="30"/>
      <c r="E396" s="42">
        <v>0</v>
      </c>
      <c r="F396" s="42">
        <v>0.1414484313954999</v>
      </c>
      <c r="G396" s="42">
        <v>0</v>
      </c>
      <c r="H396" s="42">
        <v>-0.34781874277886504</v>
      </c>
      <c r="I396" s="42">
        <v>0</v>
      </c>
      <c r="J396" s="42">
        <v>0</v>
      </c>
      <c r="K396" s="42">
        <v>0</v>
      </c>
      <c r="L396" s="42">
        <f t="shared" si="10"/>
        <v>-0.20637031138336515</v>
      </c>
      <c r="M396" s="30"/>
      <c r="N396" s="42">
        <v>0</v>
      </c>
      <c r="O396" s="42">
        <v>0</v>
      </c>
      <c r="P396" s="42">
        <v>0</v>
      </c>
      <c r="Q396" s="42">
        <v>0</v>
      </c>
      <c r="R396" s="42">
        <f t="shared" si="11"/>
        <v>0</v>
      </c>
      <c r="S396" s="30"/>
      <c r="T396" s="43">
        <v>57.814077915007466</v>
      </c>
      <c r="U396" s="43">
        <v>0</v>
      </c>
      <c r="V396" s="43">
        <v>57.814077915007466</v>
      </c>
      <c r="W396" s="30"/>
      <c r="X396" s="43">
        <v>-0.20637031138336515</v>
      </c>
      <c r="Y396" s="43">
        <v>-0.20637031138336515</v>
      </c>
      <c r="Z396" s="43">
        <v>57.6077076036241</v>
      </c>
      <c r="AA396" s="43">
        <v>57.6077076036241</v>
      </c>
      <c r="AB396" s="43">
        <v>0</v>
      </c>
      <c r="AC396" s="30"/>
      <c r="AD396" s="43">
        <v>57.6077076036241</v>
      </c>
      <c r="AE396" s="43">
        <v>0</v>
      </c>
      <c r="AF396" s="43">
        <v>0</v>
      </c>
      <c r="AG396" s="30"/>
      <c r="AH396" s="43">
        <v>0</v>
      </c>
      <c r="AI396" s="43">
        <v>0</v>
      </c>
      <c r="AJ396" s="44"/>
      <c r="AM396" s="3"/>
    </row>
    <row r="397" spans="1:39" x14ac:dyDescent="0.3">
      <c r="A397" s="30" t="s">
        <v>386</v>
      </c>
      <c r="B397" s="94">
        <v>-0.20637031138336681</v>
      </c>
      <c r="C397" s="94">
        <v>0</v>
      </c>
      <c r="D397" s="30"/>
      <c r="E397" s="42">
        <v>0</v>
      </c>
      <c r="F397" s="42">
        <v>0.1414484313954999</v>
      </c>
      <c r="G397" s="42">
        <v>0</v>
      </c>
      <c r="H397" s="42">
        <v>-0.34781874277886504</v>
      </c>
      <c r="I397" s="42">
        <v>0</v>
      </c>
      <c r="J397" s="42">
        <v>0</v>
      </c>
      <c r="K397" s="42">
        <v>0</v>
      </c>
      <c r="L397" s="42">
        <f t="shared" si="10"/>
        <v>-0.20637031138336515</v>
      </c>
      <c r="M397" s="30"/>
      <c r="N397" s="42">
        <v>0</v>
      </c>
      <c r="O397" s="42">
        <v>0</v>
      </c>
      <c r="P397" s="42">
        <v>0</v>
      </c>
      <c r="Q397" s="42">
        <v>0</v>
      </c>
      <c r="R397" s="42">
        <f t="shared" si="11"/>
        <v>0</v>
      </c>
      <c r="S397" s="30"/>
      <c r="T397" s="43">
        <v>57.814077915007466</v>
      </c>
      <c r="U397" s="43">
        <v>0</v>
      </c>
      <c r="V397" s="43">
        <v>57.814077915007466</v>
      </c>
      <c r="W397" s="30"/>
      <c r="X397" s="43">
        <v>-0.20637031138336515</v>
      </c>
      <c r="Y397" s="43">
        <v>-0.20637031138336515</v>
      </c>
      <c r="Z397" s="43">
        <v>57.6077076036241</v>
      </c>
      <c r="AA397" s="43">
        <v>57.6077076036241</v>
      </c>
      <c r="AB397" s="43">
        <v>0</v>
      </c>
      <c r="AC397" s="30"/>
      <c r="AD397" s="43">
        <v>57.6077076036241</v>
      </c>
      <c r="AE397" s="43">
        <v>0</v>
      </c>
      <c r="AF397" s="43">
        <v>0</v>
      </c>
      <c r="AG397" s="30"/>
      <c r="AH397" s="43">
        <v>0</v>
      </c>
      <c r="AI397" s="43">
        <v>0</v>
      </c>
      <c r="AJ397" s="44"/>
      <c r="AM397" s="3"/>
    </row>
    <row r="398" spans="1:39" x14ac:dyDescent="0.3">
      <c r="A398" s="30" t="s">
        <v>387</v>
      </c>
      <c r="B398" s="94">
        <v>-0.20637031138336681</v>
      </c>
      <c r="C398" s="94">
        <v>0</v>
      </c>
      <c r="D398" s="30"/>
      <c r="E398" s="42">
        <v>0</v>
      </c>
      <c r="F398" s="42">
        <v>0.1414484313954999</v>
      </c>
      <c r="G398" s="42">
        <v>0</v>
      </c>
      <c r="H398" s="42">
        <v>-0.34781874277886504</v>
      </c>
      <c r="I398" s="42">
        <v>0</v>
      </c>
      <c r="J398" s="42">
        <v>0</v>
      </c>
      <c r="K398" s="42">
        <v>0</v>
      </c>
      <c r="L398" s="42">
        <f t="shared" si="10"/>
        <v>-0.20637031138336515</v>
      </c>
      <c r="M398" s="30"/>
      <c r="N398" s="42">
        <v>0</v>
      </c>
      <c r="O398" s="42">
        <v>0</v>
      </c>
      <c r="P398" s="42">
        <v>0</v>
      </c>
      <c r="Q398" s="42">
        <v>0</v>
      </c>
      <c r="R398" s="42">
        <f t="shared" si="11"/>
        <v>0</v>
      </c>
      <c r="S398" s="30"/>
      <c r="T398" s="43">
        <v>57.814077915007466</v>
      </c>
      <c r="U398" s="43">
        <v>0</v>
      </c>
      <c r="V398" s="43">
        <v>57.814077915007466</v>
      </c>
      <c r="W398" s="30"/>
      <c r="X398" s="43">
        <v>-0.20637031138336515</v>
      </c>
      <c r="Y398" s="43">
        <v>-0.20637031138336515</v>
      </c>
      <c r="Z398" s="43">
        <v>57.6077076036241</v>
      </c>
      <c r="AA398" s="43">
        <v>57.6077076036241</v>
      </c>
      <c r="AB398" s="43">
        <v>0</v>
      </c>
      <c r="AC398" s="30"/>
      <c r="AD398" s="43">
        <v>57.6077076036241</v>
      </c>
      <c r="AE398" s="43">
        <v>0</v>
      </c>
      <c r="AF398" s="43">
        <v>0</v>
      </c>
      <c r="AG398" s="30"/>
      <c r="AH398" s="43">
        <v>0</v>
      </c>
      <c r="AI398" s="43">
        <v>0</v>
      </c>
      <c r="AJ398" s="44"/>
      <c r="AM398" s="3"/>
    </row>
    <row r="399" spans="1:39" x14ac:dyDescent="0.3">
      <c r="A399" s="30" t="s">
        <v>388</v>
      </c>
      <c r="B399" s="94">
        <v>-0.20637031138336681</v>
      </c>
      <c r="C399" s="94">
        <v>0</v>
      </c>
      <c r="D399" s="30"/>
      <c r="E399" s="42">
        <v>0</v>
      </c>
      <c r="F399" s="42">
        <v>0.1414484313954999</v>
      </c>
      <c r="G399" s="42">
        <v>0</v>
      </c>
      <c r="H399" s="42">
        <v>-0.34781874277886504</v>
      </c>
      <c r="I399" s="42">
        <v>0</v>
      </c>
      <c r="J399" s="42">
        <v>0</v>
      </c>
      <c r="K399" s="42">
        <v>0</v>
      </c>
      <c r="L399" s="42">
        <f t="shared" ref="L399:L462" si="12">SUM(E399:K399)</f>
        <v>-0.20637031138336515</v>
      </c>
      <c r="M399" s="30"/>
      <c r="N399" s="42">
        <v>0</v>
      </c>
      <c r="O399" s="42">
        <v>0</v>
      </c>
      <c r="P399" s="42">
        <v>0</v>
      </c>
      <c r="Q399" s="42">
        <v>0</v>
      </c>
      <c r="R399" s="42">
        <f t="shared" ref="R399:R462" si="13">SUM(N399:Q399)</f>
        <v>0</v>
      </c>
      <c r="S399" s="30"/>
      <c r="T399" s="43">
        <v>57.814077915007466</v>
      </c>
      <c r="U399" s="43">
        <v>0</v>
      </c>
      <c r="V399" s="43">
        <v>57.814077915007466</v>
      </c>
      <c r="W399" s="30"/>
      <c r="X399" s="43">
        <v>-0.20637031138336515</v>
      </c>
      <c r="Y399" s="43">
        <v>-0.20637031138336515</v>
      </c>
      <c r="Z399" s="43">
        <v>57.6077076036241</v>
      </c>
      <c r="AA399" s="43">
        <v>57.6077076036241</v>
      </c>
      <c r="AB399" s="43">
        <v>0</v>
      </c>
      <c r="AC399" s="30"/>
      <c r="AD399" s="43">
        <v>57.6077076036241</v>
      </c>
      <c r="AE399" s="43">
        <v>0</v>
      </c>
      <c r="AF399" s="43">
        <v>0</v>
      </c>
      <c r="AG399" s="30"/>
      <c r="AH399" s="43">
        <v>0</v>
      </c>
      <c r="AI399" s="43">
        <v>0</v>
      </c>
      <c r="AJ399" s="44"/>
      <c r="AM399" s="3"/>
    </row>
    <row r="400" spans="1:39" x14ac:dyDescent="0.3">
      <c r="A400" s="30" t="s">
        <v>389</v>
      </c>
      <c r="B400" s="94">
        <v>-0.20637031138336681</v>
      </c>
      <c r="C400" s="94">
        <v>0</v>
      </c>
      <c r="D400" s="30"/>
      <c r="E400" s="42">
        <v>0</v>
      </c>
      <c r="F400" s="42">
        <v>0.1414484313954999</v>
      </c>
      <c r="G400" s="42">
        <v>0</v>
      </c>
      <c r="H400" s="42">
        <v>-0.34781874277886504</v>
      </c>
      <c r="I400" s="42">
        <v>0</v>
      </c>
      <c r="J400" s="42">
        <v>0</v>
      </c>
      <c r="K400" s="42">
        <v>0</v>
      </c>
      <c r="L400" s="42">
        <f t="shared" si="12"/>
        <v>-0.20637031138336515</v>
      </c>
      <c r="M400" s="30"/>
      <c r="N400" s="42">
        <v>0</v>
      </c>
      <c r="O400" s="42">
        <v>0</v>
      </c>
      <c r="P400" s="42">
        <v>0</v>
      </c>
      <c r="Q400" s="42">
        <v>0</v>
      </c>
      <c r="R400" s="42">
        <f t="shared" si="13"/>
        <v>0</v>
      </c>
      <c r="S400" s="30"/>
      <c r="T400" s="43">
        <v>57.814077915007466</v>
      </c>
      <c r="U400" s="43">
        <v>0</v>
      </c>
      <c r="V400" s="43">
        <v>57.814077915007466</v>
      </c>
      <c r="W400" s="30"/>
      <c r="X400" s="43">
        <v>-0.20637031138336515</v>
      </c>
      <c r="Y400" s="43">
        <v>-0.20637031138336515</v>
      </c>
      <c r="Z400" s="43">
        <v>57.6077076036241</v>
      </c>
      <c r="AA400" s="43">
        <v>57.6077076036241</v>
      </c>
      <c r="AB400" s="43">
        <v>0</v>
      </c>
      <c r="AC400" s="30"/>
      <c r="AD400" s="43">
        <v>57.6077076036241</v>
      </c>
      <c r="AE400" s="43">
        <v>0</v>
      </c>
      <c r="AF400" s="43">
        <v>0</v>
      </c>
      <c r="AG400" s="30"/>
      <c r="AH400" s="43">
        <v>0</v>
      </c>
      <c r="AI400" s="43">
        <v>0</v>
      </c>
      <c r="AJ400" s="44"/>
      <c r="AM400" s="3"/>
    </row>
    <row r="401" spans="1:39" x14ac:dyDescent="0.3">
      <c r="A401" s="30" t="s">
        <v>390</v>
      </c>
      <c r="B401" s="94">
        <v>-3.258478600790049E-2</v>
      </c>
      <c r="C401" s="94">
        <v>0</v>
      </c>
      <c r="D401" s="30"/>
      <c r="E401" s="42">
        <v>0</v>
      </c>
      <c r="F401" s="42">
        <v>2.233396285192104E-2</v>
      </c>
      <c r="G401" s="42">
        <v>0</v>
      </c>
      <c r="H401" s="42">
        <v>-5.4918748859820801E-2</v>
      </c>
      <c r="I401" s="42">
        <v>0</v>
      </c>
      <c r="J401" s="42">
        <v>0</v>
      </c>
      <c r="K401" s="42">
        <v>0</v>
      </c>
      <c r="L401" s="42">
        <f t="shared" si="12"/>
        <v>-3.2584786007899762E-2</v>
      </c>
      <c r="M401" s="30"/>
      <c r="N401" s="42">
        <v>0</v>
      </c>
      <c r="O401" s="42">
        <v>0</v>
      </c>
      <c r="P401" s="42">
        <v>0</v>
      </c>
      <c r="Q401" s="42">
        <v>0</v>
      </c>
      <c r="R401" s="42">
        <f t="shared" si="13"/>
        <v>0</v>
      </c>
      <c r="S401" s="30"/>
      <c r="T401" s="43">
        <v>9.1285386181590749</v>
      </c>
      <c r="U401" s="43">
        <v>0</v>
      </c>
      <c r="V401" s="43">
        <v>9.1285386181590749</v>
      </c>
      <c r="W401" s="30"/>
      <c r="X401" s="43">
        <v>-3.2584786007899762E-2</v>
      </c>
      <c r="Y401" s="43">
        <v>-3.2584786007899762E-2</v>
      </c>
      <c r="Z401" s="43">
        <v>9.0959538321511744</v>
      </c>
      <c r="AA401" s="43">
        <v>9.0959538321511744</v>
      </c>
      <c r="AB401" s="43">
        <v>0</v>
      </c>
      <c r="AC401" s="30"/>
      <c r="AD401" s="43">
        <v>9.0959538321511744</v>
      </c>
      <c r="AE401" s="43">
        <v>0</v>
      </c>
      <c r="AF401" s="43">
        <v>0</v>
      </c>
      <c r="AG401" s="30"/>
      <c r="AH401" s="43">
        <v>0</v>
      </c>
      <c r="AI401" s="43">
        <v>0</v>
      </c>
      <c r="AJ401" s="44"/>
      <c r="AM401" s="3"/>
    </row>
    <row r="402" spans="1:39" x14ac:dyDescent="0.3">
      <c r="A402" s="30" t="s">
        <v>391</v>
      </c>
      <c r="B402" s="94">
        <v>-0.20637031138336681</v>
      </c>
      <c r="C402" s="94">
        <v>0</v>
      </c>
      <c r="D402" s="30"/>
      <c r="E402" s="42">
        <v>0</v>
      </c>
      <c r="F402" s="42">
        <v>0.1414484313954999</v>
      </c>
      <c r="G402" s="42">
        <v>0</v>
      </c>
      <c r="H402" s="42">
        <v>-0.34781874277886504</v>
      </c>
      <c r="I402" s="42">
        <v>0</v>
      </c>
      <c r="J402" s="42">
        <v>0</v>
      </c>
      <c r="K402" s="42">
        <v>0</v>
      </c>
      <c r="L402" s="42">
        <f t="shared" si="12"/>
        <v>-0.20637031138336515</v>
      </c>
      <c r="M402" s="30"/>
      <c r="N402" s="42">
        <v>0</v>
      </c>
      <c r="O402" s="42">
        <v>0</v>
      </c>
      <c r="P402" s="42">
        <v>0</v>
      </c>
      <c r="Q402" s="42">
        <v>0</v>
      </c>
      <c r="R402" s="42">
        <f t="shared" si="13"/>
        <v>0</v>
      </c>
      <c r="S402" s="30"/>
      <c r="T402" s="43">
        <v>57.814077915007466</v>
      </c>
      <c r="U402" s="43">
        <v>0</v>
      </c>
      <c r="V402" s="43">
        <v>57.814077915007466</v>
      </c>
      <c r="W402" s="30"/>
      <c r="X402" s="43">
        <v>-0.20637031138336515</v>
      </c>
      <c r="Y402" s="43">
        <v>-0.20637031138336515</v>
      </c>
      <c r="Z402" s="43">
        <v>57.6077076036241</v>
      </c>
      <c r="AA402" s="43">
        <v>57.6077076036241</v>
      </c>
      <c r="AB402" s="43">
        <v>0</v>
      </c>
      <c r="AC402" s="30"/>
      <c r="AD402" s="43">
        <v>57.6077076036241</v>
      </c>
      <c r="AE402" s="43">
        <v>0</v>
      </c>
      <c r="AF402" s="43">
        <v>0</v>
      </c>
      <c r="AG402" s="30"/>
      <c r="AH402" s="43">
        <v>0</v>
      </c>
      <c r="AI402" s="43">
        <v>0</v>
      </c>
      <c r="AJ402" s="44"/>
      <c r="AM402" s="3"/>
    </row>
    <row r="403" spans="1:39" x14ac:dyDescent="0.3">
      <c r="A403" s="30" t="s">
        <v>392</v>
      </c>
      <c r="B403" s="94">
        <v>-0.20637031138336681</v>
      </c>
      <c r="C403" s="94">
        <v>0</v>
      </c>
      <c r="D403" s="30"/>
      <c r="E403" s="42">
        <v>0</v>
      </c>
      <c r="F403" s="42">
        <v>0.1414484313954999</v>
      </c>
      <c r="G403" s="42">
        <v>0</v>
      </c>
      <c r="H403" s="42">
        <v>-0.34781874277886504</v>
      </c>
      <c r="I403" s="42">
        <v>0</v>
      </c>
      <c r="J403" s="42">
        <v>0</v>
      </c>
      <c r="K403" s="42">
        <v>0</v>
      </c>
      <c r="L403" s="42">
        <f t="shared" si="12"/>
        <v>-0.20637031138336515</v>
      </c>
      <c r="M403" s="30"/>
      <c r="N403" s="42">
        <v>0</v>
      </c>
      <c r="O403" s="42">
        <v>0</v>
      </c>
      <c r="P403" s="42">
        <v>0</v>
      </c>
      <c r="Q403" s="42">
        <v>0</v>
      </c>
      <c r="R403" s="42">
        <f t="shared" si="13"/>
        <v>0</v>
      </c>
      <c r="S403" s="30"/>
      <c r="T403" s="43">
        <v>57.814077915007466</v>
      </c>
      <c r="U403" s="43">
        <v>0</v>
      </c>
      <c r="V403" s="43">
        <v>57.814077915007466</v>
      </c>
      <c r="W403" s="30"/>
      <c r="X403" s="43">
        <v>-0.20637031138336515</v>
      </c>
      <c r="Y403" s="43">
        <v>-0.20637031138336515</v>
      </c>
      <c r="Z403" s="43">
        <v>57.6077076036241</v>
      </c>
      <c r="AA403" s="43">
        <v>57.6077076036241</v>
      </c>
      <c r="AB403" s="43">
        <v>0</v>
      </c>
      <c r="AC403" s="30"/>
      <c r="AD403" s="43">
        <v>57.6077076036241</v>
      </c>
      <c r="AE403" s="43">
        <v>0</v>
      </c>
      <c r="AF403" s="43">
        <v>0</v>
      </c>
      <c r="AG403" s="30"/>
      <c r="AH403" s="43">
        <v>0</v>
      </c>
      <c r="AI403" s="43">
        <v>0</v>
      </c>
      <c r="AJ403" s="44"/>
      <c r="AM403" s="3"/>
    </row>
    <row r="404" spans="1:39" x14ac:dyDescent="0.3">
      <c r="A404" s="30" t="s">
        <v>393</v>
      </c>
      <c r="B404" s="94">
        <v>-30.109387173910363</v>
      </c>
      <c r="C404" s="94">
        <v>0</v>
      </c>
      <c r="D404" s="30"/>
      <c r="E404" s="42">
        <v>0</v>
      </c>
      <c r="F404" s="42">
        <v>20.472799280927617</v>
      </c>
      <c r="G404" s="42">
        <v>0</v>
      </c>
      <c r="H404" s="42">
        <v>-50.342186454835726</v>
      </c>
      <c r="I404" s="42">
        <v>0</v>
      </c>
      <c r="J404" s="42">
        <v>-0.24000000000160071</v>
      </c>
      <c r="K404" s="42">
        <v>0</v>
      </c>
      <c r="L404" s="42">
        <f t="shared" si="12"/>
        <v>-30.10938717390971</v>
      </c>
      <c r="M404" s="30"/>
      <c r="N404" s="42">
        <v>0</v>
      </c>
      <c r="O404" s="42">
        <v>0</v>
      </c>
      <c r="P404" s="42">
        <v>0</v>
      </c>
      <c r="Q404" s="42">
        <v>0</v>
      </c>
      <c r="R404" s="42">
        <f t="shared" si="13"/>
        <v>0</v>
      </c>
      <c r="S404" s="30"/>
      <c r="T404" s="43">
        <v>8367.8270666458193</v>
      </c>
      <c r="U404" s="43">
        <v>0</v>
      </c>
      <c r="V404" s="43">
        <v>8367.8270666458193</v>
      </c>
      <c r="W404" s="30"/>
      <c r="X404" s="43">
        <v>-30.10938717390971</v>
      </c>
      <c r="Y404" s="43">
        <v>-30.10938717390971</v>
      </c>
      <c r="Z404" s="43">
        <v>8337.7176794719089</v>
      </c>
      <c r="AA404" s="43">
        <v>8337.7176794719089</v>
      </c>
      <c r="AB404" s="43">
        <v>0</v>
      </c>
      <c r="AC404" s="30"/>
      <c r="AD404" s="43">
        <v>8337.7176794719089</v>
      </c>
      <c r="AE404" s="43">
        <v>0</v>
      </c>
      <c r="AF404" s="43">
        <v>0</v>
      </c>
      <c r="AG404" s="30"/>
      <c r="AH404" s="43">
        <v>0</v>
      </c>
      <c r="AI404" s="43">
        <v>0</v>
      </c>
      <c r="AJ404" s="44"/>
      <c r="AM404" s="3"/>
    </row>
    <row r="405" spans="1:39" x14ac:dyDescent="0.3">
      <c r="A405" s="30" t="s">
        <v>394</v>
      </c>
      <c r="B405" s="94">
        <v>-1.73930346646614</v>
      </c>
      <c r="C405" s="94">
        <v>0</v>
      </c>
      <c r="D405" s="30"/>
      <c r="E405" s="42">
        <v>0</v>
      </c>
      <c r="F405" s="42">
        <v>1.1921373060069853</v>
      </c>
      <c r="G405" s="42">
        <v>0</v>
      </c>
      <c r="H405" s="42">
        <v>-2.9314407724731009</v>
      </c>
      <c r="I405" s="42">
        <v>0</v>
      </c>
      <c r="J405" s="42">
        <v>0</v>
      </c>
      <c r="K405" s="42">
        <v>0</v>
      </c>
      <c r="L405" s="42">
        <f t="shared" si="12"/>
        <v>-1.7393034664661156</v>
      </c>
      <c r="M405" s="30"/>
      <c r="N405" s="42">
        <v>0</v>
      </c>
      <c r="O405" s="42">
        <v>0</v>
      </c>
      <c r="P405" s="42">
        <v>0</v>
      </c>
      <c r="Q405" s="42">
        <v>0</v>
      </c>
      <c r="R405" s="42">
        <f t="shared" si="13"/>
        <v>0</v>
      </c>
      <c r="S405" s="30"/>
      <c r="T405" s="43">
        <v>487.26110579595769</v>
      </c>
      <c r="U405" s="43">
        <v>0</v>
      </c>
      <c r="V405" s="43">
        <v>487.26110579595769</v>
      </c>
      <c r="W405" s="30"/>
      <c r="X405" s="43">
        <v>-1.7393034664661156</v>
      </c>
      <c r="Y405" s="43">
        <v>-1.7393034664661156</v>
      </c>
      <c r="Z405" s="43">
        <v>485.52180232949155</v>
      </c>
      <c r="AA405" s="43">
        <v>485.52180232949155</v>
      </c>
      <c r="AB405" s="43">
        <v>0</v>
      </c>
      <c r="AC405" s="30"/>
      <c r="AD405" s="43">
        <v>485.52180232949155</v>
      </c>
      <c r="AE405" s="43">
        <v>0</v>
      </c>
      <c r="AF405" s="43">
        <v>0</v>
      </c>
      <c r="AG405" s="30"/>
      <c r="AH405" s="43">
        <v>0</v>
      </c>
      <c r="AI405" s="43">
        <v>0</v>
      </c>
      <c r="AJ405" s="44"/>
      <c r="AM405" s="3"/>
    </row>
    <row r="406" spans="1:39" x14ac:dyDescent="0.3">
      <c r="A406" s="30" t="s">
        <v>395</v>
      </c>
      <c r="B406" s="94">
        <v>-1.73930346646614</v>
      </c>
      <c r="C406" s="94">
        <v>0</v>
      </c>
      <c r="D406" s="30"/>
      <c r="E406" s="42">
        <v>0</v>
      </c>
      <c r="F406" s="42">
        <v>1.1921373060069853</v>
      </c>
      <c r="G406" s="42">
        <v>0</v>
      </c>
      <c r="H406" s="42">
        <v>-2.9314407724731009</v>
      </c>
      <c r="I406" s="42">
        <v>0</v>
      </c>
      <c r="J406" s="42">
        <v>0</v>
      </c>
      <c r="K406" s="42">
        <v>0</v>
      </c>
      <c r="L406" s="42">
        <f t="shared" si="12"/>
        <v>-1.7393034664661156</v>
      </c>
      <c r="M406" s="30"/>
      <c r="N406" s="42">
        <v>0</v>
      </c>
      <c r="O406" s="42">
        <v>0</v>
      </c>
      <c r="P406" s="42">
        <v>0</v>
      </c>
      <c r="Q406" s="42">
        <v>0</v>
      </c>
      <c r="R406" s="42">
        <f t="shared" si="13"/>
        <v>0</v>
      </c>
      <c r="S406" s="30"/>
      <c r="T406" s="43">
        <v>487.26110579595769</v>
      </c>
      <c r="U406" s="43">
        <v>0</v>
      </c>
      <c r="V406" s="43">
        <v>487.26110579595769</v>
      </c>
      <c r="W406" s="30"/>
      <c r="X406" s="43">
        <v>-1.7393034664661156</v>
      </c>
      <c r="Y406" s="43">
        <v>-1.7393034664661156</v>
      </c>
      <c r="Z406" s="43">
        <v>485.52180232949155</v>
      </c>
      <c r="AA406" s="43">
        <v>485.52180232949155</v>
      </c>
      <c r="AB406" s="43">
        <v>0</v>
      </c>
      <c r="AC406" s="30"/>
      <c r="AD406" s="43">
        <v>485.52180232949155</v>
      </c>
      <c r="AE406" s="43">
        <v>0</v>
      </c>
      <c r="AF406" s="43">
        <v>0</v>
      </c>
      <c r="AG406" s="30"/>
      <c r="AH406" s="43">
        <v>0</v>
      </c>
      <c r="AI406" s="43">
        <v>0</v>
      </c>
      <c r="AJ406" s="44"/>
      <c r="AM406" s="3"/>
    </row>
    <row r="407" spans="1:39" x14ac:dyDescent="0.3">
      <c r="A407" s="30" t="s">
        <v>396</v>
      </c>
      <c r="B407" s="94">
        <v>-1.73930346646614</v>
      </c>
      <c r="C407" s="94">
        <v>0</v>
      </c>
      <c r="D407" s="30"/>
      <c r="E407" s="42">
        <v>0</v>
      </c>
      <c r="F407" s="42">
        <v>1.1921373060069853</v>
      </c>
      <c r="G407" s="42">
        <v>0</v>
      </c>
      <c r="H407" s="42">
        <v>-2.9314407724731009</v>
      </c>
      <c r="I407" s="42">
        <v>0</v>
      </c>
      <c r="J407" s="42">
        <v>0</v>
      </c>
      <c r="K407" s="42">
        <v>0</v>
      </c>
      <c r="L407" s="42">
        <f t="shared" si="12"/>
        <v>-1.7393034664661156</v>
      </c>
      <c r="M407" s="30"/>
      <c r="N407" s="42">
        <v>0</v>
      </c>
      <c r="O407" s="42">
        <v>0</v>
      </c>
      <c r="P407" s="42">
        <v>0</v>
      </c>
      <c r="Q407" s="42">
        <v>0</v>
      </c>
      <c r="R407" s="42">
        <f t="shared" si="13"/>
        <v>0</v>
      </c>
      <c r="S407" s="30"/>
      <c r="T407" s="43">
        <v>487.26110579595769</v>
      </c>
      <c r="U407" s="43">
        <v>0</v>
      </c>
      <c r="V407" s="43">
        <v>487.26110579595769</v>
      </c>
      <c r="W407" s="30"/>
      <c r="X407" s="43">
        <v>-1.7393034664661156</v>
      </c>
      <c r="Y407" s="43">
        <v>-1.7393034664661156</v>
      </c>
      <c r="Z407" s="43">
        <v>485.52180232949155</v>
      </c>
      <c r="AA407" s="43">
        <v>485.52180232949155</v>
      </c>
      <c r="AB407" s="43">
        <v>0</v>
      </c>
      <c r="AC407" s="30"/>
      <c r="AD407" s="43">
        <v>485.52180232949155</v>
      </c>
      <c r="AE407" s="43">
        <v>0</v>
      </c>
      <c r="AF407" s="43">
        <v>0</v>
      </c>
      <c r="AG407" s="30"/>
      <c r="AH407" s="43">
        <v>0</v>
      </c>
      <c r="AI407" s="43">
        <v>0</v>
      </c>
      <c r="AJ407" s="44"/>
      <c r="AM407" s="3"/>
    </row>
    <row r="408" spans="1:39" x14ac:dyDescent="0.3">
      <c r="A408" s="30" t="s">
        <v>397</v>
      </c>
      <c r="B408" s="94">
        <v>-1.73930346646614</v>
      </c>
      <c r="C408" s="94">
        <v>0</v>
      </c>
      <c r="D408" s="30"/>
      <c r="E408" s="42">
        <v>0</v>
      </c>
      <c r="F408" s="42">
        <v>1.1921373060069853</v>
      </c>
      <c r="G408" s="42">
        <v>0</v>
      </c>
      <c r="H408" s="42">
        <v>-2.9314407724731009</v>
      </c>
      <c r="I408" s="42">
        <v>0</v>
      </c>
      <c r="J408" s="42">
        <v>0</v>
      </c>
      <c r="K408" s="42">
        <v>0</v>
      </c>
      <c r="L408" s="42">
        <f t="shared" si="12"/>
        <v>-1.7393034664661156</v>
      </c>
      <c r="M408" s="30"/>
      <c r="N408" s="42">
        <v>0</v>
      </c>
      <c r="O408" s="42">
        <v>0</v>
      </c>
      <c r="P408" s="42">
        <v>0</v>
      </c>
      <c r="Q408" s="42">
        <v>0</v>
      </c>
      <c r="R408" s="42">
        <f t="shared" si="13"/>
        <v>0</v>
      </c>
      <c r="S408" s="30"/>
      <c r="T408" s="43">
        <v>487.26110579595769</v>
      </c>
      <c r="U408" s="43">
        <v>0</v>
      </c>
      <c r="V408" s="43">
        <v>487.26110579595769</v>
      </c>
      <c r="W408" s="30"/>
      <c r="X408" s="43">
        <v>-1.7393034664661156</v>
      </c>
      <c r="Y408" s="43">
        <v>-1.7393034664661156</v>
      </c>
      <c r="Z408" s="43">
        <v>485.52180232949155</v>
      </c>
      <c r="AA408" s="43">
        <v>485.52180232949155</v>
      </c>
      <c r="AB408" s="43">
        <v>0</v>
      </c>
      <c r="AC408" s="30"/>
      <c r="AD408" s="43">
        <v>485.52180232949155</v>
      </c>
      <c r="AE408" s="43">
        <v>0</v>
      </c>
      <c r="AF408" s="43">
        <v>0</v>
      </c>
      <c r="AG408" s="30"/>
      <c r="AH408" s="43">
        <v>0</v>
      </c>
      <c r="AI408" s="43">
        <v>0</v>
      </c>
      <c r="AJ408" s="44"/>
      <c r="AM408" s="3"/>
    </row>
    <row r="409" spans="1:39" x14ac:dyDescent="0.3">
      <c r="A409" s="30" t="s">
        <v>398</v>
      </c>
      <c r="B409" s="94">
        <v>-1.73930346646614</v>
      </c>
      <c r="C409" s="94">
        <v>0</v>
      </c>
      <c r="D409" s="30"/>
      <c r="E409" s="42">
        <v>0</v>
      </c>
      <c r="F409" s="42">
        <v>1.1921373060069853</v>
      </c>
      <c r="G409" s="42">
        <v>0</v>
      </c>
      <c r="H409" s="42">
        <v>-2.9314407724731009</v>
      </c>
      <c r="I409" s="42">
        <v>0</v>
      </c>
      <c r="J409" s="42">
        <v>0</v>
      </c>
      <c r="K409" s="42">
        <v>0</v>
      </c>
      <c r="L409" s="42">
        <f t="shared" si="12"/>
        <v>-1.7393034664661156</v>
      </c>
      <c r="M409" s="30"/>
      <c r="N409" s="42">
        <v>0</v>
      </c>
      <c r="O409" s="42">
        <v>0</v>
      </c>
      <c r="P409" s="42">
        <v>0</v>
      </c>
      <c r="Q409" s="42">
        <v>0</v>
      </c>
      <c r="R409" s="42">
        <f t="shared" si="13"/>
        <v>0</v>
      </c>
      <c r="S409" s="30"/>
      <c r="T409" s="43">
        <v>487.26110579595769</v>
      </c>
      <c r="U409" s="43">
        <v>0</v>
      </c>
      <c r="V409" s="43">
        <v>487.26110579595769</v>
      </c>
      <c r="W409" s="30"/>
      <c r="X409" s="43">
        <v>-1.7393034664661156</v>
      </c>
      <c r="Y409" s="43">
        <v>-1.7393034664661156</v>
      </c>
      <c r="Z409" s="43">
        <v>485.52180232949155</v>
      </c>
      <c r="AA409" s="43">
        <v>485.52180232949155</v>
      </c>
      <c r="AB409" s="43">
        <v>0</v>
      </c>
      <c r="AC409" s="30"/>
      <c r="AD409" s="43">
        <v>485.52180232949155</v>
      </c>
      <c r="AE409" s="43">
        <v>0</v>
      </c>
      <c r="AF409" s="43">
        <v>0</v>
      </c>
      <c r="AG409" s="30"/>
      <c r="AH409" s="43">
        <v>0</v>
      </c>
      <c r="AI409" s="43">
        <v>0</v>
      </c>
      <c r="AJ409" s="44"/>
      <c r="AM409" s="3"/>
    </row>
    <row r="410" spans="1:39" x14ac:dyDescent="0.3">
      <c r="A410" s="30" t="s">
        <v>399</v>
      </c>
      <c r="B410" s="94">
        <v>-92.419423477214877</v>
      </c>
      <c r="C410" s="94">
        <v>0</v>
      </c>
      <c r="D410" s="30"/>
      <c r="E410" s="42">
        <v>0</v>
      </c>
      <c r="F410" s="42">
        <v>63.263017737589678</v>
      </c>
      <c r="G410" s="42">
        <v>0</v>
      </c>
      <c r="H410" s="42">
        <v>-155.56244121478127</v>
      </c>
      <c r="I410" s="42">
        <v>0</v>
      </c>
      <c r="J410" s="42">
        <v>-0.12000000002444722</v>
      </c>
      <c r="K410" s="42">
        <v>0</v>
      </c>
      <c r="L410" s="42">
        <f t="shared" si="12"/>
        <v>-92.419423477216043</v>
      </c>
      <c r="M410" s="30"/>
      <c r="N410" s="42">
        <v>0</v>
      </c>
      <c r="O410" s="42">
        <v>0</v>
      </c>
      <c r="P410" s="42">
        <v>0</v>
      </c>
      <c r="Q410" s="42">
        <v>0</v>
      </c>
      <c r="R410" s="42">
        <f t="shared" si="13"/>
        <v>0</v>
      </c>
      <c r="S410" s="30"/>
      <c r="T410" s="43">
        <v>25857.430870992819</v>
      </c>
      <c r="U410" s="43">
        <v>0</v>
      </c>
      <c r="V410" s="43">
        <v>25857.430870992819</v>
      </c>
      <c r="W410" s="30"/>
      <c r="X410" s="43">
        <v>-92.419423477216043</v>
      </c>
      <c r="Y410" s="43">
        <v>-92.419423477216043</v>
      </c>
      <c r="Z410" s="43">
        <v>25765.011447515604</v>
      </c>
      <c r="AA410" s="43">
        <v>25765.011447515604</v>
      </c>
      <c r="AB410" s="43">
        <v>0</v>
      </c>
      <c r="AC410" s="30"/>
      <c r="AD410" s="43">
        <v>25765.011447515604</v>
      </c>
      <c r="AE410" s="43">
        <v>0</v>
      </c>
      <c r="AF410" s="43">
        <v>0</v>
      </c>
      <c r="AG410" s="30"/>
      <c r="AH410" s="43">
        <v>0</v>
      </c>
      <c r="AI410" s="43">
        <v>0</v>
      </c>
      <c r="AJ410" s="44"/>
      <c r="AM410" s="3"/>
    </row>
    <row r="411" spans="1:39" x14ac:dyDescent="0.3">
      <c r="A411" s="30" t="s">
        <v>400</v>
      </c>
      <c r="B411" s="94">
        <v>-1.73930346646614</v>
      </c>
      <c r="C411" s="94">
        <v>0</v>
      </c>
      <c r="D411" s="30"/>
      <c r="E411" s="42">
        <v>0</v>
      </c>
      <c r="F411" s="42">
        <v>1.1921373060069853</v>
      </c>
      <c r="G411" s="42">
        <v>0</v>
      </c>
      <c r="H411" s="42">
        <v>-2.9314407724731009</v>
      </c>
      <c r="I411" s="42">
        <v>0</v>
      </c>
      <c r="J411" s="42">
        <v>0</v>
      </c>
      <c r="K411" s="42">
        <v>0</v>
      </c>
      <c r="L411" s="42">
        <f t="shared" si="12"/>
        <v>-1.7393034664661156</v>
      </c>
      <c r="M411" s="30"/>
      <c r="N411" s="42">
        <v>0</v>
      </c>
      <c r="O411" s="42">
        <v>0</v>
      </c>
      <c r="P411" s="42">
        <v>0</v>
      </c>
      <c r="Q411" s="42">
        <v>0</v>
      </c>
      <c r="R411" s="42">
        <f t="shared" si="13"/>
        <v>0</v>
      </c>
      <c r="S411" s="30"/>
      <c r="T411" s="43">
        <v>487.26110579595769</v>
      </c>
      <c r="U411" s="43">
        <v>0</v>
      </c>
      <c r="V411" s="43">
        <v>487.26110579595769</v>
      </c>
      <c r="W411" s="30"/>
      <c r="X411" s="43">
        <v>-1.7393034664661156</v>
      </c>
      <c r="Y411" s="43">
        <v>-1.7393034664661156</v>
      </c>
      <c r="Z411" s="43">
        <v>485.52180232949155</v>
      </c>
      <c r="AA411" s="43">
        <v>485.52180232949155</v>
      </c>
      <c r="AB411" s="43">
        <v>0</v>
      </c>
      <c r="AC411" s="30"/>
      <c r="AD411" s="43">
        <v>485.52180232949155</v>
      </c>
      <c r="AE411" s="43">
        <v>0</v>
      </c>
      <c r="AF411" s="43">
        <v>0</v>
      </c>
      <c r="AG411" s="30"/>
      <c r="AH411" s="43">
        <v>0</v>
      </c>
      <c r="AI411" s="43">
        <v>0</v>
      </c>
      <c r="AJ411" s="44"/>
      <c r="AM411" s="3"/>
    </row>
    <row r="412" spans="1:39" x14ac:dyDescent="0.3">
      <c r="A412" s="30" t="s">
        <v>401</v>
      </c>
      <c r="B412" s="94">
        <v>-1.73930346646614</v>
      </c>
      <c r="C412" s="94">
        <v>0</v>
      </c>
      <c r="D412" s="30"/>
      <c r="E412" s="42">
        <v>0</v>
      </c>
      <c r="F412" s="42">
        <v>1.1921373060069853</v>
      </c>
      <c r="G412" s="42">
        <v>0</v>
      </c>
      <c r="H412" s="42">
        <v>-2.9314407724731009</v>
      </c>
      <c r="I412" s="42">
        <v>0</v>
      </c>
      <c r="J412" s="42">
        <v>0</v>
      </c>
      <c r="K412" s="42">
        <v>0</v>
      </c>
      <c r="L412" s="42">
        <f t="shared" si="12"/>
        <v>-1.7393034664661156</v>
      </c>
      <c r="M412" s="30"/>
      <c r="N412" s="42">
        <v>0</v>
      </c>
      <c r="O412" s="42">
        <v>0</v>
      </c>
      <c r="P412" s="42">
        <v>0</v>
      </c>
      <c r="Q412" s="42">
        <v>0</v>
      </c>
      <c r="R412" s="42">
        <f t="shared" si="13"/>
        <v>0</v>
      </c>
      <c r="S412" s="30"/>
      <c r="T412" s="43">
        <v>487.26110579595769</v>
      </c>
      <c r="U412" s="43">
        <v>0</v>
      </c>
      <c r="V412" s="43">
        <v>487.26110579595769</v>
      </c>
      <c r="W412" s="30"/>
      <c r="X412" s="43">
        <v>-1.7393034664661156</v>
      </c>
      <c r="Y412" s="43">
        <v>-1.7393034664661156</v>
      </c>
      <c r="Z412" s="43">
        <v>485.52180232949155</v>
      </c>
      <c r="AA412" s="43">
        <v>485.52180232949155</v>
      </c>
      <c r="AB412" s="43">
        <v>0</v>
      </c>
      <c r="AC412" s="30"/>
      <c r="AD412" s="43">
        <v>485.52180232949155</v>
      </c>
      <c r="AE412" s="43">
        <v>0</v>
      </c>
      <c r="AF412" s="43">
        <v>0</v>
      </c>
      <c r="AG412" s="30"/>
      <c r="AH412" s="43">
        <v>0</v>
      </c>
      <c r="AI412" s="43">
        <v>0</v>
      </c>
      <c r="AJ412" s="44"/>
      <c r="AM412" s="3"/>
    </row>
    <row r="413" spans="1:39" x14ac:dyDescent="0.3">
      <c r="A413" s="30" t="s">
        <v>402</v>
      </c>
      <c r="B413" s="94">
        <v>-91.720138392607623</v>
      </c>
      <c r="C413" s="94">
        <v>0</v>
      </c>
      <c r="D413" s="30"/>
      <c r="E413" s="42">
        <v>0</v>
      </c>
      <c r="F413" s="42">
        <v>62.865969509111075</v>
      </c>
      <c r="G413" s="42">
        <v>0</v>
      </c>
      <c r="H413" s="42">
        <v>-154.58610790171778</v>
      </c>
      <c r="I413" s="42">
        <v>0</v>
      </c>
      <c r="J413" s="42">
        <v>0</v>
      </c>
      <c r="K413" s="42">
        <v>0</v>
      </c>
      <c r="L413" s="42">
        <f t="shared" si="12"/>
        <v>-91.720138392606714</v>
      </c>
      <c r="M413" s="30"/>
      <c r="N413" s="42">
        <v>0</v>
      </c>
      <c r="O413" s="42">
        <v>0</v>
      </c>
      <c r="P413" s="42">
        <v>0</v>
      </c>
      <c r="Q413" s="42">
        <v>0</v>
      </c>
      <c r="R413" s="42">
        <f t="shared" si="13"/>
        <v>0</v>
      </c>
      <c r="S413" s="30"/>
      <c r="T413" s="43">
        <v>25695.145740003321</v>
      </c>
      <c r="U413" s="43">
        <v>0</v>
      </c>
      <c r="V413" s="43">
        <v>25695.145740003321</v>
      </c>
      <c r="W413" s="30"/>
      <c r="X413" s="43">
        <v>-91.720138392606714</v>
      </c>
      <c r="Y413" s="43">
        <v>-91.720138392606714</v>
      </c>
      <c r="Z413" s="43">
        <v>25603.425601610714</v>
      </c>
      <c r="AA413" s="43">
        <v>25603.425601610714</v>
      </c>
      <c r="AB413" s="43">
        <v>0</v>
      </c>
      <c r="AC413" s="30"/>
      <c r="AD413" s="43">
        <v>25603.425601610714</v>
      </c>
      <c r="AE413" s="43">
        <v>0</v>
      </c>
      <c r="AF413" s="43">
        <v>0</v>
      </c>
      <c r="AG413" s="30"/>
      <c r="AH413" s="43">
        <v>0</v>
      </c>
      <c r="AI413" s="43">
        <v>0</v>
      </c>
      <c r="AJ413" s="44"/>
      <c r="AM413" s="3"/>
    </row>
    <row r="414" spans="1:39" x14ac:dyDescent="0.3">
      <c r="A414" s="30" t="s">
        <v>403</v>
      </c>
      <c r="B414" s="94">
        <v>232.33371137850918</v>
      </c>
      <c r="C414" s="94">
        <v>0</v>
      </c>
      <c r="D414" s="30"/>
      <c r="E414" s="42">
        <v>0</v>
      </c>
      <c r="F414" s="42">
        <v>22.292603661454518</v>
      </c>
      <c r="G414" s="42">
        <v>0</v>
      </c>
      <c r="H414" s="42">
        <v>-54.817047473043345</v>
      </c>
      <c r="I414" s="42">
        <v>257.22815519019895</v>
      </c>
      <c r="J414" s="42">
        <v>7.6299999998991552</v>
      </c>
      <c r="K414" s="42">
        <v>0</v>
      </c>
      <c r="L414" s="42">
        <f t="shared" si="12"/>
        <v>232.33371137850929</v>
      </c>
      <c r="M414" s="30"/>
      <c r="N414" s="42">
        <v>0</v>
      </c>
      <c r="O414" s="42">
        <v>0</v>
      </c>
      <c r="P414" s="42">
        <v>0</v>
      </c>
      <c r="Q414" s="42">
        <v>0</v>
      </c>
      <c r="R414" s="42">
        <f t="shared" si="13"/>
        <v>0</v>
      </c>
      <c r="S414" s="30"/>
      <c r="T414" s="43">
        <v>9144.7671312580242</v>
      </c>
      <c r="U414" s="43">
        <v>0</v>
      </c>
      <c r="V414" s="43">
        <v>9144.7671312580242</v>
      </c>
      <c r="W414" s="30"/>
      <c r="X414" s="43">
        <v>232.33371137850929</v>
      </c>
      <c r="Y414" s="43">
        <v>232.33371137850929</v>
      </c>
      <c r="Z414" s="43">
        <v>9377.1008426365333</v>
      </c>
      <c r="AA414" s="43">
        <v>9377.1008426365333</v>
      </c>
      <c r="AB414" s="43">
        <v>0</v>
      </c>
      <c r="AC414" s="30"/>
      <c r="AD414" s="43">
        <v>9377.1008426365333</v>
      </c>
      <c r="AE414" s="43">
        <v>0</v>
      </c>
      <c r="AF414" s="43">
        <v>0</v>
      </c>
      <c r="AG414" s="30"/>
      <c r="AH414" s="43">
        <v>0</v>
      </c>
      <c r="AI414" s="43">
        <v>0</v>
      </c>
      <c r="AJ414" s="44"/>
      <c r="AM414" s="3"/>
    </row>
    <row r="415" spans="1:39" x14ac:dyDescent="0.3">
      <c r="A415" s="30" t="s">
        <v>404</v>
      </c>
      <c r="B415" s="94">
        <v>-0.44713567466395432</v>
      </c>
      <c r="C415" s="94">
        <v>0</v>
      </c>
      <c r="D415" s="30"/>
      <c r="E415" s="42">
        <v>0</v>
      </c>
      <c r="F415" s="42">
        <v>0.30647160135691648</v>
      </c>
      <c r="G415" s="42">
        <v>0</v>
      </c>
      <c r="H415" s="42">
        <v>-0.75360727602087418</v>
      </c>
      <c r="I415" s="42">
        <v>0</v>
      </c>
      <c r="J415" s="42">
        <v>0</v>
      </c>
      <c r="K415" s="42">
        <v>0</v>
      </c>
      <c r="L415" s="42">
        <f t="shared" si="12"/>
        <v>-0.44713567466395771</v>
      </c>
      <c r="M415" s="30"/>
      <c r="N415" s="42">
        <v>0</v>
      </c>
      <c r="O415" s="42">
        <v>0</v>
      </c>
      <c r="P415" s="42">
        <v>0</v>
      </c>
      <c r="Q415" s="42">
        <v>0</v>
      </c>
      <c r="R415" s="42">
        <f t="shared" si="13"/>
        <v>0</v>
      </c>
      <c r="S415" s="30"/>
      <c r="T415" s="43">
        <v>125.26383548251619</v>
      </c>
      <c r="U415" s="43">
        <v>0</v>
      </c>
      <c r="V415" s="43">
        <v>125.26383548251619</v>
      </c>
      <c r="W415" s="30"/>
      <c r="X415" s="43">
        <v>-0.44713567466395771</v>
      </c>
      <c r="Y415" s="43">
        <v>-0.44713567466395771</v>
      </c>
      <c r="Z415" s="43">
        <v>124.81669980785223</v>
      </c>
      <c r="AA415" s="43">
        <v>124.81669980785223</v>
      </c>
      <c r="AB415" s="43">
        <v>0</v>
      </c>
      <c r="AC415" s="30"/>
      <c r="AD415" s="43">
        <v>124.81669980785223</v>
      </c>
      <c r="AE415" s="43">
        <v>0</v>
      </c>
      <c r="AF415" s="43">
        <v>0</v>
      </c>
      <c r="AG415" s="30"/>
      <c r="AH415" s="43">
        <v>0</v>
      </c>
      <c r="AI415" s="43">
        <v>0</v>
      </c>
      <c r="AJ415" s="44"/>
      <c r="AM415" s="3"/>
    </row>
    <row r="416" spans="1:39" x14ac:dyDescent="0.3">
      <c r="A416" s="30" t="s">
        <v>405</v>
      </c>
      <c r="B416" s="94">
        <v>0</v>
      </c>
      <c r="C416" s="94">
        <v>0</v>
      </c>
      <c r="D416" s="30"/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f t="shared" si="12"/>
        <v>0</v>
      </c>
      <c r="M416" s="30"/>
      <c r="N416" s="42">
        <v>0</v>
      </c>
      <c r="O416" s="42">
        <v>0</v>
      </c>
      <c r="P416" s="42">
        <v>0</v>
      </c>
      <c r="Q416" s="42">
        <v>0</v>
      </c>
      <c r="R416" s="42">
        <f t="shared" si="13"/>
        <v>0</v>
      </c>
      <c r="S416" s="30"/>
      <c r="T416" s="43">
        <v>0</v>
      </c>
      <c r="U416" s="43">
        <v>0</v>
      </c>
      <c r="V416" s="43">
        <v>0</v>
      </c>
      <c r="W416" s="30"/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30"/>
      <c r="AD416" s="43">
        <v>0</v>
      </c>
      <c r="AE416" s="43">
        <v>0</v>
      </c>
      <c r="AF416" s="43">
        <v>0</v>
      </c>
      <c r="AG416" s="30"/>
      <c r="AH416" s="43">
        <v>0</v>
      </c>
      <c r="AI416" s="43">
        <v>0</v>
      </c>
      <c r="AJ416" s="44"/>
      <c r="AM416" s="3"/>
    </row>
    <row r="417" spans="1:39" x14ac:dyDescent="0.3">
      <c r="A417" s="30" t="s">
        <v>406</v>
      </c>
      <c r="B417" s="94">
        <v>-118.90446892883483</v>
      </c>
      <c r="C417" s="94">
        <v>-304.63029999999998</v>
      </c>
      <c r="D417" s="30"/>
      <c r="E417" s="42">
        <v>0</v>
      </c>
      <c r="F417" s="42">
        <v>81.518964409511796</v>
      </c>
      <c r="G417" s="42">
        <v>0</v>
      </c>
      <c r="H417" s="42">
        <v>-200.45343333834589</v>
      </c>
      <c r="I417" s="42">
        <v>0</v>
      </c>
      <c r="J417" s="42">
        <v>2.9999999998835847E-2</v>
      </c>
      <c r="K417" s="42">
        <v>0</v>
      </c>
      <c r="L417" s="42">
        <f t="shared" si="12"/>
        <v>-118.90446892883526</v>
      </c>
      <c r="M417" s="30"/>
      <c r="N417" s="42">
        <v>0</v>
      </c>
      <c r="O417" s="42">
        <v>0</v>
      </c>
      <c r="P417" s="42">
        <v>-304.63029999999998</v>
      </c>
      <c r="Q417" s="42">
        <v>0</v>
      </c>
      <c r="R417" s="42">
        <f t="shared" si="13"/>
        <v>-304.63029999999998</v>
      </c>
      <c r="S417" s="30"/>
      <c r="T417" s="43">
        <v>36502.997369880773</v>
      </c>
      <c r="U417" s="43">
        <v>799.27696984925819</v>
      </c>
      <c r="V417" s="43">
        <v>37302.274339730029</v>
      </c>
      <c r="W417" s="30"/>
      <c r="X417" s="43">
        <v>-423.53476892883521</v>
      </c>
      <c r="Y417" s="43">
        <v>-423.53476892883521</v>
      </c>
      <c r="Z417" s="43">
        <v>36878.739570801197</v>
      </c>
      <c r="AA417" s="43">
        <v>36384.092900951939</v>
      </c>
      <c r="AB417" s="43">
        <v>494.64666984925822</v>
      </c>
      <c r="AC417" s="30"/>
      <c r="AD417" s="43">
        <v>36384.092900951939</v>
      </c>
      <c r="AE417" s="43">
        <v>494.64666984925822</v>
      </c>
      <c r="AF417" s="43">
        <v>0</v>
      </c>
      <c r="AG417" s="30"/>
      <c r="AH417" s="43">
        <v>0</v>
      </c>
      <c r="AI417" s="43">
        <v>0</v>
      </c>
      <c r="AJ417" s="44"/>
      <c r="AM417" s="3"/>
    </row>
    <row r="418" spans="1:39" x14ac:dyDescent="0.3">
      <c r="A418" s="30" t="s">
        <v>407</v>
      </c>
      <c r="B418" s="94">
        <v>-21.001821886695325</v>
      </c>
      <c r="C418" s="94">
        <v>0</v>
      </c>
      <c r="D418" s="30"/>
      <c r="E418" s="42">
        <v>0</v>
      </c>
      <c r="F418" s="42">
        <v>14.723871806081279</v>
      </c>
      <c r="G418" s="42">
        <v>0</v>
      </c>
      <c r="H418" s="42">
        <v>-36.205693692770744</v>
      </c>
      <c r="I418" s="42">
        <v>0</v>
      </c>
      <c r="J418" s="42">
        <v>0.47999999999410647</v>
      </c>
      <c r="K418" s="42">
        <v>0</v>
      </c>
      <c r="L418" s="42">
        <f t="shared" si="12"/>
        <v>-21.00182188669536</v>
      </c>
      <c r="M418" s="30"/>
      <c r="N418" s="42">
        <v>0</v>
      </c>
      <c r="O418" s="42">
        <v>0</v>
      </c>
      <c r="P418" s="42">
        <v>0</v>
      </c>
      <c r="Q418" s="42">
        <v>0</v>
      </c>
      <c r="R418" s="42">
        <f t="shared" si="13"/>
        <v>0</v>
      </c>
      <c r="S418" s="30"/>
      <c r="T418" s="43">
        <v>6038.3592489007806</v>
      </c>
      <c r="U418" s="43">
        <v>0</v>
      </c>
      <c r="V418" s="43">
        <v>6038.3592489007806</v>
      </c>
      <c r="W418" s="30"/>
      <c r="X418" s="43">
        <v>-21.00182188669536</v>
      </c>
      <c r="Y418" s="43">
        <v>-21.00182188669536</v>
      </c>
      <c r="Z418" s="43">
        <v>6017.3574270140853</v>
      </c>
      <c r="AA418" s="43">
        <v>6017.3574270140853</v>
      </c>
      <c r="AB418" s="43">
        <v>0</v>
      </c>
      <c r="AC418" s="30"/>
      <c r="AD418" s="43">
        <v>6017.3574270140853</v>
      </c>
      <c r="AE418" s="43">
        <v>0</v>
      </c>
      <c r="AF418" s="43">
        <v>0</v>
      </c>
      <c r="AG418" s="30"/>
      <c r="AH418" s="43">
        <v>0</v>
      </c>
      <c r="AI418" s="43">
        <v>0</v>
      </c>
      <c r="AJ418" s="44"/>
      <c r="AM418" s="3"/>
    </row>
    <row r="419" spans="1:39" x14ac:dyDescent="0.3">
      <c r="A419" s="30" t="s">
        <v>408</v>
      </c>
      <c r="B419" s="94">
        <v>-9.0513294466391017</v>
      </c>
      <c r="C419" s="94">
        <v>-23.183400000000006</v>
      </c>
      <c r="D419" s="30"/>
      <c r="E419" s="42">
        <v>0</v>
      </c>
      <c r="F419" s="42">
        <v>6.2038785699780661</v>
      </c>
      <c r="G419" s="42">
        <v>0</v>
      </c>
      <c r="H419" s="42">
        <v>-15.255208016616887</v>
      </c>
      <c r="I419" s="42">
        <v>0</v>
      </c>
      <c r="J419" s="42">
        <v>0</v>
      </c>
      <c r="K419" s="42">
        <v>0</v>
      </c>
      <c r="L419" s="42">
        <f t="shared" si="12"/>
        <v>-9.051329446638821</v>
      </c>
      <c r="M419" s="30"/>
      <c r="N419" s="42">
        <v>0</v>
      </c>
      <c r="O419" s="42">
        <v>0</v>
      </c>
      <c r="P419" s="42">
        <v>-23.183399999999999</v>
      </c>
      <c r="Q419" s="42">
        <v>0</v>
      </c>
      <c r="R419" s="42">
        <f t="shared" si="13"/>
        <v>-23.183399999999999</v>
      </c>
      <c r="S419" s="30"/>
      <c r="T419" s="43">
        <v>7211.5455083456673</v>
      </c>
      <c r="U419" s="43">
        <v>157.90545043286073</v>
      </c>
      <c r="V419" s="43">
        <v>7369.4509587785278</v>
      </c>
      <c r="W419" s="30"/>
      <c r="X419" s="43">
        <v>-32.234729446638823</v>
      </c>
      <c r="Y419" s="43">
        <v>-32.234729446638823</v>
      </c>
      <c r="Z419" s="43">
        <v>7337.2162293318888</v>
      </c>
      <c r="AA419" s="43">
        <v>7202.4941788990282</v>
      </c>
      <c r="AB419" s="43">
        <v>134.72205043286073</v>
      </c>
      <c r="AC419" s="30"/>
      <c r="AD419" s="43">
        <v>7202.4941788990282</v>
      </c>
      <c r="AE419" s="43">
        <v>134.72205043286073</v>
      </c>
      <c r="AF419" s="43">
        <v>0</v>
      </c>
      <c r="AG419" s="30"/>
      <c r="AH419" s="43">
        <v>0</v>
      </c>
      <c r="AI419" s="43">
        <v>0</v>
      </c>
      <c r="AJ419" s="44"/>
      <c r="AM419" s="3"/>
    </row>
    <row r="420" spans="1:39" x14ac:dyDescent="0.3">
      <c r="A420" s="30" t="s">
        <v>409</v>
      </c>
      <c r="B420" s="94">
        <v>0</v>
      </c>
      <c r="C420" s="94">
        <v>0</v>
      </c>
      <c r="D420" s="30"/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f t="shared" si="12"/>
        <v>0</v>
      </c>
      <c r="M420" s="30"/>
      <c r="N420" s="42">
        <v>0</v>
      </c>
      <c r="O420" s="42">
        <v>0</v>
      </c>
      <c r="P420" s="42">
        <v>0</v>
      </c>
      <c r="Q420" s="42">
        <v>0</v>
      </c>
      <c r="R420" s="42">
        <f t="shared" si="13"/>
        <v>0</v>
      </c>
      <c r="S420" s="30"/>
      <c r="T420" s="43">
        <v>0</v>
      </c>
      <c r="U420" s="43">
        <v>0</v>
      </c>
      <c r="V420" s="43">
        <v>0</v>
      </c>
      <c r="W420" s="30"/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30"/>
      <c r="AD420" s="43">
        <v>0</v>
      </c>
      <c r="AE420" s="43">
        <v>0</v>
      </c>
      <c r="AF420" s="43">
        <v>0</v>
      </c>
      <c r="AG420" s="30"/>
      <c r="AH420" s="43">
        <v>0</v>
      </c>
      <c r="AI420" s="43">
        <v>0</v>
      </c>
      <c r="AJ420" s="44"/>
      <c r="AM420" s="3"/>
    </row>
    <row r="421" spans="1:39" x14ac:dyDescent="0.3">
      <c r="A421" s="30" t="s">
        <v>410</v>
      </c>
      <c r="B421" s="94">
        <v>-8.4810147208395392</v>
      </c>
      <c r="C421" s="94">
        <v>-21.415299999999998</v>
      </c>
      <c r="D421" s="30"/>
      <c r="E421" s="42">
        <v>0</v>
      </c>
      <c r="F421" s="42">
        <v>5.7307294310410724</v>
      </c>
      <c r="G421" s="42">
        <v>0</v>
      </c>
      <c r="H421" s="42">
        <v>-14.091744151882907</v>
      </c>
      <c r="I421" s="42">
        <v>0</v>
      </c>
      <c r="J421" s="42">
        <v>-0.11999999999761712</v>
      </c>
      <c r="K421" s="42">
        <v>0</v>
      </c>
      <c r="L421" s="42">
        <f t="shared" si="12"/>
        <v>-8.4810147208394504</v>
      </c>
      <c r="M421" s="30"/>
      <c r="N421" s="42">
        <v>0</v>
      </c>
      <c r="O421" s="42">
        <v>0</v>
      </c>
      <c r="P421" s="42">
        <v>-21.415299999999998</v>
      </c>
      <c r="Q421" s="42">
        <v>0</v>
      </c>
      <c r="R421" s="42">
        <f t="shared" si="13"/>
        <v>-21.415299999999998</v>
      </c>
      <c r="S421" s="30"/>
      <c r="T421" s="43">
        <v>2056.8457023838318</v>
      </c>
      <c r="U421" s="43">
        <v>45.03710705700297</v>
      </c>
      <c r="V421" s="43">
        <v>2101.882809440835</v>
      </c>
      <c r="W421" s="30"/>
      <c r="X421" s="43">
        <v>-29.896314720839449</v>
      </c>
      <c r="Y421" s="43">
        <v>-29.896314720839449</v>
      </c>
      <c r="Z421" s="43">
        <v>2071.9864947199953</v>
      </c>
      <c r="AA421" s="43">
        <v>2048.3646876629923</v>
      </c>
      <c r="AB421" s="43">
        <v>23.621807057002972</v>
      </c>
      <c r="AC421" s="30"/>
      <c r="AD421" s="43">
        <v>2048.3646876629923</v>
      </c>
      <c r="AE421" s="43">
        <v>23.621807057002972</v>
      </c>
      <c r="AF421" s="43">
        <v>0</v>
      </c>
      <c r="AG421" s="30"/>
      <c r="AH421" s="43">
        <v>0</v>
      </c>
      <c r="AI421" s="43">
        <v>0</v>
      </c>
      <c r="AJ421" s="44"/>
      <c r="AM421" s="3"/>
    </row>
    <row r="422" spans="1:39" x14ac:dyDescent="0.3">
      <c r="A422" s="30" t="s">
        <v>411</v>
      </c>
      <c r="B422" s="94">
        <v>-0.54307976679831427</v>
      </c>
      <c r="C422" s="94">
        <v>0</v>
      </c>
      <c r="D422" s="30"/>
      <c r="E422" s="42">
        <v>0</v>
      </c>
      <c r="F422" s="42">
        <v>0.37223271419868398</v>
      </c>
      <c r="G422" s="42">
        <v>0</v>
      </c>
      <c r="H422" s="42">
        <v>-0.91531248099701323</v>
      </c>
      <c r="I422" s="42">
        <v>0</v>
      </c>
      <c r="J422" s="42">
        <v>0</v>
      </c>
      <c r="K422" s="42">
        <v>0</v>
      </c>
      <c r="L422" s="42">
        <f t="shared" si="12"/>
        <v>-0.54307976679832926</v>
      </c>
      <c r="M422" s="30"/>
      <c r="N422" s="42">
        <v>0</v>
      </c>
      <c r="O422" s="42">
        <v>0</v>
      </c>
      <c r="P422" s="42">
        <v>0</v>
      </c>
      <c r="Q422" s="42">
        <v>0</v>
      </c>
      <c r="R422" s="42">
        <f t="shared" si="13"/>
        <v>0</v>
      </c>
      <c r="S422" s="30"/>
      <c r="T422" s="43">
        <v>356.01300610820385</v>
      </c>
      <c r="U422" s="43">
        <v>0</v>
      </c>
      <c r="V422" s="43">
        <v>356.01300610820385</v>
      </c>
      <c r="W422" s="30"/>
      <c r="X422" s="43">
        <v>-0.54307976679832926</v>
      </c>
      <c r="Y422" s="43">
        <v>-0.54307976679832926</v>
      </c>
      <c r="Z422" s="43">
        <v>355.46992634140554</v>
      </c>
      <c r="AA422" s="43">
        <v>355.46992634140554</v>
      </c>
      <c r="AB422" s="43">
        <v>0</v>
      </c>
      <c r="AC422" s="30"/>
      <c r="AD422" s="43">
        <v>355.46992634140554</v>
      </c>
      <c r="AE422" s="43">
        <v>0</v>
      </c>
      <c r="AF422" s="43">
        <v>0</v>
      </c>
      <c r="AG422" s="30"/>
      <c r="AH422" s="43">
        <v>0</v>
      </c>
      <c r="AI422" s="43">
        <v>0</v>
      </c>
      <c r="AJ422" s="44"/>
      <c r="AM422" s="3"/>
    </row>
    <row r="423" spans="1:39" x14ac:dyDescent="0.3">
      <c r="A423" s="30" t="s">
        <v>412</v>
      </c>
      <c r="B423" s="94">
        <v>-0.36205317786556179</v>
      </c>
      <c r="C423" s="94">
        <v>0</v>
      </c>
      <c r="D423" s="30"/>
      <c r="E423" s="42">
        <v>0</v>
      </c>
      <c r="F423" s="42">
        <v>0.24815514279912265</v>
      </c>
      <c r="G423" s="42">
        <v>0</v>
      </c>
      <c r="H423" s="42">
        <v>-0.61020832066467545</v>
      </c>
      <c r="I423" s="42">
        <v>0</v>
      </c>
      <c r="J423" s="42">
        <v>0</v>
      </c>
      <c r="K423" s="42">
        <v>0</v>
      </c>
      <c r="L423" s="42">
        <f t="shared" si="12"/>
        <v>-0.3620531778655528</v>
      </c>
      <c r="M423" s="30"/>
      <c r="N423" s="42">
        <v>0</v>
      </c>
      <c r="O423" s="42">
        <v>0</v>
      </c>
      <c r="P423" s="42">
        <v>0</v>
      </c>
      <c r="Q423" s="42">
        <v>0</v>
      </c>
      <c r="R423" s="42">
        <f t="shared" si="13"/>
        <v>0</v>
      </c>
      <c r="S423" s="30"/>
      <c r="T423" s="43">
        <v>284.81040488656311</v>
      </c>
      <c r="U423" s="43">
        <v>0</v>
      </c>
      <c r="V423" s="43">
        <v>284.81040488656311</v>
      </c>
      <c r="W423" s="30"/>
      <c r="X423" s="43">
        <v>-0.3620531778655528</v>
      </c>
      <c r="Y423" s="43">
        <v>-0.3620531778655528</v>
      </c>
      <c r="Z423" s="43">
        <v>284.44835170869754</v>
      </c>
      <c r="AA423" s="43">
        <v>284.44835170869754</v>
      </c>
      <c r="AB423" s="43">
        <v>0</v>
      </c>
      <c r="AC423" s="30"/>
      <c r="AD423" s="43">
        <v>284.44835170869754</v>
      </c>
      <c r="AE423" s="43">
        <v>0</v>
      </c>
      <c r="AF423" s="43">
        <v>0</v>
      </c>
      <c r="AG423" s="30"/>
      <c r="AH423" s="43">
        <v>0</v>
      </c>
      <c r="AI423" s="43">
        <v>0</v>
      </c>
      <c r="AJ423" s="44"/>
      <c r="AM423" s="3"/>
    </row>
    <row r="424" spans="1:39" x14ac:dyDescent="0.3">
      <c r="A424" s="30" t="s">
        <v>413</v>
      </c>
      <c r="B424" s="94">
        <v>-3.6205317786555113E-2</v>
      </c>
      <c r="C424" s="94">
        <v>0</v>
      </c>
      <c r="D424" s="30"/>
      <c r="E424" s="42">
        <v>0</v>
      </c>
      <c r="F424" s="42">
        <v>2.4815514279912264E-2</v>
      </c>
      <c r="G424" s="42">
        <v>0</v>
      </c>
      <c r="H424" s="42">
        <v>-6.1020832066467551E-2</v>
      </c>
      <c r="I424" s="42">
        <v>0</v>
      </c>
      <c r="J424" s="42">
        <v>0</v>
      </c>
      <c r="K424" s="42">
        <v>0</v>
      </c>
      <c r="L424" s="42">
        <f t="shared" si="12"/>
        <v>-3.6205317786555287E-2</v>
      </c>
      <c r="M424" s="30"/>
      <c r="N424" s="42">
        <v>0</v>
      </c>
      <c r="O424" s="42">
        <v>0</v>
      </c>
      <c r="P424" s="42">
        <v>0</v>
      </c>
      <c r="Q424" s="42">
        <v>0</v>
      </c>
      <c r="R424" s="42">
        <f t="shared" si="13"/>
        <v>0</v>
      </c>
      <c r="S424" s="30"/>
      <c r="T424" s="43">
        <v>10.142820686843415</v>
      </c>
      <c r="U424" s="43">
        <v>0</v>
      </c>
      <c r="V424" s="43">
        <v>10.142820686843415</v>
      </c>
      <c r="W424" s="30"/>
      <c r="X424" s="43">
        <v>-3.6205317786555287E-2</v>
      </c>
      <c r="Y424" s="43">
        <v>-3.6205317786555287E-2</v>
      </c>
      <c r="Z424" s="43">
        <v>10.106615369056859</v>
      </c>
      <c r="AA424" s="43">
        <v>10.106615369056859</v>
      </c>
      <c r="AB424" s="43">
        <v>0</v>
      </c>
      <c r="AC424" s="30"/>
      <c r="AD424" s="43">
        <v>10.106615369056859</v>
      </c>
      <c r="AE424" s="43">
        <v>0</v>
      </c>
      <c r="AF424" s="43">
        <v>0</v>
      </c>
      <c r="AG424" s="30"/>
      <c r="AH424" s="43">
        <v>0</v>
      </c>
      <c r="AI424" s="43">
        <v>0</v>
      </c>
      <c r="AJ424" s="44"/>
      <c r="AM424" s="3"/>
    </row>
    <row r="425" spans="1:39" x14ac:dyDescent="0.3">
      <c r="A425" s="30" t="s">
        <v>414</v>
      </c>
      <c r="B425" s="94">
        <v>-9.2926982318825679E-2</v>
      </c>
      <c r="C425" s="94">
        <v>0</v>
      </c>
      <c r="D425" s="30"/>
      <c r="E425" s="42">
        <v>0</v>
      </c>
      <c r="F425" s="42">
        <v>6.3693153318441484E-2</v>
      </c>
      <c r="G425" s="42">
        <v>0</v>
      </c>
      <c r="H425" s="42">
        <v>-0.15662013563726671</v>
      </c>
      <c r="I425" s="42">
        <v>0</v>
      </c>
      <c r="J425" s="42">
        <v>0</v>
      </c>
      <c r="K425" s="42">
        <v>0</v>
      </c>
      <c r="L425" s="42">
        <f t="shared" si="12"/>
        <v>-9.2926982318825221E-2</v>
      </c>
      <c r="M425" s="30"/>
      <c r="N425" s="42">
        <v>0</v>
      </c>
      <c r="O425" s="42">
        <v>0</v>
      </c>
      <c r="P425" s="42">
        <v>0</v>
      </c>
      <c r="Q425" s="42">
        <v>0</v>
      </c>
      <c r="R425" s="42">
        <f t="shared" si="13"/>
        <v>0</v>
      </c>
      <c r="S425" s="30"/>
      <c r="T425" s="43">
        <v>26.033239762898098</v>
      </c>
      <c r="U425" s="43">
        <v>0</v>
      </c>
      <c r="V425" s="43">
        <v>26.033239762898098</v>
      </c>
      <c r="W425" s="30"/>
      <c r="X425" s="43">
        <v>-9.2926982318825221E-2</v>
      </c>
      <c r="Y425" s="43">
        <v>-9.2926982318825221E-2</v>
      </c>
      <c r="Z425" s="43">
        <v>25.940312780579273</v>
      </c>
      <c r="AA425" s="43">
        <v>25.940312780579273</v>
      </c>
      <c r="AB425" s="43">
        <v>0</v>
      </c>
      <c r="AC425" s="30"/>
      <c r="AD425" s="43">
        <v>25.940312780579273</v>
      </c>
      <c r="AE425" s="43">
        <v>0</v>
      </c>
      <c r="AF425" s="43">
        <v>0</v>
      </c>
      <c r="AG425" s="30"/>
      <c r="AH425" s="43">
        <v>0</v>
      </c>
      <c r="AI425" s="43">
        <v>0</v>
      </c>
      <c r="AJ425" s="44"/>
      <c r="AM425" s="3"/>
    </row>
    <row r="426" spans="1:39" x14ac:dyDescent="0.3">
      <c r="A426" s="30" t="s">
        <v>415</v>
      </c>
      <c r="B426" s="94">
        <v>-0.41817142043471733</v>
      </c>
      <c r="C426" s="94">
        <v>0</v>
      </c>
      <c r="D426" s="30"/>
      <c r="E426" s="42">
        <v>0</v>
      </c>
      <c r="F426" s="42">
        <v>0.28661918993298663</v>
      </c>
      <c r="G426" s="42">
        <v>0</v>
      </c>
      <c r="H426" s="42">
        <v>-0.70479061036770019</v>
      </c>
      <c r="I426" s="42">
        <v>0</v>
      </c>
      <c r="J426" s="42">
        <v>0</v>
      </c>
      <c r="K426" s="42">
        <v>0</v>
      </c>
      <c r="L426" s="42">
        <f t="shared" si="12"/>
        <v>-0.41817142043471356</v>
      </c>
      <c r="M426" s="30"/>
      <c r="N426" s="42">
        <v>0</v>
      </c>
      <c r="O426" s="42">
        <v>0</v>
      </c>
      <c r="P426" s="42">
        <v>0</v>
      </c>
      <c r="Q426" s="42">
        <v>0</v>
      </c>
      <c r="R426" s="42">
        <f t="shared" si="13"/>
        <v>0</v>
      </c>
      <c r="S426" s="30"/>
      <c r="T426" s="43">
        <v>117.14957893304145</v>
      </c>
      <c r="U426" s="43">
        <v>0</v>
      </c>
      <c r="V426" s="43">
        <v>117.14957893304145</v>
      </c>
      <c r="W426" s="30"/>
      <c r="X426" s="43">
        <v>-0.41817142043471356</v>
      </c>
      <c r="Y426" s="43">
        <v>-0.41817142043471356</v>
      </c>
      <c r="Z426" s="43">
        <v>116.73140751260674</v>
      </c>
      <c r="AA426" s="43">
        <v>116.73140751260674</v>
      </c>
      <c r="AB426" s="43">
        <v>0</v>
      </c>
      <c r="AC426" s="30"/>
      <c r="AD426" s="43">
        <v>116.73140751260674</v>
      </c>
      <c r="AE426" s="43">
        <v>0</v>
      </c>
      <c r="AF426" s="43">
        <v>0</v>
      </c>
      <c r="AG426" s="30"/>
      <c r="AH426" s="43">
        <v>0</v>
      </c>
      <c r="AI426" s="43">
        <v>0</v>
      </c>
      <c r="AJ426" s="44"/>
      <c r="AM426" s="3"/>
    </row>
    <row r="427" spans="1:39" x14ac:dyDescent="0.3">
      <c r="A427" s="30" t="s">
        <v>416</v>
      </c>
      <c r="B427" s="94">
        <v>-0.41274062276673362</v>
      </c>
      <c r="C427" s="94">
        <v>0</v>
      </c>
      <c r="D427" s="30"/>
      <c r="E427" s="42">
        <v>0</v>
      </c>
      <c r="F427" s="42">
        <v>0.28289686279099979</v>
      </c>
      <c r="G427" s="42">
        <v>0</v>
      </c>
      <c r="H427" s="42">
        <v>-0.69563748555773008</v>
      </c>
      <c r="I427" s="42">
        <v>0</v>
      </c>
      <c r="J427" s="42">
        <v>0</v>
      </c>
      <c r="K427" s="42">
        <v>0</v>
      </c>
      <c r="L427" s="42">
        <f t="shared" si="12"/>
        <v>-0.41274062276673029</v>
      </c>
      <c r="M427" s="30"/>
      <c r="N427" s="42">
        <v>0</v>
      </c>
      <c r="O427" s="42">
        <v>0</v>
      </c>
      <c r="P427" s="42">
        <v>0</v>
      </c>
      <c r="Q427" s="42">
        <v>0</v>
      </c>
      <c r="R427" s="42">
        <f t="shared" si="13"/>
        <v>0</v>
      </c>
      <c r="S427" s="30"/>
      <c r="T427" s="43">
        <v>115.62815583001493</v>
      </c>
      <c r="U427" s="43">
        <v>0</v>
      </c>
      <c r="V427" s="43">
        <v>115.62815583001493</v>
      </c>
      <c r="W427" s="30"/>
      <c r="X427" s="43">
        <v>-0.41274062276673029</v>
      </c>
      <c r="Y427" s="43">
        <v>-0.41274062276673029</v>
      </c>
      <c r="Z427" s="43">
        <v>115.2154152072482</v>
      </c>
      <c r="AA427" s="43">
        <v>115.2154152072482</v>
      </c>
      <c r="AB427" s="43">
        <v>0</v>
      </c>
      <c r="AC427" s="30"/>
      <c r="AD427" s="43">
        <v>115.2154152072482</v>
      </c>
      <c r="AE427" s="43">
        <v>0</v>
      </c>
      <c r="AF427" s="43">
        <v>0</v>
      </c>
      <c r="AG427" s="30"/>
      <c r="AH427" s="43">
        <v>0</v>
      </c>
      <c r="AI427" s="43">
        <v>0</v>
      </c>
      <c r="AJ427" s="44"/>
      <c r="AM427" s="3"/>
    </row>
    <row r="428" spans="1:39" x14ac:dyDescent="0.3">
      <c r="A428" s="30" t="s">
        <v>417</v>
      </c>
      <c r="B428" s="94">
        <v>-0.57325086495382038</v>
      </c>
      <c r="C428" s="94">
        <v>0</v>
      </c>
      <c r="D428" s="30"/>
      <c r="E428" s="42">
        <v>0</v>
      </c>
      <c r="F428" s="42">
        <v>0.39291230943194422</v>
      </c>
      <c r="G428" s="42">
        <v>0</v>
      </c>
      <c r="H428" s="42">
        <v>-0.96616317438573618</v>
      </c>
      <c r="I428" s="42">
        <v>0</v>
      </c>
      <c r="J428" s="42">
        <v>0</v>
      </c>
      <c r="K428" s="42">
        <v>0</v>
      </c>
      <c r="L428" s="42">
        <f t="shared" si="12"/>
        <v>-0.57325086495379196</v>
      </c>
      <c r="M428" s="30"/>
      <c r="N428" s="42">
        <v>0</v>
      </c>
      <c r="O428" s="42">
        <v>0</v>
      </c>
      <c r="P428" s="42">
        <v>0</v>
      </c>
      <c r="Q428" s="42">
        <v>0</v>
      </c>
      <c r="R428" s="42">
        <f t="shared" si="13"/>
        <v>0</v>
      </c>
      <c r="S428" s="30"/>
      <c r="T428" s="43">
        <v>341.74543834204417</v>
      </c>
      <c r="U428" s="43">
        <v>0</v>
      </c>
      <c r="V428" s="43">
        <v>341.74543834204417</v>
      </c>
      <c r="W428" s="30"/>
      <c r="X428" s="43">
        <v>-0.57325086495379196</v>
      </c>
      <c r="Y428" s="43">
        <v>-0.57325086495379196</v>
      </c>
      <c r="Z428" s="43">
        <v>341.17218747709035</v>
      </c>
      <c r="AA428" s="43">
        <v>341.17218747709035</v>
      </c>
      <c r="AB428" s="43">
        <v>0</v>
      </c>
      <c r="AC428" s="30"/>
      <c r="AD428" s="43">
        <v>341.17218747709035</v>
      </c>
      <c r="AE428" s="43">
        <v>0</v>
      </c>
      <c r="AF428" s="43">
        <v>0</v>
      </c>
      <c r="AG428" s="30"/>
      <c r="AH428" s="43">
        <v>0</v>
      </c>
      <c r="AI428" s="43">
        <v>0</v>
      </c>
      <c r="AJ428" s="44"/>
      <c r="AM428" s="3"/>
    </row>
    <row r="429" spans="1:39" x14ac:dyDescent="0.3">
      <c r="A429" s="30" t="s">
        <v>418</v>
      </c>
      <c r="B429" s="94">
        <v>10.815338415460133</v>
      </c>
      <c r="C429" s="94">
        <v>0</v>
      </c>
      <c r="D429" s="30"/>
      <c r="E429" s="42">
        <v>0</v>
      </c>
      <c r="F429" s="42">
        <v>1.3993303065680662</v>
      </c>
      <c r="G429" s="42">
        <v>0</v>
      </c>
      <c r="H429" s="42">
        <v>-3.4409240396733947</v>
      </c>
      <c r="I429" s="42">
        <v>12.856932148565443</v>
      </c>
      <c r="J429" s="42">
        <v>0</v>
      </c>
      <c r="K429" s="42">
        <v>0</v>
      </c>
      <c r="L429" s="42">
        <f t="shared" si="12"/>
        <v>10.815338415460115</v>
      </c>
      <c r="M429" s="30"/>
      <c r="N429" s="42">
        <v>0</v>
      </c>
      <c r="O429" s="42">
        <v>0</v>
      </c>
      <c r="P429" s="42">
        <v>0</v>
      </c>
      <c r="Q429" s="42">
        <v>0</v>
      </c>
      <c r="R429" s="42">
        <f t="shared" si="13"/>
        <v>0</v>
      </c>
      <c r="S429" s="30"/>
      <c r="T429" s="43">
        <v>571.94689665064243</v>
      </c>
      <c r="U429" s="43">
        <v>7.2268972909424356</v>
      </c>
      <c r="V429" s="43">
        <v>579.1737939415849</v>
      </c>
      <c r="W429" s="30"/>
      <c r="X429" s="43">
        <v>10.815338415460115</v>
      </c>
      <c r="Y429" s="43">
        <v>10.815338415460115</v>
      </c>
      <c r="Z429" s="43">
        <v>589.98913235704504</v>
      </c>
      <c r="AA429" s="43">
        <v>582.76223506610256</v>
      </c>
      <c r="AB429" s="43">
        <v>7.2268972909424356</v>
      </c>
      <c r="AC429" s="30"/>
      <c r="AD429" s="43">
        <v>582.76223506610256</v>
      </c>
      <c r="AE429" s="43">
        <v>7.2268972909424356</v>
      </c>
      <c r="AF429" s="43">
        <v>0</v>
      </c>
      <c r="AG429" s="30"/>
      <c r="AH429" s="43">
        <v>0</v>
      </c>
      <c r="AI429" s="43">
        <v>0</v>
      </c>
      <c r="AJ429" s="44"/>
      <c r="AM429" s="3"/>
    </row>
    <row r="430" spans="1:39" x14ac:dyDescent="0.3">
      <c r="A430" s="30" t="s">
        <v>419</v>
      </c>
      <c r="B430" s="94">
        <v>0.21441801234614388</v>
      </c>
      <c r="C430" s="94">
        <v>0</v>
      </c>
      <c r="D430" s="30"/>
      <c r="E430" s="42">
        <v>0</v>
      </c>
      <c r="F430" s="42">
        <v>0.25642698089242677</v>
      </c>
      <c r="G430" s="42">
        <v>0</v>
      </c>
      <c r="H430" s="42">
        <v>-0.63054859802016472</v>
      </c>
      <c r="I430" s="42">
        <v>0.58853962947388205</v>
      </c>
      <c r="J430" s="42">
        <v>0</v>
      </c>
      <c r="K430" s="42">
        <v>0</v>
      </c>
      <c r="L430" s="42">
        <f t="shared" si="12"/>
        <v>0.2144180123461441</v>
      </c>
      <c r="M430" s="30"/>
      <c r="N430" s="42">
        <v>0</v>
      </c>
      <c r="O430" s="42">
        <v>0</v>
      </c>
      <c r="P430" s="42">
        <v>0</v>
      </c>
      <c r="Q430" s="42">
        <v>0</v>
      </c>
      <c r="R430" s="42">
        <f t="shared" si="13"/>
        <v>0</v>
      </c>
      <c r="S430" s="30"/>
      <c r="T430" s="43">
        <v>104.80914709738197</v>
      </c>
      <c r="U430" s="43">
        <v>0</v>
      </c>
      <c r="V430" s="43">
        <v>104.80914709738197</v>
      </c>
      <c r="W430" s="30"/>
      <c r="X430" s="43">
        <v>0.2144180123461441</v>
      </c>
      <c r="Y430" s="43">
        <v>0.2144180123461441</v>
      </c>
      <c r="Z430" s="43">
        <v>105.02356510972811</v>
      </c>
      <c r="AA430" s="43">
        <v>105.02356510972811</v>
      </c>
      <c r="AB430" s="43">
        <v>0</v>
      </c>
      <c r="AC430" s="30"/>
      <c r="AD430" s="43">
        <v>105.02356510972811</v>
      </c>
      <c r="AE430" s="43">
        <v>0</v>
      </c>
      <c r="AF430" s="43">
        <v>0</v>
      </c>
      <c r="AG430" s="30"/>
      <c r="AH430" s="43">
        <v>0</v>
      </c>
      <c r="AI430" s="43">
        <v>0</v>
      </c>
      <c r="AJ430" s="44"/>
      <c r="AM430" s="3"/>
    </row>
    <row r="431" spans="1:39" x14ac:dyDescent="0.3">
      <c r="A431" s="30" t="s">
        <v>420</v>
      </c>
      <c r="B431" s="94">
        <v>186.37719211382864</v>
      </c>
      <c r="C431" s="94">
        <v>0</v>
      </c>
      <c r="D431" s="30"/>
      <c r="E431" s="42">
        <v>0</v>
      </c>
      <c r="F431" s="42">
        <v>14.475716663282155</v>
      </c>
      <c r="G431" s="42">
        <v>0</v>
      </c>
      <c r="H431" s="42">
        <v>-35.595485372106069</v>
      </c>
      <c r="I431" s="42">
        <v>205.33696082267517</v>
      </c>
      <c r="J431" s="42">
        <v>2.1599999999771171</v>
      </c>
      <c r="K431" s="42">
        <v>0</v>
      </c>
      <c r="L431" s="42">
        <f t="shared" si="12"/>
        <v>186.37719211382836</v>
      </c>
      <c r="M431" s="30"/>
      <c r="N431" s="42">
        <v>0</v>
      </c>
      <c r="O431" s="42">
        <v>0</v>
      </c>
      <c r="P431" s="42">
        <v>0</v>
      </c>
      <c r="Q431" s="42">
        <v>0</v>
      </c>
      <c r="R431" s="42">
        <f t="shared" si="13"/>
        <v>0</v>
      </c>
      <c r="S431" s="30"/>
      <c r="T431" s="43">
        <v>5925.0977512310292</v>
      </c>
      <c r="U431" s="43">
        <v>0</v>
      </c>
      <c r="V431" s="43">
        <v>5925.0977512310292</v>
      </c>
      <c r="W431" s="30"/>
      <c r="X431" s="43">
        <v>186.37719211382836</v>
      </c>
      <c r="Y431" s="43">
        <v>186.37719211382836</v>
      </c>
      <c r="Z431" s="43">
        <v>6111.4749433448578</v>
      </c>
      <c r="AA431" s="43">
        <v>6111.4749433448578</v>
      </c>
      <c r="AB431" s="43">
        <v>0</v>
      </c>
      <c r="AC431" s="30"/>
      <c r="AD431" s="43">
        <v>6111.4749433448578</v>
      </c>
      <c r="AE431" s="43">
        <v>0</v>
      </c>
      <c r="AF431" s="43">
        <v>0</v>
      </c>
      <c r="AG431" s="30"/>
      <c r="AH431" s="43">
        <v>0</v>
      </c>
      <c r="AI431" s="43">
        <v>0</v>
      </c>
      <c r="AJ431" s="44"/>
      <c r="AM431" s="3"/>
    </row>
    <row r="432" spans="1:39" x14ac:dyDescent="0.3">
      <c r="A432" s="30" t="s">
        <v>421</v>
      </c>
      <c r="B432" s="94">
        <v>-10443.291494963632</v>
      </c>
      <c r="C432" s="94">
        <v>3433.6173000000017</v>
      </c>
      <c r="D432" s="30"/>
      <c r="E432" s="42">
        <v>0</v>
      </c>
      <c r="F432" s="42">
        <v>133.17659330219584</v>
      </c>
      <c r="G432" s="42">
        <v>0</v>
      </c>
      <c r="H432" s="42">
        <v>-327.47846542337584</v>
      </c>
      <c r="I432" s="42">
        <v>1146.2411319104663</v>
      </c>
      <c r="J432" s="42">
        <v>-0.43000000005122274</v>
      </c>
      <c r="K432" s="42">
        <v>-11394.80075475285</v>
      </c>
      <c r="L432" s="42">
        <f t="shared" si="12"/>
        <v>-10443.291494963616</v>
      </c>
      <c r="M432" s="30"/>
      <c r="N432" s="42">
        <v>0</v>
      </c>
      <c r="O432" s="42">
        <v>0</v>
      </c>
      <c r="P432" s="42">
        <v>3433.4973</v>
      </c>
      <c r="Q432" s="42">
        <v>0.12000000000170985</v>
      </c>
      <c r="R432" s="42">
        <f t="shared" si="13"/>
        <v>3433.6173000000017</v>
      </c>
      <c r="S432" s="30"/>
      <c r="T432" s="43">
        <v>348216.65563194384</v>
      </c>
      <c r="U432" s="43">
        <v>6433.4071476297322</v>
      </c>
      <c r="V432" s="43">
        <v>354650.06277957355</v>
      </c>
      <c r="W432" s="30"/>
      <c r="X432" s="43">
        <v>-7009.6741949636144</v>
      </c>
      <c r="Y432" s="43">
        <v>-7009.6741949636144</v>
      </c>
      <c r="Z432" s="43">
        <v>347640.38858460996</v>
      </c>
      <c r="AA432" s="43">
        <v>337773.36413698021</v>
      </c>
      <c r="AB432" s="43">
        <v>9867.0244476297339</v>
      </c>
      <c r="AC432" s="30"/>
      <c r="AD432" s="43">
        <v>337773.36413698021</v>
      </c>
      <c r="AE432" s="43">
        <v>9867.0244476297339</v>
      </c>
      <c r="AF432" s="43">
        <v>0</v>
      </c>
      <c r="AG432" s="30"/>
      <c r="AH432" s="43">
        <v>0</v>
      </c>
      <c r="AI432" s="43">
        <v>0</v>
      </c>
      <c r="AJ432" s="44"/>
      <c r="AM432" s="3"/>
    </row>
    <row r="433" spans="1:39" x14ac:dyDescent="0.3">
      <c r="A433" s="30" t="s">
        <v>422</v>
      </c>
      <c r="B433" s="94">
        <v>13719.723757402542</v>
      </c>
      <c r="C433" s="94">
        <v>43.863500000003683</v>
      </c>
      <c r="D433" s="30"/>
      <c r="E433" s="42">
        <v>0</v>
      </c>
      <c r="F433" s="42">
        <v>78.868078115953011</v>
      </c>
      <c r="G433" s="42">
        <v>0</v>
      </c>
      <c r="H433" s="42">
        <v>-193.93495922888556</v>
      </c>
      <c r="I433" s="42">
        <v>13835.030638515413</v>
      </c>
      <c r="J433" s="42">
        <v>-0.23999999993247911</v>
      </c>
      <c r="K433" s="42">
        <v>0</v>
      </c>
      <c r="L433" s="42">
        <f t="shared" si="12"/>
        <v>13719.723757402548</v>
      </c>
      <c r="M433" s="30"/>
      <c r="N433" s="42">
        <v>0</v>
      </c>
      <c r="O433" s="42">
        <v>0</v>
      </c>
      <c r="P433" s="42">
        <v>44.193499999999972</v>
      </c>
      <c r="Q433" s="42">
        <v>-0.32999999999628926</v>
      </c>
      <c r="R433" s="42">
        <f t="shared" si="13"/>
        <v>43.863500000003683</v>
      </c>
      <c r="S433" s="30"/>
      <c r="T433" s="43">
        <v>35566.488751946708</v>
      </c>
      <c r="U433" s="43">
        <v>409.98827469003248</v>
      </c>
      <c r="V433" s="43">
        <v>35976.477026636741</v>
      </c>
      <c r="W433" s="30"/>
      <c r="X433" s="43">
        <v>13763.587257402551</v>
      </c>
      <c r="Y433" s="43">
        <v>13763.587257402551</v>
      </c>
      <c r="Z433" s="43">
        <v>49740.06428403929</v>
      </c>
      <c r="AA433" s="43">
        <v>49286.21250934925</v>
      </c>
      <c r="AB433" s="43">
        <v>453.85177469003617</v>
      </c>
      <c r="AC433" s="30"/>
      <c r="AD433" s="43">
        <v>49286.212509349258</v>
      </c>
      <c r="AE433" s="43">
        <v>453.85177469003617</v>
      </c>
      <c r="AF433" s="43">
        <v>0</v>
      </c>
      <c r="AG433" s="30"/>
      <c r="AH433" s="43">
        <v>0</v>
      </c>
      <c r="AI433" s="43">
        <v>0</v>
      </c>
      <c r="AJ433" s="44"/>
      <c r="AM433" s="3"/>
    </row>
    <row r="434" spans="1:39" x14ac:dyDescent="0.3">
      <c r="A434" s="30" t="s">
        <v>423</v>
      </c>
      <c r="B434" s="94">
        <v>32.073326506094872</v>
      </c>
      <c r="C434" s="94">
        <v>0</v>
      </c>
      <c r="D434" s="30"/>
      <c r="E434" s="42">
        <v>0</v>
      </c>
      <c r="F434" s="42">
        <v>4.103658878088158</v>
      </c>
      <c r="G434" s="42">
        <v>0</v>
      </c>
      <c r="H434" s="42">
        <v>-10.090811596058185</v>
      </c>
      <c r="I434" s="42">
        <v>37.940479224060049</v>
      </c>
      <c r="J434" s="42">
        <v>0.12000000000489308</v>
      </c>
      <c r="K434" s="42">
        <v>0</v>
      </c>
      <c r="L434" s="42">
        <f t="shared" si="12"/>
        <v>32.073326506094915</v>
      </c>
      <c r="M434" s="30"/>
      <c r="N434" s="42">
        <v>0</v>
      </c>
      <c r="O434" s="42">
        <v>0</v>
      </c>
      <c r="P434" s="42">
        <v>0</v>
      </c>
      <c r="Q434" s="42">
        <v>0</v>
      </c>
      <c r="R434" s="42">
        <f t="shared" si="13"/>
        <v>0</v>
      </c>
      <c r="S434" s="30"/>
      <c r="T434" s="43">
        <v>1620.0113201026306</v>
      </c>
      <c r="U434" s="43">
        <v>20.469829435401358</v>
      </c>
      <c r="V434" s="43">
        <v>1640.481149538032</v>
      </c>
      <c r="W434" s="30"/>
      <c r="X434" s="43">
        <v>32.073326506094915</v>
      </c>
      <c r="Y434" s="43">
        <v>32.073326506094915</v>
      </c>
      <c r="Z434" s="43">
        <v>1672.5544760441269</v>
      </c>
      <c r="AA434" s="43">
        <v>1652.0846466087255</v>
      </c>
      <c r="AB434" s="43">
        <v>20.469829435401358</v>
      </c>
      <c r="AC434" s="30"/>
      <c r="AD434" s="43">
        <v>1652.0846466087255</v>
      </c>
      <c r="AE434" s="43">
        <v>20.469829435401358</v>
      </c>
      <c r="AF434" s="43">
        <v>0</v>
      </c>
      <c r="AG434" s="30"/>
      <c r="AH434" s="43">
        <v>0</v>
      </c>
      <c r="AI434" s="43">
        <v>0</v>
      </c>
      <c r="AJ434" s="44"/>
      <c r="AM434" s="3"/>
    </row>
    <row r="435" spans="1:39" x14ac:dyDescent="0.3">
      <c r="A435" s="30" t="s">
        <v>424</v>
      </c>
      <c r="B435" s="94">
        <v>0</v>
      </c>
      <c r="C435" s="94">
        <v>0</v>
      </c>
      <c r="D435" s="30"/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f t="shared" si="12"/>
        <v>0</v>
      </c>
      <c r="M435" s="30"/>
      <c r="N435" s="42">
        <v>0</v>
      </c>
      <c r="O435" s="42">
        <v>0</v>
      </c>
      <c r="P435" s="42">
        <v>0</v>
      </c>
      <c r="Q435" s="42">
        <v>0</v>
      </c>
      <c r="R435" s="42">
        <f t="shared" si="13"/>
        <v>0</v>
      </c>
      <c r="S435" s="30"/>
      <c r="T435" s="43">
        <v>0</v>
      </c>
      <c r="U435" s="43">
        <v>0</v>
      </c>
      <c r="V435" s="43">
        <v>0</v>
      </c>
      <c r="W435" s="30"/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30"/>
      <c r="AD435" s="43">
        <v>0</v>
      </c>
      <c r="AE435" s="43">
        <v>0</v>
      </c>
      <c r="AF435" s="43">
        <v>0</v>
      </c>
      <c r="AG435" s="30"/>
      <c r="AH435" s="43">
        <v>0</v>
      </c>
      <c r="AI435" s="43">
        <v>0</v>
      </c>
      <c r="AJ435" s="44"/>
      <c r="AM435" s="3"/>
    </row>
    <row r="436" spans="1:39" x14ac:dyDescent="0.3">
      <c r="A436" s="30" t="s">
        <v>425</v>
      </c>
      <c r="B436" s="94">
        <v>42.502911492471867</v>
      </c>
      <c r="C436" s="94">
        <v>6.7824999999999989</v>
      </c>
      <c r="D436" s="30"/>
      <c r="E436" s="42">
        <v>0</v>
      </c>
      <c r="F436" s="42">
        <v>7.0608409964443704</v>
      </c>
      <c r="G436" s="42">
        <v>0</v>
      </c>
      <c r="H436" s="42">
        <v>-17.362460750645567</v>
      </c>
      <c r="I436" s="42">
        <v>52.234531246667188</v>
      </c>
      <c r="J436" s="42">
        <v>0.57000000000607542</v>
      </c>
      <c r="K436" s="42">
        <v>0</v>
      </c>
      <c r="L436" s="42">
        <f t="shared" si="12"/>
        <v>42.502911492472066</v>
      </c>
      <c r="M436" s="30"/>
      <c r="N436" s="42">
        <v>0</v>
      </c>
      <c r="O436" s="42">
        <v>0</v>
      </c>
      <c r="P436" s="42">
        <v>6.7824999999999989</v>
      </c>
      <c r="Q436" s="42">
        <v>0</v>
      </c>
      <c r="R436" s="42">
        <f t="shared" si="13"/>
        <v>6.7824999999999989</v>
      </c>
      <c r="S436" s="30"/>
      <c r="T436" s="43">
        <v>2356.3801019674625</v>
      </c>
      <c r="U436" s="43">
        <v>29.774297360583795</v>
      </c>
      <c r="V436" s="43">
        <v>2386.1543993280461</v>
      </c>
      <c r="W436" s="30"/>
      <c r="X436" s="43">
        <v>49.285411492472065</v>
      </c>
      <c r="Y436" s="43">
        <v>49.285411492472065</v>
      </c>
      <c r="Z436" s="43">
        <v>2435.4398108205182</v>
      </c>
      <c r="AA436" s="43">
        <v>2398.8830134599343</v>
      </c>
      <c r="AB436" s="43">
        <v>36.556797360583793</v>
      </c>
      <c r="AC436" s="30"/>
      <c r="AD436" s="43">
        <v>2398.8830134599343</v>
      </c>
      <c r="AE436" s="43">
        <v>36.556797360583793</v>
      </c>
      <c r="AF436" s="43">
        <v>0</v>
      </c>
      <c r="AG436" s="30"/>
      <c r="AH436" s="43">
        <v>0</v>
      </c>
      <c r="AI436" s="43">
        <v>0</v>
      </c>
      <c r="AJ436" s="44"/>
      <c r="AM436" s="3"/>
    </row>
    <row r="437" spans="1:39" x14ac:dyDescent="0.3">
      <c r="A437" s="30" t="s">
        <v>426</v>
      </c>
      <c r="B437" s="94">
        <v>56.844387948173789</v>
      </c>
      <c r="C437" s="94">
        <v>14.244200000000006</v>
      </c>
      <c r="D437" s="30"/>
      <c r="E437" s="42">
        <v>0</v>
      </c>
      <c r="F437" s="42">
        <v>14.828924149866241</v>
      </c>
      <c r="G437" s="42">
        <v>0</v>
      </c>
      <c r="H437" s="42">
        <v>-36.464015215185455</v>
      </c>
      <c r="I437" s="42">
        <v>78.239479013497203</v>
      </c>
      <c r="J437" s="42">
        <v>0.23999999999614374</v>
      </c>
      <c r="K437" s="42">
        <v>0</v>
      </c>
      <c r="L437" s="42">
        <f t="shared" si="12"/>
        <v>56.844387948174131</v>
      </c>
      <c r="M437" s="30"/>
      <c r="N437" s="42">
        <v>0</v>
      </c>
      <c r="O437" s="42">
        <v>0</v>
      </c>
      <c r="P437" s="42">
        <v>14.244200000000006</v>
      </c>
      <c r="Q437" s="42">
        <v>0</v>
      </c>
      <c r="R437" s="42">
        <f t="shared" si="13"/>
        <v>14.244200000000006</v>
      </c>
      <c r="S437" s="30"/>
      <c r="T437" s="43">
        <v>5608.1007953648832</v>
      </c>
      <c r="U437" s="43">
        <v>0</v>
      </c>
      <c r="V437" s="43">
        <v>5608.1007953648832</v>
      </c>
      <c r="W437" s="30"/>
      <c r="X437" s="43">
        <v>71.088587948174137</v>
      </c>
      <c r="Y437" s="43">
        <v>71.088587948174137</v>
      </c>
      <c r="Z437" s="43">
        <v>5679.1893833130571</v>
      </c>
      <c r="AA437" s="43">
        <v>5664.945183313057</v>
      </c>
      <c r="AB437" s="43">
        <v>14.244200000000006</v>
      </c>
      <c r="AC437" s="30"/>
      <c r="AD437" s="43">
        <v>5664.945183313057</v>
      </c>
      <c r="AE437" s="43">
        <v>14.244200000000006</v>
      </c>
      <c r="AF437" s="43">
        <v>0</v>
      </c>
      <c r="AG437" s="30"/>
      <c r="AH437" s="43">
        <v>0</v>
      </c>
      <c r="AI437" s="43">
        <v>0</v>
      </c>
      <c r="AJ437" s="44"/>
      <c r="AM437" s="3"/>
    </row>
    <row r="438" spans="1:39" x14ac:dyDescent="0.3">
      <c r="A438" s="30" t="s">
        <v>427</v>
      </c>
      <c r="B438" s="94">
        <v>32.739119190805468</v>
      </c>
      <c r="C438" s="94">
        <v>10.637200000000007</v>
      </c>
      <c r="D438" s="30"/>
      <c r="E438" s="42">
        <v>0</v>
      </c>
      <c r="F438" s="42">
        <v>11.07392324741085</v>
      </c>
      <c r="G438" s="42">
        <v>0</v>
      </c>
      <c r="H438" s="42">
        <v>-27.230546309661143</v>
      </c>
      <c r="I438" s="42">
        <v>48.895742253056305</v>
      </c>
      <c r="J438" s="42">
        <v>0</v>
      </c>
      <c r="K438" s="42">
        <v>0</v>
      </c>
      <c r="L438" s="42">
        <f t="shared" si="12"/>
        <v>32.739119190806008</v>
      </c>
      <c r="M438" s="30"/>
      <c r="N438" s="42">
        <v>0</v>
      </c>
      <c r="O438" s="42">
        <v>0</v>
      </c>
      <c r="P438" s="42">
        <v>10.637200000000007</v>
      </c>
      <c r="Q438" s="42">
        <v>0</v>
      </c>
      <c r="R438" s="42">
        <f t="shared" si="13"/>
        <v>10.637200000000007</v>
      </c>
      <c r="S438" s="30"/>
      <c r="T438" s="43">
        <v>4598.6534712079365</v>
      </c>
      <c r="U438" s="43">
        <v>0</v>
      </c>
      <c r="V438" s="43">
        <v>4598.6534712079365</v>
      </c>
      <c r="W438" s="30"/>
      <c r="X438" s="43">
        <v>43.376319190806015</v>
      </c>
      <c r="Y438" s="43">
        <v>43.376319190806015</v>
      </c>
      <c r="Z438" s="43">
        <v>4642.0297903987421</v>
      </c>
      <c r="AA438" s="43">
        <v>4631.392590398742</v>
      </c>
      <c r="AB438" s="43">
        <v>10.637200000000007</v>
      </c>
      <c r="AC438" s="30"/>
      <c r="AD438" s="43">
        <v>4631.3925903987429</v>
      </c>
      <c r="AE438" s="43">
        <v>10.637200000000007</v>
      </c>
      <c r="AF438" s="43">
        <v>0</v>
      </c>
      <c r="AG438" s="30"/>
      <c r="AH438" s="43">
        <v>0</v>
      </c>
      <c r="AI438" s="43">
        <v>0</v>
      </c>
      <c r="AJ438" s="44"/>
      <c r="AM438" s="3"/>
    </row>
    <row r="439" spans="1:39" x14ac:dyDescent="0.3">
      <c r="A439" s="30" t="s">
        <v>428</v>
      </c>
      <c r="B439" s="94">
        <v>5.6973739243826458</v>
      </c>
      <c r="C439" s="94">
        <v>1.4253999999999998</v>
      </c>
      <c r="D439" s="30"/>
      <c r="E439" s="42">
        <v>0</v>
      </c>
      <c r="F439" s="42">
        <v>1.4839677539387535</v>
      </c>
      <c r="G439" s="42">
        <v>0</v>
      </c>
      <c r="H439" s="42">
        <v>-3.649045757574759</v>
      </c>
      <c r="I439" s="42">
        <v>7.742451928014396</v>
      </c>
      <c r="J439" s="42">
        <v>0.12000000000421096</v>
      </c>
      <c r="K439" s="42">
        <v>0</v>
      </c>
      <c r="L439" s="42">
        <f t="shared" si="12"/>
        <v>5.6973739243826014</v>
      </c>
      <c r="M439" s="30"/>
      <c r="N439" s="42">
        <v>0</v>
      </c>
      <c r="O439" s="42">
        <v>0</v>
      </c>
      <c r="P439" s="42">
        <v>1.4253999999999998</v>
      </c>
      <c r="Q439" s="42">
        <v>0</v>
      </c>
      <c r="R439" s="42">
        <f t="shared" si="13"/>
        <v>1.4253999999999998</v>
      </c>
      <c r="S439" s="30"/>
      <c r="T439" s="43">
        <v>846.5198145239516</v>
      </c>
      <c r="U439" s="43">
        <v>0</v>
      </c>
      <c r="V439" s="43">
        <v>846.5198145239516</v>
      </c>
      <c r="W439" s="30"/>
      <c r="X439" s="43">
        <v>7.1227739243826012</v>
      </c>
      <c r="Y439" s="43">
        <v>7.1227739243826012</v>
      </c>
      <c r="Z439" s="43">
        <v>853.64258844833421</v>
      </c>
      <c r="AA439" s="43">
        <v>852.21718844833424</v>
      </c>
      <c r="AB439" s="43">
        <v>1.4253999999999998</v>
      </c>
      <c r="AC439" s="30"/>
      <c r="AD439" s="43">
        <v>852.21718844833424</v>
      </c>
      <c r="AE439" s="43">
        <v>1.4253999999999998</v>
      </c>
      <c r="AF439" s="43">
        <v>0</v>
      </c>
      <c r="AG439" s="30"/>
      <c r="AH439" s="43">
        <v>0</v>
      </c>
      <c r="AI439" s="43">
        <v>0</v>
      </c>
      <c r="AJ439" s="44"/>
      <c r="AM439" s="3"/>
    </row>
    <row r="440" spans="1:39" x14ac:dyDescent="0.3">
      <c r="A440" s="30" t="s">
        <v>429</v>
      </c>
      <c r="B440" s="94">
        <v>13.694938609512519</v>
      </c>
      <c r="C440" s="94">
        <v>0</v>
      </c>
      <c r="D440" s="30"/>
      <c r="E440" s="42">
        <v>0</v>
      </c>
      <c r="F440" s="42">
        <v>7.4520989382576541</v>
      </c>
      <c r="G440" s="42">
        <v>0</v>
      </c>
      <c r="H440" s="42">
        <v>-18.324555869560204</v>
      </c>
      <c r="I440" s="42">
        <v>24.567395540814911</v>
      </c>
      <c r="J440" s="42">
        <v>0</v>
      </c>
      <c r="K440" s="42">
        <v>0</v>
      </c>
      <c r="L440" s="42">
        <f t="shared" si="12"/>
        <v>13.694938609512361</v>
      </c>
      <c r="M440" s="30"/>
      <c r="N440" s="42">
        <v>0</v>
      </c>
      <c r="O440" s="42">
        <v>0</v>
      </c>
      <c r="P440" s="42">
        <v>0</v>
      </c>
      <c r="Q440" s="42">
        <v>0</v>
      </c>
      <c r="R440" s="42">
        <f t="shared" si="13"/>
        <v>0</v>
      </c>
      <c r="S440" s="30"/>
      <c r="T440" s="43">
        <v>3057.6040101523822</v>
      </c>
      <c r="U440" s="43">
        <v>0</v>
      </c>
      <c r="V440" s="43">
        <v>3057.6040101523822</v>
      </c>
      <c r="W440" s="30"/>
      <c r="X440" s="43">
        <v>13.694938609512361</v>
      </c>
      <c r="Y440" s="43">
        <v>13.694938609512361</v>
      </c>
      <c r="Z440" s="43">
        <v>3071.2989487618947</v>
      </c>
      <c r="AA440" s="43">
        <v>3071.2989487618947</v>
      </c>
      <c r="AB440" s="43">
        <v>0</v>
      </c>
      <c r="AC440" s="30"/>
      <c r="AD440" s="43">
        <v>3071.2989487618947</v>
      </c>
      <c r="AE440" s="43">
        <v>0</v>
      </c>
      <c r="AF440" s="43">
        <v>0</v>
      </c>
      <c r="AG440" s="30"/>
      <c r="AH440" s="43">
        <v>0</v>
      </c>
      <c r="AI440" s="43">
        <v>0</v>
      </c>
      <c r="AJ440" s="44"/>
      <c r="AM440" s="3"/>
    </row>
    <row r="441" spans="1:39" x14ac:dyDescent="0.3">
      <c r="A441" s="30" t="s">
        <v>430</v>
      </c>
      <c r="B441" s="94">
        <v>55.48456304480078</v>
      </c>
      <c r="C441" s="94">
        <v>9.7017000000000024</v>
      </c>
      <c r="D441" s="30"/>
      <c r="E441" s="42">
        <v>0</v>
      </c>
      <c r="F441" s="42">
        <v>10.099914311924293</v>
      </c>
      <c r="G441" s="42">
        <v>0</v>
      </c>
      <c r="H441" s="42">
        <v>-24.835478651052291</v>
      </c>
      <c r="I441" s="42">
        <v>67.000127383933304</v>
      </c>
      <c r="J441" s="42">
        <v>3.2199999999947977</v>
      </c>
      <c r="K441" s="42">
        <v>0</v>
      </c>
      <c r="L441" s="42">
        <f t="shared" si="12"/>
        <v>55.484563044800105</v>
      </c>
      <c r="M441" s="30"/>
      <c r="N441" s="42">
        <v>0</v>
      </c>
      <c r="O441" s="42">
        <v>0</v>
      </c>
      <c r="P441" s="42">
        <v>9.7017000000000024</v>
      </c>
      <c r="Q441" s="42">
        <v>0</v>
      </c>
      <c r="R441" s="42">
        <f t="shared" si="13"/>
        <v>9.7017000000000024</v>
      </c>
      <c r="S441" s="30"/>
      <c r="T441" s="43">
        <v>6934.1393625605015</v>
      </c>
      <c r="U441" s="43">
        <v>0</v>
      </c>
      <c r="V441" s="43">
        <v>6934.1393625605015</v>
      </c>
      <c r="W441" s="30"/>
      <c r="X441" s="43">
        <v>65.186263044800114</v>
      </c>
      <c r="Y441" s="43">
        <v>65.186263044800114</v>
      </c>
      <c r="Z441" s="43">
        <v>6999.3256256053019</v>
      </c>
      <c r="AA441" s="43">
        <v>6989.6239256053022</v>
      </c>
      <c r="AB441" s="43">
        <v>9.7017000000000024</v>
      </c>
      <c r="AC441" s="30"/>
      <c r="AD441" s="43">
        <v>6989.6239256053013</v>
      </c>
      <c r="AE441" s="43">
        <v>9.7017000000000024</v>
      </c>
      <c r="AF441" s="43">
        <v>0</v>
      </c>
      <c r="AG441" s="30"/>
      <c r="AH441" s="43">
        <v>0</v>
      </c>
      <c r="AI441" s="43">
        <v>0</v>
      </c>
      <c r="AJ441" s="44"/>
      <c r="AM441" s="3"/>
    </row>
    <row r="442" spans="1:39" x14ac:dyDescent="0.3">
      <c r="A442" s="30" t="s">
        <v>431</v>
      </c>
      <c r="B442" s="94">
        <v>0.12266672840569193</v>
      </c>
      <c r="C442" s="94">
        <v>0</v>
      </c>
      <c r="D442" s="30"/>
      <c r="E442" s="42">
        <v>0</v>
      </c>
      <c r="F442" s="42">
        <v>3.060580094522513E-2</v>
      </c>
      <c r="G442" s="42">
        <v>0</v>
      </c>
      <c r="H442" s="42">
        <v>-7.5259026215309971E-2</v>
      </c>
      <c r="I442" s="42">
        <v>0.16731995367577715</v>
      </c>
      <c r="J442" s="42">
        <v>0</v>
      </c>
      <c r="K442" s="42">
        <v>0</v>
      </c>
      <c r="L442" s="42">
        <f t="shared" si="12"/>
        <v>0.12266672840569232</v>
      </c>
      <c r="M442" s="30"/>
      <c r="N442" s="42">
        <v>0</v>
      </c>
      <c r="O442" s="42">
        <v>0</v>
      </c>
      <c r="P442" s="42">
        <v>0</v>
      </c>
      <c r="Q442" s="42">
        <v>0</v>
      </c>
      <c r="R442" s="42">
        <f t="shared" si="13"/>
        <v>0</v>
      </c>
      <c r="S442" s="30"/>
      <c r="T442" s="43">
        <v>13.016619881449049</v>
      </c>
      <c r="U442" s="43">
        <v>0</v>
      </c>
      <c r="V442" s="43">
        <v>13.016619881449049</v>
      </c>
      <c r="W442" s="30"/>
      <c r="X442" s="43">
        <v>0.12266672840569232</v>
      </c>
      <c r="Y442" s="43">
        <v>0.12266672840569232</v>
      </c>
      <c r="Z442" s="43">
        <v>13.139286609854741</v>
      </c>
      <c r="AA442" s="43">
        <v>13.139286609854741</v>
      </c>
      <c r="AB442" s="43">
        <v>0</v>
      </c>
      <c r="AC442" s="30"/>
      <c r="AD442" s="43">
        <v>13.139286609854741</v>
      </c>
      <c r="AE442" s="43">
        <v>0</v>
      </c>
      <c r="AF442" s="43">
        <v>0</v>
      </c>
      <c r="AG442" s="30"/>
      <c r="AH442" s="43">
        <v>0</v>
      </c>
      <c r="AI442" s="43">
        <v>0</v>
      </c>
      <c r="AJ442" s="44"/>
      <c r="AM442" s="3"/>
    </row>
    <row r="443" spans="1:39" x14ac:dyDescent="0.3">
      <c r="A443" s="30" t="s">
        <v>432</v>
      </c>
      <c r="B443" s="94">
        <v>4.5153892415762584</v>
      </c>
      <c r="C443" s="94">
        <v>0</v>
      </c>
      <c r="D443" s="30"/>
      <c r="E443" s="42">
        <v>0</v>
      </c>
      <c r="F443" s="42">
        <v>1.155162189729916</v>
      </c>
      <c r="G443" s="42">
        <v>0</v>
      </c>
      <c r="H443" s="42">
        <v>-2.8405197326940645</v>
      </c>
      <c r="I443" s="42">
        <v>6.2007467845404474</v>
      </c>
      <c r="J443" s="42">
        <v>0</v>
      </c>
      <c r="K443" s="42">
        <v>0</v>
      </c>
      <c r="L443" s="42">
        <f t="shared" si="12"/>
        <v>4.5153892415762993</v>
      </c>
      <c r="M443" s="30"/>
      <c r="N443" s="42">
        <v>0</v>
      </c>
      <c r="O443" s="42">
        <v>0</v>
      </c>
      <c r="P443" s="42">
        <v>0</v>
      </c>
      <c r="Q443" s="42">
        <v>0</v>
      </c>
      <c r="R443" s="42">
        <f t="shared" si="13"/>
        <v>0</v>
      </c>
      <c r="S443" s="30"/>
      <c r="T443" s="43">
        <v>646.45267647596506</v>
      </c>
      <c r="U443" s="43">
        <v>0</v>
      </c>
      <c r="V443" s="43">
        <v>646.45267647596506</v>
      </c>
      <c r="W443" s="30"/>
      <c r="X443" s="43">
        <v>4.5153892415762993</v>
      </c>
      <c r="Y443" s="43">
        <v>4.5153892415762993</v>
      </c>
      <c r="Z443" s="43">
        <v>650.96806571754132</v>
      </c>
      <c r="AA443" s="43">
        <v>650.96806571754132</v>
      </c>
      <c r="AB443" s="43">
        <v>0</v>
      </c>
      <c r="AC443" s="30"/>
      <c r="AD443" s="43">
        <v>650.96806571754132</v>
      </c>
      <c r="AE443" s="43">
        <v>0</v>
      </c>
      <c r="AF443" s="43">
        <v>0</v>
      </c>
      <c r="AG443" s="30"/>
      <c r="AH443" s="43">
        <v>0</v>
      </c>
      <c r="AI443" s="43">
        <v>0</v>
      </c>
      <c r="AJ443" s="44"/>
      <c r="AM443" s="3"/>
    </row>
    <row r="444" spans="1:39" x14ac:dyDescent="0.3">
      <c r="A444" s="30" t="s">
        <v>433</v>
      </c>
      <c r="B444" s="94">
        <v>-1.9982540024863056</v>
      </c>
      <c r="C444" s="94">
        <v>0</v>
      </c>
      <c r="D444" s="30"/>
      <c r="E444" s="42">
        <v>0</v>
      </c>
      <c r="F444" s="42">
        <v>1.6986219524599948</v>
      </c>
      <c r="G444" s="42">
        <v>0</v>
      </c>
      <c r="H444" s="42">
        <v>-4.1768759549497041</v>
      </c>
      <c r="I444" s="42">
        <v>0</v>
      </c>
      <c r="J444" s="42">
        <v>0.4800000000034288</v>
      </c>
      <c r="K444" s="42">
        <v>0</v>
      </c>
      <c r="L444" s="42">
        <f t="shared" si="12"/>
        <v>-1.9982540024862807</v>
      </c>
      <c r="M444" s="30"/>
      <c r="N444" s="42">
        <v>0</v>
      </c>
      <c r="O444" s="42">
        <v>0</v>
      </c>
      <c r="P444" s="42">
        <v>0</v>
      </c>
      <c r="Q444" s="42">
        <v>0</v>
      </c>
      <c r="R444" s="42">
        <f t="shared" si="13"/>
        <v>0</v>
      </c>
      <c r="S444" s="30"/>
      <c r="T444" s="43">
        <v>926.95238257061965</v>
      </c>
      <c r="U444" s="43">
        <v>11.712607764220698</v>
      </c>
      <c r="V444" s="43">
        <v>938.66499033484035</v>
      </c>
      <c r="W444" s="30"/>
      <c r="X444" s="43">
        <v>-1.9982540024862807</v>
      </c>
      <c r="Y444" s="43">
        <v>-1.9982540024862807</v>
      </c>
      <c r="Z444" s="43">
        <v>936.66673633235405</v>
      </c>
      <c r="AA444" s="43">
        <v>924.95412856813334</v>
      </c>
      <c r="AB444" s="43">
        <v>11.712607764220698</v>
      </c>
      <c r="AC444" s="30"/>
      <c r="AD444" s="43">
        <v>924.95412856813334</v>
      </c>
      <c r="AE444" s="43">
        <v>11.712607764220698</v>
      </c>
      <c r="AF444" s="43">
        <v>0</v>
      </c>
      <c r="AG444" s="30"/>
      <c r="AH444" s="43">
        <v>0</v>
      </c>
      <c r="AI444" s="43">
        <v>0</v>
      </c>
      <c r="AJ444" s="44"/>
      <c r="AM444" s="3"/>
    </row>
    <row r="445" spans="1:39" x14ac:dyDescent="0.3">
      <c r="A445" s="30" t="s">
        <v>434</v>
      </c>
      <c r="B445" s="94">
        <v>0</v>
      </c>
      <c r="C445" s="94">
        <v>0</v>
      </c>
      <c r="D445" s="30"/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f t="shared" si="12"/>
        <v>0</v>
      </c>
      <c r="M445" s="30"/>
      <c r="N445" s="42">
        <v>0</v>
      </c>
      <c r="O445" s="42">
        <v>0</v>
      </c>
      <c r="P445" s="42">
        <v>0</v>
      </c>
      <c r="Q445" s="42">
        <v>0</v>
      </c>
      <c r="R445" s="42">
        <f t="shared" si="13"/>
        <v>0</v>
      </c>
      <c r="S445" s="30"/>
      <c r="T445" s="43">
        <v>0</v>
      </c>
      <c r="U445" s="43">
        <v>0</v>
      </c>
      <c r="V445" s="43">
        <v>0</v>
      </c>
      <c r="W445" s="30"/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30"/>
      <c r="AD445" s="43">
        <v>0</v>
      </c>
      <c r="AE445" s="43">
        <v>0</v>
      </c>
      <c r="AF445" s="43">
        <v>0</v>
      </c>
      <c r="AG445" s="30"/>
      <c r="AH445" s="43">
        <v>0</v>
      </c>
      <c r="AI445" s="43">
        <v>0</v>
      </c>
      <c r="AJ445" s="44"/>
      <c r="AM445" s="3"/>
    </row>
    <row r="446" spans="1:39" x14ac:dyDescent="0.3">
      <c r="A446" s="30" t="s">
        <v>435</v>
      </c>
      <c r="B446" s="94">
        <v>-203.28188675103593</v>
      </c>
      <c r="C446" s="94">
        <v>0</v>
      </c>
      <c r="D446" s="30"/>
      <c r="E446" s="42">
        <v>0</v>
      </c>
      <c r="F446" s="42">
        <v>38.969042849460223</v>
      </c>
      <c r="G446" s="42">
        <v>0</v>
      </c>
      <c r="H446" s="42">
        <v>-95.824063635577303</v>
      </c>
      <c r="I446" s="42">
        <v>-146.54686596491223</v>
      </c>
      <c r="J446" s="42">
        <v>0.11999999999534339</v>
      </c>
      <c r="K446" s="42">
        <v>0</v>
      </c>
      <c r="L446" s="42">
        <f t="shared" si="12"/>
        <v>-203.28188675103397</v>
      </c>
      <c r="M446" s="30"/>
      <c r="N446" s="42">
        <v>0</v>
      </c>
      <c r="O446" s="42">
        <v>0</v>
      </c>
      <c r="P446" s="42">
        <v>0</v>
      </c>
      <c r="Q446" s="42">
        <v>0</v>
      </c>
      <c r="R446" s="42">
        <f t="shared" si="13"/>
        <v>0</v>
      </c>
      <c r="S446" s="30"/>
      <c r="T446" s="43">
        <v>76829.465848229389</v>
      </c>
      <c r="U446" s="43">
        <v>1419.4474237298114</v>
      </c>
      <c r="V446" s="43">
        <v>78248.913271959202</v>
      </c>
      <c r="W446" s="30"/>
      <c r="X446" s="43">
        <v>-203.28188675103397</v>
      </c>
      <c r="Y446" s="43">
        <v>-203.28188675103397</v>
      </c>
      <c r="Z446" s="43">
        <v>78045.631385208166</v>
      </c>
      <c r="AA446" s="43">
        <v>76626.183961478353</v>
      </c>
      <c r="AB446" s="43">
        <v>1419.4474237298114</v>
      </c>
      <c r="AC446" s="30"/>
      <c r="AD446" s="43">
        <v>76626.183961478353</v>
      </c>
      <c r="AE446" s="43">
        <v>1419.4474237298114</v>
      </c>
      <c r="AF446" s="43">
        <v>0</v>
      </c>
      <c r="AG446" s="30"/>
      <c r="AH446" s="43">
        <v>0</v>
      </c>
      <c r="AI446" s="43">
        <v>0</v>
      </c>
      <c r="AJ446" s="44"/>
      <c r="AM446" s="3"/>
    </row>
    <row r="447" spans="1:39" x14ac:dyDescent="0.3">
      <c r="A447" s="30" t="s">
        <v>436</v>
      </c>
      <c r="B447" s="94">
        <v>912.60038752613946</v>
      </c>
      <c r="C447" s="94">
        <v>0</v>
      </c>
      <c r="D447" s="30"/>
      <c r="E447" s="42">
        <v>0</v>
      </c>
      <c r="F447" s="42">
        <v>4.5722585060738359</v>
      </c>
      <c r="G447" s="42">
        <v>0</v>
      </c>
      <c r="H447" s="42">
        <v>-11.243088308246648</v>
      </c>
      <c r="I447" s="42">
        <v>917.43121732831685</v>
      </c>
      <c r="J447" s="42">
        <v>1.8399999999951433</v>
      </c>
      <c r="K447" s="42">
        <v>0</v>
      </c>
      <c r="L447" s="42">
        <f t="shared" si="12"/>
        <v>912.60038752613923</v>
      </c>
      <c r="M447" s="30"/>
      <c r="N447" s="42">
        <v>0</v>
      </c>
      <c r="O447" s="42">
        <v>0</v>
      </c>
      <c r="P447" s="42">
        <v>0</v>
      </c>
      <c r="Q447" s="42">
        <v>0</v>
      </c>
      <c r="R447" s="42">
        <f t="shared" si="13"/>
        <v>0</v>
      </c>
      <c r="S447" s="30"/>
      <c r="T447" s="43">
        <v>1525.6323736115523</v>
      </c>
      <c r="U447" s="43">
        <v>19.277293980252288</v>
      </c>
      <c r="V447" s="43">
        <v>1544.9096675918047</v>
      </c>
      <c r="W447" s="30"/>
      <c r="X447" s="43">
        <v>912.60038752613923</v>
      </c>
      <c r="Y447" s="43">
        <v>912.60038752613923</v>
      </c>
      <c r="Z447" s="43">
        <v>2457.5100551179439</v>
      </c>
      <c r="AA447" s="43">
        <v>2438.2327611376918</v>
      </c>
      <c r="AB447" s="43">
        <v>19.277293980252288</v>
      </c>
      <c r="AC447" s="30"/>
      <c r="AD447" s="43">
        <v>2438.2327611376913</v>
      </c>
      <c r="AE447" s="43">
        <v>19.277293980252288</v>
      </c>
      <c r="AF447" s="43">
        <v>0</v>
      </c>
      <c r="AG447" s="30"/>
      <c r="AH447" s="43">
        <v>0</v>
      </c>
      <c r="AI447" s="43">
        <v>0</v>
      </c>
      <c r="AJ447" s="44"/>
      <c r="AM447" s="3"/>
    </row>
    <row r="448" spans="1:39" x14ac:dyDescent="0.3">
      <c r="A448" s="30" t="s">
        <v>437</v>
      </c>
      <c r="B448" s="94">
        <v>-0.71445160432136845</v>
      </c>
      <c r="C448" s="94">
        <v>0</v>
      </c>
      <c r="D448" s="30"/>
      <c r="E448" s="42">
        <v>0</v>
      </c>
      <c r="F448" s="42">
        <v>0.48969281512360208</v>
      </c>
      <c r="G448" s="42">
        <v>0</v>
      </c>
      <c r="H448" s="42">
        <v>-1.2041444194449595</v>
      </c>
      <c r="I448" s="42">
        <v>0</v>
      </c>
      <c r="J448" s="42">
        <v>0</v>
      </c>
      <c r="K448" s="42">
        <v>0</v>
      </c>
      <c r="L448" s="42">
        <f t="shared" si="12"/>
        <v>-0.71445160432135746</v>
      </c>
      <c r="M448" s="30"/>
      <c r="N448" s="42">
        <v>0</v>
      </c>
      <c r="O448" s="42">
        <v>0</v>
      </c>
      <c r="P448" s="42">
        <v>0</v>
      </c>
      <c r="Q448" s="42">
        <v>0</v>
      </c>
      <c r="R448" s="42">
        <f t="shared" si="13"/>
        <v>0</v>
      </c>
      <c r="S448" s="30"/>
      <c r="T448" s="43">
        <v>257.69526425040175</v>
      </c>
      <c r="U448" s="43">
        <v>3.2561365714297756</v>
      </c>
      <c r="V448" s="43">
        <v>260.9514008218315</v>
      </c>
      <c r="W448" s="30"/>
      <c r="X448" s="43">
        <v>-0.71445160432135746</v>
      </c>
      <c r="Y448" s="43">
        <v>-0.71445160432135746</v>
      </c>
      <c r="Z448" s="43">
        <v>260.23694921751013</v>
      </c>
      <c r="AA448" s="43">
        <v>256.98081264608038</v>
      </c>
      <c r="AB448" s="43">
        <v>3.2561365714297756</v>
      </c>
      <c r="AC448" s="30"/>
      <c r="AD448" s="43">
        <v>256.98081264608038</v>
      </c>
      <c r="AE448" s="43">
        <v>3.2561365714297756</v>
      </c>
      <c r="AF448" s="43">
        <v>0</v>
      </c>
      <c r="AG448" s="30"/>
      <c r="AH448" s="43">
        <v>0</v>
      </c>
      <c r="AI448" s="43">
        <v>0</v>
      </c>
      <c r="AJ448" s="44"/>
      <c r="AM448" s="3"/>
    </row>
    <row r="449" spans="1:39" x14ac:dyDescent="0.3">
      <c r="A449" s="30" t="s">
        <v>438</v>
      </c>
      <c r="B449" s="94">
        <v>209.73864120343205</v>
      </c>
      <c r="C449" s="94">
        <v>0</v>
      </c>
      <c r="D449" s="30"/>
      <c r="E449" s="42">
        <v>0</v>
      </c>
      <c r="F449" s="42">
        <v>22.181761031004246</v>
      </c>
      <c r="G449" s="42">
        <v>0</v>
      </c>
      <c r="H449" s="42">
        <v>-54.544487756479803</v>
      </c>
      <c r="I449" s="42">
        <v>240.70136792890611</v>
      </c>
      <c r="J449" s="42">
        <v>1.4000000000014552</v>
      </c>
      <c r="K449" s="42">
        <v>0</v>
      </c>
      <c r="L449" s="42">
        <f t="shared" si="12"/>
        <v>209.738641203432</v>
      </c>
      <c r="M449" s="30"/>
      <c r="N449" s="42">
        <v>0</v>
      </c>
      <c r="O449" s="42">
        <v>0</v>
      </c>
      <c r="P449" s="42">
        <v>0</v>
      </c>
      <c r="Q449" s="42">
        <v>0</v>
      </c>
      <c r="R449" s="42">
        <f t="shared" si="13"/>
        <v>0</v>
      </c>
      <c r="S449" s="30"/>
      <c r="T449" s="43">
        <v>9766.3191829477873</v>
      </c>
      <c r="U449" s="43">
        <v>123.40338947382455</v>
      </c>
      <c r="V449" s="43">
        <v>9889.7225724216114</v>
      </c>
      <c r="W449" s="30"/>
      <c r="X449" s="43">
        <v>209.738641203432</v>
      </c>
      <c r="Y449" s="43">
        <v>209.738641203432</v>
      </c>
      <c r="Z449" s="43">
        <v>10099.461213625043</v>
      </c>
      <c r="AA449" s="43">
        <v>9976.0578241512194</v>
      </c>
      <c r="AB449" s="43">
        <v>123.40338947382455</v>
      </c>
      <c r="AC449" s="30"/>
      <c r="AD449" s="43">
        <v>9976.0578241512194</v>
      </c>
      <c r="AE449" s="43">
        <v>123.40338947382455</v>
      </c>
      <c r="AF449" s="43">
        <v>0</v>
      </c>
      <c r="AG449" s="30"/>
      <c r="AH449" s="43">
        <v>0</v>
      </c>
      <c r="AI449" s="43">
        <v>0</v>
      </c>
      <c r="AJ449" s="44"/>
      <c r="AM449" s="3"/>
    </row>
    <row r="450" spans="1:39" x14ac:dyDescent="0.3">
      <c r="A450" s="30" t="s">
        <v>439</v>
      </c>
      <c r="B450" s="94">
        <v>0.25384325977752553</v>
      </c>
      <c r="C450" s="94">
        <v>0</v>
      </c>
      <c r="D450" s="30"/>
      <c r="E450" s="42">
        <v>0</v>
      </c>
      <c r="F450" s="42">
        <v>0.30357645802426003</v>
      </c>
      <c r="G450" s="42">
        <v>0</v>
      </c>
      <c r="H450" s="42">
        <v>-0.74648817894645303</v>
      </c>
      <c r="I450" s="42">
        <v>0.69675498069972486</v>
      </c>
      <c r="J450" s="42">
        <v>0</v>
      </c>
      <c r="K450" s="42">
        <v>0</v>
      </c>
      <c r="L450" s="42">
        <f t="shared" si="12"/>
        <v>0.25384325977753186</v>
      </c>
      <c r="M450" s="30"/>
      <c r="N450" s="42">
        <v>0</v>
      </c>
      <c r="O450" s="42">
        <v>0</v>
      </c>
      <c r="P450" s="42">
        <v>0</v>
      </c>
      <c r="Q450" s="42">
        <v>0</v>
      </c>
      <c r="R450" s="42">
        <f t="shared" si="13"/>
        <v>0</v>
      </c>
      <c r="S450" s="30"/>
      <c r="T450" s="43">
        <v>124.08050640238446</v>
      </c>
      <c r="U450" s="43">
        <v>0</v>
      </c>
      <c r="V450" s="43">
        <v>124.08050640238446</v>
      </c>
      <c r="W450" s="30"/>
      <c r="X450" s="43">
        <v>0.25384325977753186</v>
      </c>
      <c r="Y450" s="43">
        <v>0.25384325977753186</v>
      </c>
      <c r="Z450" s="43">
        <v>124.33434966216198</v>
      </c>
      <c r="AA450" s="43">
        <v>124.33434966216198</v>
      </c>
      <c r="AB450" s="43">
        <v>0</v>
      </c>
      <c r="AC450" s="30"/>
      <c r="AD450" s="43">
        <v>124.33434966216198</v>
      </c>
      <c r="AE450" s="43">
        <v>0</v>
      </c>
      <c r="AF450" s="43">
        <v>0</v>
      </c>
      <c r="AG450" s="30"/>
      <c r="AH450" s="43">
        <v>0</v>
      </c>
      <c r="AI450" s="43">
        <v>0</v>
      </c>
      <c r="AJ450" s="44"/>
      <c r="AM450" s="3"/>
    </row>
    <row r="451" spans="1:39" x14ac:dyDescent="0.3">
      <c r="A451" s="30" t="s">
        <v>440</v>
      </c>
      <c r="B451" s="94">
        <v>-5272.5231414614809</v>
      </c>
      <c r="C451" s="94">
        <v>0</v>
      </c>
      <c r="D451" s="30"/>
      <c r="E451" s="42">
        <v>0</v>
      </c>
      <c r="F451" s="42">
        <v>18.258014631445448</v>
      </c>
      <c r="G451" s="42">
        <v>0</v>
      </c>
      <c r="H451" s="42">
        <v>-44.896077192903498</v>
      </c>
      <c r="I451" s="42">
        <v>29.233022620894374</v>
      </c>
      <c r="J451" s="42">
        <v>0.93999999999505235</v>
      </c>
      <c r="K451" s="42">
        <v>-5276.0581015209118</v>
      </c>
      <c r="L451" s="42">
        <f t="shared" si="12"/>
        <v>-5272.52314146148</v>
      </c>
      <c r="M451" s="30"/>
      <c r="N451" s="42">
        <v>0</v>
      </c>
      <c r="O451" s="42">
        <v>0</v>
      </c>
      <c r="P451" s="42">
        <v>0</v>
      </c>
      <c r="Q451" s="42">
        <v>0</v>
      </c>
      <c r="R451" s="42">
        <f t="shared" si="13"/>
        <v>0</v>
      </c>
      <c r="S451" s="30"/>
      <c r="T451" s="43">
        <v>8914.0179606323345</v>
      </c>
      <c r="U451" s="43">
        <v>112.63404457364439</v>
      </c>
      <c r="V451" s="43">
        <v>9026.6520052059786</v>
      </c>
      <c r="W451" s="30"/>
      <c r="X451" s="43">
        <v>-5272.52314146148</v>
      </c>
      <c r="Y451" s="43">
        <v>-5272.52314146148</v>
      </c>
      <c r="Z451" s="43">
        <v>3754.1288637444986</v>
      </c>
      <c r="AA451" s="43">
        <v>3641.494819170854</v>
      </c>
      <c r="AB451" s="43">
        <v>112.63404457364439</v>
      </c>
      <c r="AC451" s="30"/>
      <c r="AD451" s="43">
        <v>3641.4948191708545</v>
      </c>
      <c r="AE451" s="43">
        <v>112.63404457364439</v>
      </c>
      <c r="AF451" s="43">
        <v>0</v>
      </c>
      <c r="AG451" s="30"/>
      <c r="AH451" s="43">
        <v>0</v>
      </c>
      <c r="AI451" s="43">
        <v>0</v>
      </c>
      <c r="AJ451" s="44"/>
      <c r="AM451" s="3"/>
    </row>
    <row r="452" spans="1:39" x14ac:dyDescent="0.3">
      <c r="A452" s="30" t="s">
        <v>441</v>
      </c>
      <c r="B452" s="94">
        <v>-0.4507562064426196</v>
      </c>
      <c r="C452" s="94">
        <v>0</v>
      </c>
      <c r="D452" s="30"/>
      <c r="E452" s="42">
        <v>0</v>
      </c>
      <c r="F452" s="42">
        <v>0.3089531527849077</v>
      </c>
      <c r="G452" s="42">
        <v>0</v>
      </c>
      <c r="H452" s="42">
        <v>-0.75970935922752103</v>
      </c>
      <c r="I452" s="42">
        <v>0</v>
      </c>
      <c r="J452" s="42">
        <v>0</v>
      </c>
      <c r="K452" s="42">
        <v>0</v>
      </c>
      <c r="L452" s="42">
        <f t="shared" si="12"/>
        <v>-0.45075620644261333</v>
      </c>
      <c r="M452" s="30"/>
      <c r="N452" s="42">
        <v>0</v>
      </c>
      <c r="O452" s="42">
        <v>0</v>
      </c>
      <c r="P452" s="42">
        <v>0</v>
      </c>
      <c r="Q452" s="42">
        <v>0</v>
      </c>
      <c r="R452" s="42">
        <f t="shared" si="13"/>
        <v>0</v>
      </c>
      <c r="S452" s="30"/>
      <c r="T452" s="43">
        <v>126.27811755120052</v>
      </c>
      <c r="U452" s="43">
        <v>0</v>
      </c>
      <c r="V452" s="43">
        <v>126.27811755120052</v>
      </c>
      <c r="W452" s="30"/>
      <c r="X452" s="43">
        <v>-0.45075620644261333</v>
      </c>
      <c r="Y452" s="43">
        <v>-0.45075620644261333</v>
      </c>
      <c r="Z452" s="43">
        <v>125.8273613447579</v>
      </c>
      <c r="AA452" s="43">
        <v>125.8273613447579</v>
      </c>
      <c r="AB452" s="43">
        <v>0</v>
      </c>
      <c r="AC452" s="30"/>
      <c r="AD452" s="43">
        <v>125.8273613447579</v>
      </c>
      <c r="AE452" s="43">
        <v>0</v>
      </c>
      <c r="AF452" s="43">
        <v>0</v>
      </c>
      <c r="AG452" s="30"/>
      <c r="AH452" s="43">
        <v>0</v>
      </c>
      <c r="AI452" s="43">
        <v>0</v>
      </c>
      <c r="AJ452" s="44"/>
      <c r="AM452" s="3"/>
    </row>
    <row r="453" spans="1:39" x14ac:dyDescent="0.3">
      <c r="A453" s="30" t="s">
        <v>442</v>
      </c>
      <c r="B453" s="94">
        <v>-6.3805028672591106</v>
      </c>
      <c r="C453" s="94">
        <v>0</v>
      </c>
      <c r="D453" s="30"/>
      <c r="E453" s="42">
        <v>0</v>
      </c>
      <c r="F453" s="42">
        <v>4.2910160109014965</v>
      </c>
      <c r="G453" s="42">
        <v>0</v>
      </c>
      <c r="H453" s="42">
        <v>-10.551518878160014</v>
      </c>
      <c r="I453" s="42">
        <v>0</v>
      </c>
      <c r="J453" s="42">
        <v>-0.12000000000057298</v>
      </c>
      <c r="K453" s="42">
        <v>0</v>
      </c>
      <c r="L453" s="42">
        <f t="shared" si="12"/>
        <v>-6.3805028672590902</v>
      </c>
      <c r="M453" s="30"/>
      <c r="N453" s="42">
        <v>0</v>
      </c>
      <c r="O453" s="42">
        <v>0</v>
      </c>
      <c r="P453" s="42">
        <v>0</v>
      </c>
      <c r="Q453" s="42">
        <v>0</v>
      </c>
      <c r="R453" s="42">
        <f t="shared" si="13"/>
        <v>0</v>
      </c>
      <c r="S453" s="30"/>
      <c r="T453" s="43">
        <v>1753.8627437666742</v>
      </c>
      <c r="U453" s="43">
        <v>0</v>
      </c>
      <c r="V453" s="43">
        <v>1753.8627437666742</v>
      </c>
      <c r="W453" s="30"/>
      <c r="X453" s="43">
        <v>-6.3805028672590902</v>
      </c>
      <c r="Y453" s="43">
        <v>-6.3805028672590902</v>
      </c>
      <c r="Z453" s="43">
        <v>1747.482240899415</v>
      </c>
      <c r="AA453" s="43">
        <v>1747.482240899415</v>
      </c>
      <c r="AB453" s="43">
        <v>0</v>
      </c>
      <c r="AC453" s="30"/>
      <c r="AD453" s="43">
        <v>1747.482240899415</v>
      </c>
      <c r="AE453" s="43">
        <v>0</v>
      </c>
      <c r="AF453" s="43">
        <v>0</v>
      </c>
      <c r="AG453" s="30"/>
      <c r="AH453" s="43">
        <v>0</v>
      </c>
      <c r="AI453" s="43">
        <v>0</v>
      </c>
      <c r="AJ453" s="44"/>
      <c r="AM453" s="3"/>
    </row>
    <row r="454" spans="1:39" x14ac:dyDescent="0.3">
      <c r="A454" s="30" t="s">
        <v>443</v>
      </c>
      <c r="B454" s="94">
        <v>-69.242670266787172</v>
      </c>
      <c r="C454" s="94">
        <v>0</v>
      </c>
      <c r="D454" s="30"/>
      <c r="E454" s="42">
        <v>0</v>
      </c>
      <c r="F454" s="42">
        <v>47.459671060332212</v>
      </c>
      <c r="G454" s="42">
        <v>0</v>
      </c>
      <c r="H454" s="42">
        <v>-116.70234132711919</v>
      </c>
      <c r="I454" s="42">
        <v>0</v>
      </c>
      <c r="J454" s="42">
        <v>0</v>
      </c>
      <c r="K454" s="42">
        <v>0</v>
      </c>
      <c r="L454" s="42">
        <f t="shared" si="12"/>
        <v>-69.242670266786973</v>
      </c>
      <c r="M454" s="30"/>
      <c r="N454" s="42">
        <v>0</v>
      </c>
      <c r="O454" s="42">
        <v>0</v>
      </c>
      <c r="P454" s="42">
        <v>0</v>
      </c>
      <c r="Q454" s="42">
        <v>0</v>
      </c>
      <c r="R454" s="42">
        <f t="shared" si="13"/>
        <v>0</v>
      </c>
      <c r="S454" s="30"/>
      <c r="T454" s="43">
        <v>19398.144563588034</v>
      </c>
      <c r="U454" s="43">
        <v>0</v>
      </c>
      <c r="V454" s="43">
        <v>19398.144563588034</v>
      </c>
      <c r="W454" s="30"/>
      <c r="X454" s="43">
        <v>-69.242670266786973</v>
      </c>
      <c r="Y454" s="43">
        <v>-69.242670266786973</v>
      </c>
      <c r="Z454" s="43">
        <v>19328.901893321246</v>
      </c>
      <c r="AA454" s="43">
        <v>19328.901893321246</v>
      </c>
      <c r="AB454" s="43">
        <v>0</v>
      </c>
      <c r="AC454" s="30"/>
      <c r="AD454" s="43">
        <v>19328.901893321246</v>
      </c>
      <c r="AE454" s="43">
        <v>0</v>
      </c>
      <c r="AF454" s="43">
        <v>0</v>
      </c>
      <c r="AG454" s="30"/>
      <c r="AH454" s="43">
        <v>0</v>
      </c>
      <c r="AI454" s="43">
        <v>0</v>
      </c>
      <c r="AJ454" s="44"/>
      <c r="AM454" s="3"/>
    </row>
    <row r="455" spans="1:39" x14ac:dyDescent="0.3">
      <c r="A455" s="30" t="s">
        <v>444</v>
      </c>
      <c r="B455" s="94">
        <v>-5.0084022938067463E-2</v>
      </c>
      <c r="C455" s="94">
        <v>0</v>
      </c>
      <c r="D455" s="30"/>
      <c r="E455" s="42">
        <v>0</v>
      </c>
      <c r="F455" s="42">
        <v>3.4328128087211966E-2</v>
      </c>
      <c r="G455" s="42">
        <v>0</v>
      </c>
      <c r="H455" s="42">
        <v>-8.4412151025280116E-2</v>
      </c>
      <c r="I455" s="42">
        <v>0</v>
      </c>
      <c r="J455" s="42">
        <v>0</v>
      </c>
      <c r="K455" s="42">
        <v>0</v>
      </c>
      <c r="L455" s="42">
        <f t="shared" si="12"/>
        <v>-5.008402293806815E-2</v>
      </c>
      <c r="M455" s="30"/>
      <c r="N455" s="42">
        <v>0</v>
      </c>
      <c r="O455" s="42">
        <v>0</v>
      </c>
      <c r="P455" s="42">
        <v>0</v>
      </c>
      <c r="Q455" s="42">
        <v>0</v>
      </c>
      <c r="R455" s="42">
        <f t="shared" si="13"/>
        <v>0</v>
      </c>
      <c r="S455" s="30"/>
      <c r="T455" s="43">
        <v>14.030901950133391</v>
      </c>
      <c r="U455" s="43">
        <v>0</v>
      </c>
      <c r="V455" s="43">
        <v>14.030901950133391</v>
      </c>
      <c r="W455" s="30"/>
      <c r="X455" s="43">
        <v>-5.008402293806815E-2</v>
      </c>
      <c r="Y455" s="43">
        <v>-5.008402293806815E-2</v>
      </c>
      <c r="Z455" s="43">
        <v>13.980817927195323</v>
      </c>
      <c r="AA455" s="43">
        <v>13.980817927195323</v>
      </c>
      <c r="AB455" s="43">
        <v>0</v>
      </c>
      <c r="AC455" s="30"/>
      <c r="AD455" s="43">
        <v>13.980817927195323</v>
      </c>
      <c r="AE455" s="43">
        <v>0</v>
      </c>
      <c r="AF455" s="43">
        <v>0</v>
      </c>
      <c r="AG455" s="30"/>
      <c r="AH455" s="43">
        <v>0</v>
      </c>
      <c r="AI455" s="43">
        <v>0</v>
      </c>
      <c r="AJ455" s="44"/>
      <c r="AM455" s="3"/>
    </row>
    <row r="456" spans="1:39" x14ac:dyDescent="0.3">
      <c r="A456" s="30" t="s">
        <v>445</v>
      </c>
      <c r="B456" s="94">
        <v>-0.15025206881420416</v>
      </c>
      <c r="C456" s="94">
        <v>0</v>
      </c>
      <c r="D456" s="30"/>
      <c r="E456" s="42">
        <v>0</v>
      </c>
      <c r="F456" s="42">
        <v>0.10298438426163589</v>
      </c>
      <c r="G456" s="42">
        <v>0</v>
      </c>
      <c r="H456" s="42">
        <v>-0.25323645307584031</v>
      </c>
      <c r="I456" s="42">
        <v>0</v>
      </c>
      <c r="J456" s="42">
        <v>0</v>
      </c>
      <c r="K456" s="42">
        <v>0</v>
      </c>
      <c r="L456" s="42">
        <f t="shared" si="12"/>
        <v>-0.15025206881420441</v>
      </c>
      <c r="M456" s="30"/>
      <c r="N456" s="42">
        <v>0</v>
      </c>
      <c r="O456" s="42">
        <v>0</v>
      </c>
      <c r="P456" s="42">
        <v>0</v>
      </c>
      <c r="Q456" s="42">
        <v>0</v>
      </c>
      <c r="R456" s="42">
        <f t="shared" si="13"/>
        <v>0</v>
      </c>
      <c r="S456" s="30"/>
      <c r="T456" s="43">
        <v>42.092705850400172</v>
      </c>
      <c r="U456" s="43">
        <v>0</v>
      </c>
      <c r="V456" s="43">
        <v>42.092705850400172</v>
      </c>
      <c r="W456" s="30"/>
      <c r="X456" s="43">
        <v>-0.15025206881420441</v>
      </c>
      <c r="Y456" s="43">
        <v>-0.15025206881420441</v>
      </c>
      <c r="Z456" s="43">
        <v>41.942453781585968</v>
      </c>
      <c r="AA456" s="43">
        <v>41.942453781585968</v>
      </c>
      <c r="AB456" s="43">
        <v>0</v>
      </c>
      <c r="AC456" s="30"/>
      <c r="AD456" s="43">
        <v>41.942453781585968</v>
      </c>
      <c r="AE456" s="43">
        <v>0</v>
      </c>
      <c r="AF456" s="43">
        <v>0</v>
      </c>
      <c r="AG456" s="30"/>
      <c r="AH456" s="43">
        <v>0</v>
      </c>
      <c r="AI456" s="43">
        <v>0</v>
      </c>
      <c r="AJ456" s="44"/>
      <c r="AM456" s="3"/>
    </row>
    <row r="457" spans="1:39" x14ac:dyDescent="0.3">
      <c r="A457" s="30" t="s">
        <v>446</v>
      </c>
      <c r="B457" s="94">
        <v>-33.215641498665718</v>
      </c>
      <c r="C457" s="94">
        <v>0</v>
      </c>
      <c r="D457" s="30"/>
      <c r="E457" s="42">
        <v>0</v>
      </c>
      <c r="F457" s="42">
        <v>22.437360828087339</v>
      </c>
      <c r="G457" s="42">
        <v>0</v>
      </c>
      <c r="H457" s="42">
        <v>-55.173002326764411</v>
      </c>
      <c r="I457" s="42">
        <v>0</v>
      </c>
      <c r="J457" s="42">
        <v>-0.47999999998864951</v>
      </c>
      <c r="K457" s="42">
        <v>0</v>
      </c>
      <c r="L457" s="42">
        <f t="shared" si="12"/>
        <v>-33.215641498665718</v>
      </c>
      <c r="M457" s="30"/>
      <c r="N457" s="42">
        <v>0</v>
      </c>
      <c r="O457" s="42">
        <v>0</v>
      </c>
      <c r="P457" s="42">
        <v>0</v>
      </c>
      <c r="Q457" s="42">
        <v>0</v>
      </c>
      <c r="R457" s="42">
        <f t="shared" si="13"/>
        <v>0</v>
      </c>
      <c r="S457" s="30"/>
      <c r="T457" s="43">
        <v>9170.8003710209214</v>
      </c>
      <c r="U457" s="43">
        <v>0</v>
      </c>
      <c r="V457" s="43">
        <v>9170.8003710209214</v>
      </c>
      <c r="W457" s="30"/>
      <c r="X457" s="43">
        <v>-33.215641498665718</v>
      </c>
      <c r="Y457" s="43">
        <v>-33.215641498665718</v>
      </c>
      <c r="Z457" s="43">
        <v>9137.5847295222557</v>
      </c>
      <c r="AA457" s="43">
        <v>9137.5847295222557</v>
      </c>
      <c r="AB457" s="43">
        <v>0</v>
      </c>
      <c r="AC457" s="30"/>
      <c r="AD457" s="43">
        <v>9137.5847295222557</v>
      </c>
      <c r="AE457" s="43">
        <v>0</v>
      </c>
      <c r="AF457" s="43">
        <v>0</v>
      </c>
      <c r="AG457" s="30"/>
      <c r="AH457" s="43">
        <v>0</v>
      </c>
      <c r="AI457" s="43">
        <v>0</v>
      </c>
      <c r="AJ457" s="44"/>
      <c r="AM457" s="3"/>
    </row>
    <row r="458" spans="1:39" x14ac:dyDescent="0.3">
      <c r="A458" s="30" t="s">
        <v>447</v>
      </c>
      <c r="B458" s="94">
        <v>-259.47144413697242</v>
      </c>
      <c r="C458" s="94">
        <v>0</v>
      </c>
      <c r="D458" s="30"/>
      <c r="E458" s="42">
        <v>0</v>
      </c>
      <c r="F458" s="42">
        <v>177.84451900603793</v>
      </c>
      <c r="G458" s="42">
        <v>0</v>
      </c>
      <c r="H458" s="42">
        <v>-437.31596314301743</v>
      </c>
      <c r="I458" s="42">
        <v>0</v>
      </c>
      <c r="J458" s="42">
        <v>0</v>
      </c>
      <c r="K458" s="42">
        <v>0</v>
      </c>
      <c r="L458" s="42">
        <f t="shared" si="12"/>
        <v>-259.47144413697947</v>
      </c>
      <c r="M458" s="30"/>
      <c r="N458" s="42">
        <v>0</v>
      </c>
      <c r="O458" s="42">
        <v>0</v>
      </c>
      <c r="P458" s="42">
        <v>0</v>
      </c>
      <c r="Q458" s="42">
        <v>0</v>
      </c>
      <c r="R458" s="42">
        <f t="shared" si="13"/>
        <v>0</v>
      </c>
      <c r="S458" s="30"/>
      <c r="T458" s="43">
        <v>79308.66802220339</v>
      </c>
      <c r="U458" s="43">
        <v>0</v>
      </c>
      <c r="V458" s="43">
        <v>79308.66802220339</v>
      </c>
      <c r="W458" s="30"/>
      <c r="X458" s="43">
        <v>-259.47144413697947</v>
      </c>
      <c r="Y458" s="43">
        <v>-259.47144413697947</v>
      </c>
      <c r="Z458" s="43">
        <v>79049.196578066418</v>
      </c>
      <c r="AA458" s="43">
        <v>79049.196578066418</v>
      </c>
      <c r="AB458" s="43">
        <v>0</v>
      </c>
      <c r="AC458" s="30"/>
      <c r="AD458" s="43">
        <v>79049.196578066418</v>
      </c>
      <c r="AE458" s="43">
        <v>0</v>
      </c>
      <c r="AF458" s="43">
        <v>0</v>
      </c>
      <c r="AG458" s="30"/>
      <c r="AH458" s="43">
        <v>0</v>
      </c>
      <c r="AI458" s="43">
        <v>0</v>
      </c>
      <c r="AJ458" s="44"/>
      <c r="AM458" s="3"/>
    </row>
    <row r="459" spans="1:39" x14ac:dyDescent="0.3">
      <c r="A459" s="30" t="s">
        <v>448</v>
      </c>
      <c r="B459" s="94">
        <v>-0.4006721835045397</v>
      </c>
      <c r="C459" s="94">
        <v>0</v>
      </c>
      <c r="D459" s="30"/>
      <c r="E459" s="42">
        <v>0</v>
      </c>
      <c r="F459" s="42">
        <v>0.27462502469769573</v>
      </c>
      <c r="G459" s="42">
        <v>0</v>
      </c>
      <c r="H459" s="42">
        <v>-0.67529720820224093</v>
      </c>
      <c r="I459" s="42">
        <v>0</v>
      </c>
      <c r="J459" s="42">
        <v>0</v>
      </c>
      <c r="K459" s="42">
        <v>0</v>
      </c>
      <c r="L459" s="42">
        <f t="shared" si="12"/>
        <v>-0.4006721835045452</v>
      </c>
      <c r="M459" s="30"/>
      <c r="N459" s="42">
        <v>0</v>
      </c>
      <c r="O459" s="42">
        <v>0</v>
      </c>
      <c r="P459" s="42">
        <v>0</v>
      </c>
      <c r="Q459" s="42">
        <v>0</v>
      </c>
      <c r="R459" s="42">
        <f t="shared" si="13"/>
        <v>0</v>
      </c>
      <c r="S459" s="30"/>
      <c r="T459" s="43">
        <v>112.24721560106713</v>
      </c>
      <c r="U459" s="43">
        <v>0</v>
      </c>
      <c r="V459" s="43">
        <v>112.24721560106713</v>
      </c>
      <c r="W459" s="30"/>
      <c r="X459" s="43">
        <v>-0.4006721835045452</v>
      </c>
      <c r="Y459" s="43">
        <v>-0.4006721835045452</v>
      </c>
      <c r="Z459" s="43">
        <v>111.84654341756259</v>
      </c>
      <c r="AA459" s="43">
        <v>111.84654341756259</v>
      </c>
      <c r="AB459" s="43">
        <v>0</v>
      </c>
      <c r="AC459" s="30"/>
      <c r="AD459" s="43">
        <v>111.84654341756259</v>
      </c>
      <c r="AE459" s="43">
        <v>0</v>
      </c>
      <c r="AF459" s="43">
        <v>0</v>
      </c>
      <c r="AG459" s="30"/>
      <c r="AH459" s="43">
        <v>0</v>
      </c>
      <c r="AI459" s="43">
        <v>0</v>
      </c>
      <c r="AJ459" s="44"/>
      <c r="AM459" s="3"/>
    </row>
    <row r="460" spans="1:39" x14ac:dyDescent="0.3">
      <c r="A460" s="30" t="s">
        <v>449</v>
      </c>
      <c r="B460" s="94">
        <v>-0.71526372668455451</v>
      </c>
      <c r="C460" s="94">
        <v>0</v>
      </c>
      <c r="D460" s="30"/>
      <c r="E460" s="42">
        <v>0</v>
      </c>
      <c r="F460" s="42">
        <v>1.215960199715701</v>
      </c>
      <c r="G460" s="42">
        <v>0</v>
      </c>
      <c r="H460" s="42">
        <v>-2.9900207712569098</v>
      </c>
      <c r="I460" s="42">
        <v>1.0587968448566696</v>
      </c>
      <c r="J460" s="42">
        <v>0</v>
      </c>
      <c r="K460" s="42">
        <v>0</v>
      </c>
      <c r="L460" s="42">
        <f t="shared" si="12"/>
        <v>-0.71526372668453919</v>
      </c>
      <c r="M460" s="30"/>
      <c r="N460" s="42">
        <v>0</v>
      </c>
      <c r="O460" s="42">
        <v>0</v>
      </c>
      <c r="P460" s="42">
        <v>0</v>
      </c>
      <c r="Q460" s="42">
        <v>0</v>
      </c>
      <c r="R460" s="42">
        <f t="shared" si="13"/>
        <v>0</v>
      </c>
      <c r="S460" s="30"/>
      <c r="T460" s="43">
        <v>496.99821365532739</v>
      </c>
      <c r="U460" s="43">
        <v>4.8018063673715767</v>
      </c>
      <c r="V460" s="43">
        <v>501.80002002269896</v>
      </c>
      <c r="W460" s="30"/>
      <c r="X460" s="43">
        <v>-0.71526372668453919</v>
      </c>
      <c r="Y460" s="43">
        <v>-0.71526372668453919</v>
      </c>
      <c r="Z460" s="43">
        <v>501.0847562960144</v>
      </c>
      <c r="AA460" s="43">
        <v>496.28294992864284</v>
      </c>
      <c r="AB460" s="43">
        <v>4.8018063673715767</v>
      </c>
      <c r="AC460" s="30"/>
      <c r="AD460" s="43">
        <v>496.28294992864284</v>
      </c>
      <c r="AE460" s="43">
        <v>4.8018063673715767</v>
      </c>
      <c r="AF460" s="43">
        <v>0</v>
      </c>
      <c r="AG460" s="30"/>
      <c r="AH460" s="43">
        <v>0</v>
      </c>
      <c r="AI460" s="43">
        <v>0</v>
      </c>
      <c r="AJ460" s="44"/>
      <c r="AM460" s="3"/>
    </row>
    <row r="461" spans="1:39" x14ac:dyDescent="0.3">
      <c r="A461" s="30" t="s">
        <v>450</v>
      </c>
      <c r="B461" s="94">
        <v>120.86631007775941</v>
      </c>
      <c r="C461" s="94">
        <v>-46.387999999995145</v>
      </c>
      <c r="D461" s="30"/>
      <c r="E461" s="42">
        <v>0</v>
      </c>
      <c r="F461" s="42">
        <v>28.48821039333928</v>
      </c>
      <c r="G461" s="42">
        <v>0</v>
      </c>
      <c r="H461" s="42">
        <v>-70.051915212304749</v>
      </c>
      <c r="I461" s="42">
        <v>162.79001489671293</v>
      </c>
      <c r="J461" s="42">
        <v>-0.35999999998784915</v>
      </c>
      <c r="K461" s="42">
        <v>0</v>
      </c>
      <c r="L461" s="42">
        <f t="shared" si="12"/>
        <v>120.86631007775961</v>
      </c>
      <c r="M461" s="30"/>
      <c r="N461" s="42">
        <v>0</v>
      </c>
      <c r="O461" s="42">
        <v>0</v>
      </c>
      <c r="P461" s="42">
        <v>-46.147999999999911</v>
      </c>
      <c r="Q461" s="42">
        <v>-0.23999999999523425</v>
      </c>
      <c r="R461" s="42">
        <f t="shared" si="13"/>
        <v>-46.387999999995145</v>
      </c>
      <c r="S461" s="30"/>
      <c r="T461" s="43">
        <v>11643.958148496242</v>
      </c>
      <c r="U461" s="43">
        <v>634.97608980888128</v>
      </c>
      <c r="V461" s="43">
        <v>12278.934238305123</v>
      </c>
      <c r="W461" s="30"/>
      <c r="X461" s="43">
        <v>74.478310077764462</v>
      </c>
      <c r="Y461" s="43">
        <v>74.478310077764462</v>
      </c>
      <c r="Z461" s="43">
        <v>12353.412548382887</v>
      </c>
      <c r="AA461" s="43">
        <v>11764.824458574001</v>
      </c>
      <c r="AB461" s="43">
        <v>588.58808980888614</v>
      </c>
      <c r="AC461" s="30"/>
      <c r="AD461" s="43">
        <v>11764.824458574001</v>
      </c>
      <c r="AE461" s="43">
        <v>588.58808980888614</v>
      </c>
      <c r="AF461" s="43">
        <v>0</v>
      </c>
      <c r="AG461" s="30"/>
      <c r="AH461" s="43">
        <v>0</v>
      </c>
      <c r="AI461" s="43">
        <v>0</v>
      </c>
      <c r="AJ461" s="44"/>
      <c r="AM461" s="3"/>
    </row>
    <row r="462" spans="1:39" x14ac:dyDescent="0.3">
      <c r="A462" s="30" t="s">
        <v>451</v>
      </c>
      <c r="B462" s="94">
        <v>-34576.306013993686</v>
      </c>
      <c r="C462" s="94">
        <v>4805.4499520748486</v>
      </c>
      <c r="D462" s="30"/>
      <c r="E462" s="42">
        <v>0</v>
      </c>
      <c r="F462" s="42">
        <v>50.56409189674924</v>
      </c>
      <c r="G462" s="42">
        <v>0</v>
      </c>
      <c r="H462" s="42">
        <v>18893.243543230503</v>
      </c>
      <c r="I462" s="42">
        <v>-53519.633649120857</v>
      </c>
      <c r="J462" s="42">
        <v>-0.48000000008323696</v>
      </c>
      <c r="K462" s="42">
        <v>0</v>
      </c>
      <c r="L462" s="42">
        <f t="shared" si="12"/>
        <v>-34576.306013993686</v>
      </c>
      <c r="M462" s="30"/>
      <c r="N462" s="42">
        <v>0</v>
      </c>
      <c r="O462" s="42">
        <v>4697.8843520748451</v>
      </c>
      <c r="P462" s="42">
        <v>107.44560000000001</v>
      </c>
      <c r="Q462" s="42">
        <v>0.12000000000352884</v>
      </c>
      <c r="R462" s="42">
        <f t="shared" si="13"/>
        <v>4805.4499520748486</v>
      </c>
      <c r="S462" s="30"/>
      <c r="T462" s="43">
        <v>121142.82284603527</v>
      </c>
      <c r="U462" s="43">
        <v>1458.9455430089317</v>
      </c>
      <c r="V462" s="43">
        <v>122601.7683890442</v>
      </c>
      <c r="W462" s="30"/>
      <c r="X462" s="43">
        <v>-29770.856061918836</v>
      </c>
      <c r="Y462" s="43">
        <v>-29770.856061918836</v>
      </c>
      <c r="Z462" s="43">
        <v>92830.912327125363</v>
      </c>
      <c r="AA462" s="43">
        <v>86566.516832041583</v>
      </c>
      <c r="AB462" s="43">
        <v>6264.3954950837806</v>
      </c>
      <c r="AC462" s="30"/>
      <c r="AD462" s="43">
        <v>86566.516832041583</v>
      </c>
      <c r="AE462" s="43">
        <v>6264.3954950837806</v>
      </c>
      <c r="AF462" s="43">
        <v>0</v>
      </c>
      <c r="AG462" s="30"/>
      <c r="AH462" s="43">
        <v>0</v>
      </c>
      <c r="AI462" s="43">
        <v>0</v>
      </c>
      <c r="AJ462" s="44"/>
      <c r="AM462" s="3"/>
    </row>
    <row r="463" spans="1:39" x14ac:dyDescent="0.3">
      <c r="A463" s="30" t="s">
        <v>452</v>
      </c>
      <c r="B463" s="94">
        <v>204813.12941413058</v>
      </c>
      <c r="C463" s="94">
        <v>50845.442213473441</v>
      </c>
      <c r="D463" s="30"/>
      <c r="E463" s="42">
        <v>0</v>
      </c>
      <c r="F463" s="42">
        <v>535.02248787490851</v>
      </c>
      <c r="G463" s="42">
        <v>0</v>
      </c>
      <c r="H463" s="42">
        <v>199910.84157442558</v>
      </c>
      <c r="I463" s="42">
        <v>4366.4253518303422</v>
      </c>
      <c r="J463" s="42">
        <v>0.83999999973457307</v>
      </c>
      <c r="K463" s="42">
        <v>0</v>
      </c>
      <c r="L463" s="42">
        <f t="shared" ref="L463:L526" si="14">SUM(E463:K463)</f>
        <v>204813.12941413056</v>
      </c>
      <c r="M463" s="30"/>
      <c r="N463" s="42">
        <v>0</v>
      </c>
      <c r="O463" s="42">
        <v>49708.670313473514</v>
      </c>
      <c r="P463" s="42">
        <v>1136.8918999999987</v>
      </c>
      <c r="Q463" s="42">
        <v>-0.12000000007537892</v>
      </c>
      <c r="R463" s="42">
        <f t="shared" ref="R463:R526" si="15">SUM(N463:Q463)</f>
        <v>50845.442213473441</v>
      </c>
      <c r="S463" s="30"/>
      <c r="T463" s="43">
        <v>429350.26239767997</v>
      </c>
      <c r="U463" s="43">
        <v>8191.6268251611382</v>
      </c>
      <c r="V463" s="43">
        <v>437541.88922284113</v>
      </c>
      <c r="W463" s="30"/>
      <c r="X463" s="43">
        <v>255658.57162760399</v>
      </c>
      <c r="Y463" s="43">
        <v>255658.57162760399</v>
      </c>
      <c r="Z463" s="43">
        <v>693200.46085044509</v>
      </c>
      <c r="AA463" s="43">
        <v>634163.39181181055</v>
      </c>
      <c r="AB463" s="43">
        <v>59037.069038634581</v>
      </c>
      <c r="AC463" s="30"/>
      <c r="AD463" s="43">
        <v>634163.39181181055</v>
      </c>
      <c r="AE463" s="43">
        <v>59037.069038634581</v>
      </c>
      <c r="AF463" s="43">
        <v>0</v>
      </c>
      <c r="AG463" s="30"/>
      <c r="AH463" s="43">
        <v>0</v>
      </c>
      <c r="AI463" s="43">
        <v>0</v>
      </c>
      <c r="AJ463" s="44"/>
      <c r="AM463" s="3"/>
    </row>
    <row r="464" spans="1:39" x14ac:dyDescent="0.3">
      <c r="A464" s="30" t="s">
        <v>453</v>
      </c>
      <c r="B464" s="94">
        <v>541.918866201333</v>
      </c>
      <c r="C464" s="94">
        <v>270.16069999999399</v>
      </c>
      <c r="D464" s="30"/>
      <c r="E464" s="42">
        <v>0</v>
      </c>
      <c r="F464" s="42">
        <v>127.38630663688298</v>
      </c>
      <c r="G464" s="42">
        <v>0</v>
      </c>
      <c r="H464" s="42">
        <v>-313.24027127453348</v>
      </c>
      <c r="I464" s="42">
        <v>727.92283083896052</v>
      </c>
      <c r="J464" s="42">
        <v>-0.14999999997962732</v>
      </c>
      <c r="K464" s="42">
        <v>0</v>
      </c>
      <c r="L464" s="42">
        <f t="shared" si="14"/>
        <v>541.91886620133039</v>
      </c>
      <c r="M464" s="30"/>
      <c r="N464" s="42">
        <v>0</v>
      </c>
      <c r="O464" s="42">
        <v>0</v>
      </c>
      <c r="P464" s="42">
        <v>269.68069999999989</v>
      </c>
      <c r="Q464" s="42">
        <v>0.47999999999410647</v>
      </c>
      <c r="R464" s="42">
        <f t="shared" si="15"/>
        <v>270.16069999999399</v>
      </c>
      <c r="S464" s="30"/>
      <c r="T464" s="43">
        <v>52066.479525796218</v>
      </c>
      <c r="U464" s="43">
        <v>1699.2658744291764</v>
      </c>
      <c r="V464" s="43">
        <v>53765.745400225394</v>
      </c>
      <c r="W464" s="30"/>
      <c r="X464" s="43">
        <v>812.07956620132438</v>
      </c>
      <c r="Y464" s="43">
        <v>812.07956620132438</v>
      </c>
      <c r="Z464" s="43">
        <v>54577.82496642672</v>
      </c>
      <c r="AA464" s="43">
        <v>52608.398391997551</v>
      </c>
      <c r="AB464" s="43">
        <v>1969.4265744291704</v>
      </c>
      <c r="AC464" s="30"/>
      <c r="AD464" s="43">
        <v>52608.398391997551</v>
      </c>
      <c r="AE464" s="43">
        <v>1969.4265744291704</v>
      </c>
      <c r="AF464" s="43">
        <v>0</v>
      </c>
      <c r="AG464" s="30"/>
      <c r="AH464" s="43">
        <v>0</v>
      </c>
      <c r="AI464" s="43">
        <v>0</v>
      </c>
      <c r="AJ464" s="44"/>
      <c r="AM464" s="3"/>
    </row>
    <row r="465" spans="1:39" x14ac:dyDescent="0.3">
      <c r="A465" s="30" t="s">
        <v>454</v>
      </c>
      <c r="B465" s="94">
        <v>0</v>
      </c>
      <c r="C465" s="94">
        <v>0</v>
      </c>
      <c r="D465" s="30"/>
      <c r="E465" s="42">
        <v>-159181.86044645958</v>
      </c>
      <c r="F465" s="42">
        <v>0</v>
      </c>
      <c r="G465" s="42">
        <v>0</v>
      </c>
      <c r="H465" s="42">
        <v>0</v>
      </c>
      <c r="I465" s="42">
        <v>247.11433132146746</v>
      </c>
      <c r="J465" s="42">
        <v>0</v>
      </c>
      <c r="K465" s="42">
        <v>0</v>
      </c>
      <c r="L465" s="42">
        <f t="shared" si="14"/>
        <v>-158934.74611513811</v>
      </c>
      <c r="M465" s="30"/>
      <c r="N465" s="42">
        <v>0</v>
      </c>
      <c r="O465" s="42">
        <v>0</v>
      </c>
      <c r="P465" s="42">
        <v>0</v>
      </c>
      <c r="Q465" s="42">
        <v>0</v>
      </c>
      <c r="R465" s="42">
        <f t="shared" si="15"/>
        <v>0</v>
      </c>
      <c r="S465" s="30"/>
      <c r="T465" s="43">
        <v>0</v>
      </c>
      <c r="U465" s="43">
        <v>0</v>
      </c>
      <c r="V465" s="43">
        <v>0</v>
      </c>
      <c r="W465" s="30"/>
      <c r="X465" s="43">
        <v>-158934.74611513811</v>
      </c>
      <c r="Y465" s="43">
        <v>0</v>
      </c>
      <c r="Z465" s="43">
        <v>0</v>
      </c>
      <c r="AA465" s="43">
        <v>0</v>
      </c>
      <c r="AB465" s="43">
        <v>0</v>
      </c>
      <c r="AC465" s="30"/>
      <c r="AD465" s="43">
        <v>-158934.74611513811</v>
      </c>
      <c r="AE465" s="43">
        <v>0</v>
      </c>
      <c r="AF465" s="43">
        <v>-158934.74611513811</v>
      </c>
      <c r="AG465" s="30"/>
      <c r="AH465" s="43">
        <v>-158934.74611513811</v>
      </c>
      <c r="AI465" s="43">
        <v>0</v>
      </c>
      <c r="AJ465" s="44"/>
      <c r="AM465" s="3"/>
    </row>
    <row r="466" spans="1:39" x14ac:dyDescent="0.3">
      <c r="A466" s="30" t="s">
        <v>455</v>
      </c>
      <c r="B466" s="94">
        <v>4.8863041644285659</v>
      </c>
      <c r="C466" s="94">
        <v>0</v>
      </c>
      <c r="D466" s="30"/>
      <c r="E466" s="42">
        <v>0</v>
      </c>
      <c r="F466" s="42">
        <v>0.65761112841767511</v>
      </c>
      <c r="G466" s="42">
        <v>0</v>
      </c>
      <c r="H466" s="42">
        <v>-1.6170520497613901</v>
      </c>
      <c r="I466" s="42">
        <v>5.8457450857722719</v>
      </c>
      <c r="J466" s="42">
        <v>0</v>
      </c>
      <c r="K466" s="42">
        <v>0</v>
      </c>
      <c r="L466" s="42">
        <f t="shared" si="14"/>
        <v>4.886304164428557</v>
      </c>
      <c r="M466" s="30"/>
      <c r="N466" s="42">
        <v>0</v>
      </c>
      <c r="O466" s="42">
        <v>0</v>
      </c>
      <c r="P466" s="42">
        <v>0</v>
      </c>
      <c r="Q466" s="42">
        <v>0</v>
      </c>
      <c r="R466" s="42">
        <f t="shared" si="15"/>
        <v>0</v>
      </c>
      <c r="S466" s="30"/>
      <c r="T466" s="43">
        <v>268.78474820135057</v>
      </c>
      <c r="U466" s="43">
        <v>0</v>
      </c>
      <c r="V466" s="43">
        <v>268.78474820135057</v>
      </c>
      <c r="W466" s="30"/>
      <c r="X466" s="43">
        <v>4.886304164428557</v>
      </c>
      <c r="Y466" s="43">
        <v>4.886304164428557</v>
      </c>
      <c r="Z466" s="43">
        <v>273.67105236577913</v>
      </c>
      <c r="AA466" s="43">
        <v>273.67105236577913</v>
      </c>
      <c r="AB466" s="43">
        <v>0</v>
      </c>
      <c r="AC466" s="30"/>
      <c r="AD466" s="43">
        <v>273.67105236577913</v>
      </c>
      <c r="AE466" s="43">
        <v>0</v>
      </c>
      <c r="AF466" s="43">
        <v>0</v>
      </c>
      <c r="AG466" s="30"/>
      <c r="AH466" s="43">
        <v>0</v>
      </c>
      <c r="AI466" s="43">
        <v>0</v>
      </c>
      <c r="AJ466" s="44"/>
      <c r="AM466" s="3"/>
    </row>
    <row r="467" spans="1:39" x14ac:dyDescent="0.3">
      <c r="A467" s="30" t="s">
        <v>456</v>
      </c>
      <c r="B467" s="94">
        <v>4.8863041644285659</v>
      </c>
      <c r="C467" s="94">
        <v>0</v>
      </c>
      <c r="D467" s="30"/>
      <c r="E467" s="42">
        <v>0</v>
      </c>
      <c r="F467" s="42">
        <v>0.65761112841767511</v>
      </c>
      <c r="G467" s="42">
        <v>0</v>
      </c>
      <c r="H467" s="42">
        <v>-1.6170520497613901</v>
      </c>
      <c r="I467" s="42">
        <v>5.8457450857722719</v>
      </c>
      <c r="J467" s="42">
        <v>0</v>
      </c>
      <c r="K467" s="42">
        <v>0</v>
      </c>
      <c r="L467" s="42">
        <f t="shared" si="14"/>
        <v>4.886304164428557</v>
      </c>
      <c r="M467" s="30"/>
      <c r="N467" s="42">
        <v>0</v>
      </c>
      <c r="O467" s="42">
        <v>0</v>
      </c>
      <c r="P467" s="42">
        <v>0</v>
      </c>
      <c r="Q467" s="42">
        <v>0</v>
      </c>
      <c r="R467" s="42">
        <f t="shared" si="15"/>
        <v>0</v>
      </c>
      <c r="S467" s="30"/>
      <c r="T467" s="43">
        <v>268.78474820135057</v>
      </c>
      <c r="U467" s="43">
        <v>0</v>
      </c>
      <c r="V467" s="43">
        <v>268.78474820135057</v>
      </c>
      <c r="W467" s="30"/>
      <c r="X467" s="43">
        <v>4.886304164428557</v>
      </c>
      <c r="Y467" s="43">
        <v>4.886304164428557</v>
      </c>
      <c r="Z467" s="43">
        <v>273.67105236577913</v>
      </c>
      <c r="AA467" s="43">
        <v>273.67105236577913</v>
      </c>
      <c r="AB467" s="43">
        <v>0</v>
      </c>
      <c r="AC467" s="30"/>
      <c r="AD467" s="43">
        <v>273.67105236577913</v>
      </c>
      <c r="AE467" s="43">
        <v>0</v>
      </c>
      <c r="AF467" s="43">
        <v>0</v>
      </c>
      <c r="AG467" s="30"/>
      <c r="AH467" s="43">
        <v>0</v>
      </c>
      <c r="AI467" s="43">
        <v>0</v>
      </c>
      <c r="AJ467" s="44"/>
      <c r="AM467" s="3"/>
    </row>
    <row r="468" spans="1:39" x14ac:dyDescent="0.3">
      <c r="A468" s="30" t="s">
        <v>457</v>
      </c>
      <c r="B468" s="94">
        <v>1.8767346967962339</v>
      </c>
      <c r="C468" s="94">
        <v>0</v>
      </c>
      <c r="D468" s="30"/>
      <c r="E468" s="42">
        <v>0</v>
      </c>
      <c r="F468" s="42">
        <v>0.65761112841767511</v>
      </c>
      <c r="G468" s="42">
        <v>0</v>
      </c>
      <c r="H468" s="42">
        <v>-1.6170520497613901</v>
      </c>
      <c r="I468" s="42">
        <v>2.8361756181399338</v>
      </c>
      <c r="J468" s="42">
        <v>0</v>
      </c>
      <c r="K468" s="42">
        <v>0</v>
      </c>
      <c r="L468" s="42">
        <f t="shared" si="14"/>
        <v>1.8767346967962188</v>
      </c>
      <c r="M468" s="30"/>
      <c r="N468" s="42">
        <v>0</v>
      </c>
      <c r="O468" s="42">
        <v>0</v>
      </c>
      <c r="P468" s="42">
        <v>0</v>
      </c>
      <c r="Q468" s="42">
        <v>0</v>
      </c>
      <c r="R468" s="42">
        <f t="shared" si="15"/>
        <v>0</v>
      </c>
      <c r="S468" s="30"/>
      <c r="T468" s="43">
        <v>268.78474820135057</v>
      </c>
      <c r="U468" s="43">
        <v>0</v>
      </c>
      <c r="V468" s="43">
        <v>268.78474820135057</v>
      </c>
      <c r="W468" s="30"/>
      <c r="X468" s="43">
        <v>1.8767346967962188</v>
      </c>
      <c r="Y468" s="43">
        <v>1.8767346967962188</v>
      </c>
      <c r="Z468" s="43">
        <v>270.6614828981468</v>
      </c>
      <c r="AA468" s="43">
        <v>270.6614828981468</v>
      </c>
      <c r="AB468" s="43">
        <v>0</v>
      </c>
      <c r="AC468" s="30"/>
      <c r="AD468" s="43">
        <v>270.6614828981468</v>
      </c>
      <c r="AE468" s="43">
        <v>0</v>
      </c>
      <c r="AF468" s="43">
        <v>0</v>
      </c>
      <c r="AG468" s="30"/>
      <c r="AH468" s="43">
        <v>0</v>
      </c>
      <c r="AI468" s="43">
        <v>0</v>
      </c>
      <c r="AJ468" s="44"/>
      <c r="AM468" s="3"/>
    </row>
    <row r="469" spans="1:39" x14ac:dyDescent="0.3">
      <c r="A469" s="30" t="s">
        <v>458</v>
      </c>
      <c r="B469" s="94">
        <v>112.26499578185576</v>
      </c>
      <c r="C469" s="94">
        <v>0</v>
      </c>
      <c r="D469" s="30"/>
      <c r="E469" s="42">
        <v>0</v>
      </c>
      <c r="F469" s="42">
        <v>15.125055953606525</v>
      </c>
      <c r="G469" s="42">
        <v>0</v>
      </c>
      <c r="H469" s="42">
        <v>-37.192197144511972</v>
      </c>
      <c r="I469" s="42">
        <v>134.45213697276225</v>
      </c>
      <c r="J469" s="42">
        <v>-0.12000000000080036</v>
      </c>
      <c r="K469" s="42">
        <v>0</v>
      </c>
      <c r="L469" s="42">
        <f t="shared" si="14"/>
        <v>112.264995781856</v>
      </c>
      <c r="M469" s="30"/>
      <c r="N469" s="42">
        <v>0</v>
      </c>
      <c r="O469" s="42">
        <v>0</v>
      </c>
      <c r="P469" s="42">
        <v>0</v>
      </c>
      <c r="Q469" s="42">
        <v>0</v>
      </c>
      <c r="R469" s="42">
        <f t="shared" si="15"/>
        <v>0</v>
      </c>
      <c r="S469" s="30"/>
      <c r="T469" s="43">
        <v>6182.0492086310624</v>
      </c>
      <c r="U469" s="43">
        <v>0</v>
      </c>
      <c r="V469" s="43">
        <v>6182.0492086310624</v>
      </c>
      <c r="W469" s="30"/>
      <c r="X469" s="43">
        <v>112.264995781856</v>
      </c>
      <c r="Y469" s="43">
        <v>112.264995781856</v>
      </c>
      <c r="Z469" s="43">
        <v>6294.3142044129181</v>
      </c>
      <c r="AA469" s="43">
        <v>6294.3142044129181</v>
      </c>
      <c r="AB469" s="43">
        <v>0</v>
      </c>
      <c r="AC469" s="30"/>
      <c r="AD469" s="43">
        <v>6294.3142044129181</v>
      </c>
      <c r="AE469" s="43">
        <v>0</v>
      </c>
      <c r="AF469" s="43">
        <v>0</v>
      </c>
      <c r="AG469" s="30"/>
      <c r="AH469" s="43">
        <v>0</v>
      </c>
      <c r="AI469" s="43">
        <v>0</v>
      </c>
      <c r="AJ469" s="44"/>
      <c r="AM469" s="3"/>
    </row>
    <row r="470" spans="1:39" x14ac:dyDescent="0.3">
      <c r="A470" s="30" t="s">
        <v>459</v>
      </c>
      <c r="B470" s="94">
        <v>1.8767346967962339</v>
      </c>
      <c r="C470" s="94">
        <v>0</v>
      </c>
      <c r="D470" s="30"/>
      <c r="E470" s="42">
        <v>0</v>
      </c>
      <c r="F470" s="42">
        <v>0.65761112841767511</v>
      </c>
      <c r="G470" s="42">
        <v>0</v>
      </c>
      <c r="H470" s="42">
        <v>-1.6170520497613901</v>
      </c>
      <c r="I470" s="42">
        <v>2.8361756181399338</v>
      </c>
      <c r="J470" s="42">
        <v>0</v>
      </c>
      <c r="K470" s="42">
        <v>0</v>
      </c>
      <c r="L470" s="42">
        <f t="shared" si="14"/>
        <v>1.8767346967962188</v>
      </c>
      <c r="M470" s="30"/>
      <c r="N470" s="42">
        <v>0</v>
      </c>
      <c r="O470" s="42">
        <v>0</v>
      </c>
      <c r="P470" s="42">
        <v>0</v>
      </c>
      <c r="Q470" s="42">
        <v>0</v>
      </c>
      <c r="R470" s="42">
        <f t="shared" si="15"/>
        <v>0</v>
      </c>
      <c r="S470" s="30"/>
      <c r="T470" s="43">
        <v>268.78474820135057</v>
      </c>
      <c r="U470" s="43">
        <v>0</v>
      </c>
      <c r="V470" s="43">
        <v>268.78474820135057</v>
      </c>
      <c r="W470" s="30"/>
      <c r="X470" s="43">
        <v>1.8767346967962188</v>
      </c>
      <c r="Y470" s="43">
        <v>1.8767346967962188</v>
      </c>
      <c r="Z470" s="43">
        <v>270.6614828981468</v>
      </c>
      <c r="AA470" s="43">
        <v>270.6614828981468</v>
      </c>
      <c r="AB470" s="43">
        <v>0</v>
      </c>
      <c r="AC470" s="30"/>
      <c r="AD470" s="43">
        <v>270.6614828981468</v>
      </c>
      <c r="AE470" s="43">
        <v>0</v>
      </c>
      <c r="AF470" s="43">
        <v>0</v>
      </c>
      <c r="AG470" s="30"/>
      <c r="AH470" s="43">
        <v>0</v>
      </c>
      <c r="AI470" s="43">
        <v>0</v>
      </c>
      <c r="AJ470" s="44"/>
      <c r="AM470" s="3"/>
    </row>
    <row r="471" spans="1:39" x14ac:dyDescent="0.3">
      <c r="A471" s="30" t="s">
        <v>460</v>
      </c>
      <c r="B471" s="94">
        <v>1860.9302119376607</v>
      </c>
      <c r="C471" s="94">
        <v>0</v>
      </c>
      <c r="D471" s="30"/>
      <c r="E471" s="42">
        <v>0</v>
      </c>
      <c r="F471" s="42">
        <v>249.97494717964958</v>
      </c>
      <c r="G471" s="42">
        <v>0</v>
      </c>
      <c r="H471" s="42">
        <v>-614.68318168288306</v>
      </c>
      <c r="I471" s="42">
        <v>2222.1184464407302</v>
      </c>
      <c r="J471" s="42">
        <v>3.5200000001641456</v>
      </c>
      <c r="K471" s="42">
        <v>0</v>
      </c>
      <c r="L471" s="42">
        <f t="shared" si="14"/>
        <v>1860.9302119376607</v>
      </c>
      <c r="M471" s="30"/>
      <c r="N471" s="42">
        <v>0</v>
      </c>
      <c r="O471" s="42">
        <v>0</v>
      </c>
      <c r="P471" s="42">
        <v>0</v>
      </c>
      <c r="Q471" s="42">
        <v>0</v>
      </c>
      <c r="R471" s="42">
        <f t="shared" si="15"/>
        <v>0</v>
      </c>
      <c r="S471" s="30"/>
      <c r="T471" s="43">
        <v>0</v>
      </c>
      <c r="U471" s="43">
        <v>0</v>
      </c>
      <c r="V471" s="43">
        <v>0</v>
      </c>
      <c r="W471" s="30"/>
      <c r="X471" s="43">
        <v>1860.9302119376607</v>
      </c>
      <c r="Y471" s="43">
        <v>1860.9302119376607</v>
      </c>
      <c r="Z471" s="43">
        <v>1860.9302119376607</v>
      </c>
      <c r="AA471" s="43">
        <v>1860.9302119376607</v>
      </c>
      <c r="AB471" s="43">
        <v>0</v>
      </c>
      <c r="AC471" s="30"/>
      <c r="AD471" s="43">
        <v>1860.9302119376607</v>
      </c>
      <c r="AE471" s="43">
        <v>0</v>
      </c>
      <c r="AF471" s="43">
        <v>0</v>
      </c>
      <c r="AG471" s="30"/>
      <c r="AH471" s="43">
        <v>0</v>
      </c>
      <c r="AI471" s="43">
        <v>0</v>
      </c>
      <c r="AJ471" s="44"/>
      <c r="AM471" s="3"/>
    </row>
    <row r="472" spans="1:39" x14ac:dyDescent="0.3">
      <c r="A472" s="30" t="s">
        <v>461</v>
      </c>
      <c r="B472" s="94">
        <v>4.8863041644285659</v>
      </c>
      <c r="C472" s="94">
        <v>0</v>
      </c>
      <c r="D472" s="30"/>
      <c r="E472" s="42">
        <v>0</v>
      </c>
      <c r="F472" s="42">
        <v>0.65761112841767511</v>
      </c>
      <c r="G472" s="42">
        <v>0</v>
      </c>
      <c r="H472" s="42">
        <v>-1.6170520497613901</v>
      </c>
      <c r="I472" s="42">
        <v>5.8457450857722719</v>
      </c>
      <c r="J472" s="42">
        <v>0</v>
      </c>
      <c r="K472" s="42">
        <v>0</v>
      </c>
      <c r="L472" s="42">
        <f t="shared" si="14"/>
        <v>4.886304164428557</v>
      </c>
      <c r="M472" s="30"/>
      <c r="N472" s="42">
        <v>0</v>
      </c>
      <c r="O472" s="42">
        <v>0</v>
      </c>
      <c r="P472" s="42">
        <v>0</v>
      </c>
      <c r="Q472" s="42">
        <v>0</v>
      </c>
      <c r="R472" s="42">
        <f t="shared" si="15"/>
        <v>0</v>
      </c>
      <c r="S472" s="30"/>
      <c r="T472" s="43">
        <v>268.78474820135057</v>
      </c>
      <c r="U472" s="43">
        <v>0</v>
      </c>
      <c r="V472" s="43">
        <v>268.78474820135057</v>
      </c>
      <c r="W472" s="30"/>
      <c r="X472" s="43">
        <v>4.886304164428557</v>
      </c>
      <c r="Y472" s="43">
        <v>4.886304164428557</v>
      </c>
      <c r="Z472" s="43">
        <v>273.67105236577913</v>
      </c>
      <c r="AA472" s="43">
        <v>273.67105236577913</v>
      </c>
      <c r="AB472" s="43">
        <v>0</v>
      </c>
      <c r="AC472" s="30"/>
      <c r="AD472" s="43">
        <v>273.67105236577913</v>
      </c>
      <c r="AE472" s="43">
        <v>0</v>
      </c>
      <c r="AF472" s="43">
        <v>0</v>
      </c>
      <c r="AG472" s="30"/>
      <c r="AH472" s="43">
        <v>0</v>
      </c>
      <c r="AI472" s="43">
        <v>0</v>
      </c>
      <c r="AJ472" s="44"/>
      <c r="AM472" s="3"/>
    </row>
    <row r="473" spans="1:39" x14ac:dyDescent="0.3">
      <c r="A473" s="30" t="s">
        <v>462</v>
      </c>
      <c r="B473" s="94">
        <v>4.8863041644285659</v>
      </c>
      <c r="C473" s="94">
        <v>0</v>
      </c>
      <c r="D473" s="30"/>
      <c r="E473" s="42">
        <v>0</v>
      </c>
      <c r="F473" s="42">
        <v>0.65761112841767511</v>
      </c>
      <c r="G473" s="42">
        <v>0</v>
      </c>
      <c r="H473" s="42">
        <v>-1.6170520497613901</v>
      </c>
      <c r="I473" s="42">
        <v>5.8457450857722719</v>
      </c>
      <c r="J473" s="42">
        <v>0</v>
      </c>
      <c r="K473" s="42">
        <v>0</v>
      </c>
      <c r="L473" s="42">
        <f t="shared" si="14"/>
        <v>4.886304164428557</v>
      </c>
      <c r="M473" s="30"/>
      <c r="N473" s="42">
        <v>0</v>
      </c>
      <c r="O473" s="42">
        <v>0</v>
      </c>
      <c r="P473" s="42">
        <v>0</v>
      </c>
      <c r="Q473" s="42">
        <v>0</v>
      </c>
      <c r="R473" s="42">
        <f t="shared" si="15"/>
        <v>0</v>
      </c>
      <c r="S473" s="30"/>
      <c r="T473" s="43">
        <v>268.78474820135057</v>
      </c>
      <c r="U473" s="43">
        <v>0</v>
      </c>
      <c r="V473" s="43">
        <v>268.78474820135057</v>
      </c>
      <c r="W473" s="30"/>
      <c r="X473" s="43">
        <v>4.886304164428557</v>
      </c>
      <c r="Y473" s="43">
        <v>4.886304164428557</v>
      </c>
      <c r="Z473" s="43">
        <v>273.67105236577913</v>
      </c>
      <c r="AA473" s="43">
        <v>273.67105236577913</v>
      </c>
      <c r="AB473" s="43">
        <v>0</v>
      </c>
      <c r="AC473" s="30"/>
      <c r="AD473" s="43">
        <v>273.67105236577913</v>
      </c>
      <c r="AE473" s="43">
        <v>0</v>
      </c>
      <c r="AF473" s="43">
        <v>0</v>
      </c>
      <c r="AG473" s="30"/>
      <c r="AH473" s="43">
        <v>0</v>
      </c>
      <c r="AI473" s="43">
        <v>0</v>
      </c>
      <c r="AJ473" s="44"/>
      <c r="AM473" s="3"/>
    </row>
    <row r="474" spans="1:39" x14ac:dyDescent="0.3">
      <c r="A474" s="30" t="s">
        <v>463</v>
      </c>
      <c r="B474" s="94">
        <v>4.8863041644285659</v>
      </c>
      <c r="C474" s="94">
        <v>0</v>
      </c>
      <c r="D474" s="30"/>
      <c r="E474" s="42">
        <v>0</v>
      </c>
      <c r="F474" s="42">
        <v>0.65761112841767511</v>
      </c>
      <c r="G474" s="42">
        <v>0</v>
      </c>
      <c r="H474" s="42">
        <v>-1.6170520497613901</v>
      </c>
      <c r="I474" s="42">
        <v>5.8457450857722719</v>
      </c>
      <c r="J474" s="42">
        <v>0</v>
      </c>
      <c r="K474" s="42">
        <v>0</v>
      </c>
      <c r="L474" s="42">
        <f t="shared" si="14"/>
        <v>4.886304164428557</v>
      </c>
      <c r="M474" s="30"/>
      <c r="N474" s="42">
        <v>0</v>
      </c>
      <c r="O474" s="42">
        <v>0</v>
      </c>
      <c r="P474" s="42">
        <v>0</v>
      </c>
      <c r="Q474" s="42">
        <v>0</v>
      </c>
      <c r="R474" s="42">
        <f t="shared" si="15"/>
        <v>0</v>
      </c>
      <c r="S474" s="30"/>
      <c r="T474" s="43">
        <v>268.78474820135057</v>
      </c>
      <c r="U474" s="43">
        <v>0</v>
      </c>
      <c r="V474" s="43">
        <v>268.78474820135057</v>
      </c>
      <c r="W474" s="30"/>
      <c r="X474" s="43">
        <v>4.886304164428557</v>
      </c>
      <c r="Y474" s="43">
        <v>4.886304164428557</v>
      </c>
      <c r="Z474" s="43">
        <v>273.67105236577913</v>
      </c>
      <c r="AA474" s="43">
        <v>273.67105236577913</v>
      </c>
      <c r="AB474" s="43">
        <v>0</v>
      </c>
      <c r="AC474" s="30"/>
      <c r="AD474" s="43">
        <v>273.67105236577913</v>
      </c>
      <c r="AE474" s="43">
        <v>0</v>
      </c>
      <c r="AF474" s="43">
        <v>0</v>
      </c>
      <c r="AG474" s="30"/>
      <c r="AH474" s="43">
        <v>0</v>
      </c>
      <c r="AI474" s="43">
        <v>0</v>
      </c>
      <c r="AJ474" s="44"/>
      <c r="AM474" s="3"/>
    </row>
    <row r="475" spans="1:39" x14ac:dyDescent="0.3">
      <c r="A475" s="30" t="s">
        <v>464</v>
      </c>
      <c r="B475" s="94">
        <v>1.8767346967962339</v>
      </c>
      <c r="C475" s="94">
        <v>0</v>
      </c>
      <c r="D475" s="30"/>
      <c r="E475" s="42">
        <v>0</v>
      </c>
      <c r="F475" s="42">
        <v>0.65761112841767511</v>
      </c>
      <c r="G475" s="42">
        <v>0</v>
      </c>
      <c r="H475" s="42">
        <v>-1.6170520497613901</v>
      </c>
      <c r="I475" s="42">
        <v>2.8361756181399338</v>
      </c>
      <c r="J475" s="42">
        <v>0</v>
      </c>
      <c r="K475" s="42">
        <v>0</v>
      </c>
      <c r="L475" s="42">
        <f t="shared" si="14"/>
        <v>1.8767346967962188</v>
      </c>
      <c r="M475" s="30"/>
      <c r="N475" s="42">
        <v>0</v>
      </c>
      <c r="O475" s="42">
        <v>0</v>
      </c>
      <c r="P475" s="42">
        <v>0</v>
      </c>
      <c r="Q475" s="42">
        <v>0</v>
      </c>
      <c r="R475" s="42">
        <f t="shared" si="15"/>
        <v>0</v>
      </c>
      <c r="S475" s="30"/>
      <c r="T475" s="43">
        <v>268.78474820135057</v>
      </c>
      <c r="U475" s="43">
        <v>0</v>
      </c>
      <c r="V475" s="43">
        <v>268.78474820135057</v>
      </c>
      <c r="W475" s="30"/>
      <c r="X475" s="43">
        <v>1.8767346967962188</v>
      </c>
      <c r="Y475" s="43">
        <v>1.8767346967962188</v>
      </c>
      <c r="Z475" s="43">
        <v>270.6614828981468</v>
      </c>
      <c r="AA475" s="43">
        <v>270.6614828981468</v>
      </c>
      <c r="AB475" s="43">
        <v>0</v>
      </c>
      <c r="AC475" s="30"/>
      <c r="AD475" s="43">
        <v>270.6614828981468</v>
      </c>
      <c r="AE475" s="43">
        <v>0</v>
      </c>
      <c r="AF475" s="43">
        <v>0</v>
      </c>
      <c r="AG475" s="30"/>
      <c r="AH475" s="43">
        <v>0</v>
      </c>
      <c r="AI475" s="43">
        <v>0</v>
      </c>
      <c r="AJ475" s="44"/>
      <c r="AM475" s="3"/>
    </row>
    <row r="476" spans="1:39" x14ac:dyDescent="0.3">
      <c r="A476" s="30" t="s">
        <v>465</v>
      </c>
      <c r="B476" s="94">
        <v>1.8767346967962339</v>
      </c>
      <c r="C476" s="94">
        <v>0</v>
      </c>
      <c r="D476" s="30"/>
      <c r="E476" s="42">
        <v>0</v>
      </c>
      <c r="F476" s="42">
        <v>0.65761112841767511</v>
      </c>
      <c r="G476" s="42">
        <v>0</v>
      </c>
      <c r="H476" s="42">
        <v>-1.6170520497613901</v>
      </c>
      <c r="I476" s="42">
        <v>2.8361756181399338</v>
      </c>
      <c r="J476" s="42">
        <v>0</v>
      </c>
      <c r="K476" s="42">
        <v>0</v>
      </c>
      <c r="L476" s="42">
        <f t="shared" si="14"/>
        <v>1.8767346967962188</v>
      </c>
      <c r="M476" s="30"/>
      <c r="N476" s="42">
        <v>0</v>
      </c>
      <c r="O476" s="42">
        <v>0</v>
      </c>
      <c r="P476" s="42">
        <v>0</v>
      </c>
      <c r="Q476" s="42">
        <v>0</v>
      </c>
      <c r="R476" s="42">
        <f t="shared" si="15"/>
        <v>0</v>
      </c>
      <c r="S476" s="30"/>
      <c r="T476" s="43">
        <v>268.78474820135057</v>
      </c>
      <c r="U476" s="43">
        <v>0</v>
      </c>
      <c r="V476" s="43">
        <v>268.78474820135057</v>
      </c>
      <c r="W476" s="30"/>
      <c r="X476" s="43">
        <v>1.8767346967962188</v>
      </c>
      <c r="Y476" s="43">
        <v>1.8767346967962188</v>
      </c>
      <c r="Z476" s="43">
        <v>270.6614828981468</v>
      </c>
      <c r="AA476" s="43">
        <v>270.6614828981468</v>
      </c>
      <c r="AB476" s="43">
        <v>0</v>
      </c>
      <c r="AC476" s="30"/>
      <c r="AD476" s="43">
        <v>270.6614828981468</v>
      </c>
      <c r="AE476" s="43">
        <v>0</v>
      </c>
      <c r="AF476" s="43">
        <v>0</v>
      </c>
      <c r="AG476" s="30"/>
      <c r="AH476" s="43">
        <v>0</v>
      </c>
      <c r="AI476" s="43">
        <v>0</v>
      </c>
      <c r="AJ476" s="44"/>
      <c r="AM476" s="3"/>
    </row>
    <row r="477" spans="1:39" x14ac:dyDescent="0.3">
      <c r="A477" s="30" t="s">
        <v>466</v>
      </c>
      <c r="B477" s="94">
        <v>292.28725428861367</v>
      </c>
      <c r="C477" s="94">
        <v>0</v>
      </c>
      <c r="D477" s="30"/>
      <c r="E477" s="42">
        <v>0</v>
      </c>
      <c r="F477" s="42">
        <v>0</v>
      </c>
      <c r="G477" s="42">
        <v>0</v>
      </c>
      <c r="H477" s="42">
        <v>0</v>
      </c>
      <c r="I477" s="42">
        <v>292.28725428861367</v>
      </c>
      <c r="J477" s="42">
        <v>0</v>
      </c>
      <c r="K477" s="42">
        <v>0</v>
      </c>
      <c r="L477" s="42">
        <f t="shared" si="14"/>
        <v>292.28725428861367</v>
      </c>
      <c r="M477" s="30"/>
      <c r="N477" s="42">
        <v>0</v>
      </c>
      <c r="O477" s="42">
        <v>0</v>
      </c>
      <c r="P477" s="42">
        <v>0</v>
      </c>
      <c r="Q477" s="42">
        <v>0</v>
      </c>
      <c r="R477" s="42">
        <f t="shared" si="15"/>
        <v>0</v>
      </c>
      <c r="S477" s="30"/>
      <c r="T477" s="43">
        <v>0</v>
      </c>
      <c r="U477" s="43">
        <v>0</v>
      </c>
      <c r="V477" s="43">
        <v>0</v>
      </c>
      <c r="W477" s="30"/>
      <c r="X477" s="43">
        <v>292.28725428861367</v>
      </c>
      <c r="Y477" s="43">
        <v>292.28725428861367</v>
      </c>
      <c r="Z477" s="43">
        <v>292.28725428861367</v>
      </c>
      <c r="AA477" s="43">
        <v>292.28725428861367</v>
      </c>
      <c r="AB477" s="43">
        <v>0</v>
      </c>
      <c r="AC477" s="30"/>
      <c r="AD477" s="43">
        <v>292.28725428861367</v>
      </c>
      <c r="AE477" s="43">
        <v>0</v>
      </c>
      <c r="AF477" s="43">
        <v>0</v>
      </c>
      <c r="AG477" s="30"/>
      <c r="AH477" s="43">
        <v>0</v>
      </c>
      <c r="AI477" s="43">
        <v>0</v>
      </c>
      <c r="AJ477" s="44"/>
      <c r="AM477" s="3"/>
    </row>
    <row r="478" spans="1:39" x14ac:dyDescent="0.3">
      <c r="A478" s="30" t="s">
        <v>467</v>
      </c>
      <c r="B478" s="94">
        <v>0</v>
      </c>
      <c r="C478" s="94">
        <v>0</v>
      </c>
      <c r="D478" s="30"/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f t="shared" si="14"/>
        <v>0</v>
      </c>
      <c r="M478" s="30"/>
      <c r="N478" s="42">
        <v>0</v>
      </c>
      <c r="O478" s="42">
        <v>0</v>
      </c>
      <c r="P478" s="42">
        <v>0</v>
      </c>
      <c r="Q478" s="42">
        <v>0</v>
      </c>
      <c r="R478" s="42">
        <f t="shared" si="15"/>
        <v>0</v>
      </c>
      <c r="S478" s="30"/>
      <c r="T478" s="43">
        <v>0</v>
      </c>
      <c r="U478" s="43">
        <v>0</v>
      </c>
      <c r="V478" s="43">
        <v>0</v>
      </c>
      <c r="W478" s="30"/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30"/>
      <c r="AD478" s="43">
        <v>0</v>
      </c>
      <c r="AE478" s="43">
        <v>0</v>
      </c>
      <c r="AF478" s="43">
        <v>0</v>
      </c>
      <c r="AG478" s="30"/>
      <c r="AH478" s="43">
        <v>0</v>
      </c>
      <c r="AI478" s="43">
        <v>0</v>
      </c>
      <c r="AJ478" s="44"/>
      <c r="AM478" s="3"/>
    </row>
    <row r="479" spans="1:39" x14ac:dyDescent="0.3">
      <c r="A479" s="30" t="s">
        <v>468</v>
      </c>
      <c r="B479" s="94">
        <v>-0.14482127114622045</v>
      </c>
      <c r="C479" s="94">
        <v>0</v>
      </c>
      <c r="D479" s="30"/>
      <c r="E479" s="42">
        <v>0</v>
      </c>
      <c r="F479" s="42">
        <v>9.9262057119649055E-2</v>
      </c>
      <c r="G479" s="42">
        <v>0</v>
      </c>
      <c r="H479" s="42">
        <v>-0.2440833282658702</v>
      </c>
      <c r="I479" s="42">
        <v>0</v>
      </c>
      <c r="J479" s="42">
        <v>0</v>
      </c>
      <c r="K479" s="42">
        <v>0</v>
      </c>
      <c r="L479" s="42">
        <f t="shared" si="14"/>
        <v>-0.14482127114622115</v>
      </c>
      <c r="M479" s="30"/>
      <c r="N479" s="42">
        <v>0</v>
      </c>
      <c r="O479" s="42">
        <v>0</v>
      </c>
      <c r="P479" s="42">
        <v>0</v>
      </c>
      <c r="Q479" s="42">
        <v>0</v>
      </c>
      <c r="R479" s="42">
        <f t="shared" si="15"/>
        <v>0</v>
      </c>
      <c r="S479" s="30"/>
      <c r="T479" s="43">
        <v>40.571282747373658</v>
      </c>
      <c r="U479" s="43">
        <v>0</v>
      </c>
      <c r="V479" s="43">
        <v>40.571282747373658</v>
      </c>
      <c r="W479" s="30"/>
      <c r="X479" s="43">
        <v>-0.14482127114622115</v>
      </c>
      <c r="Y479" s="43">
        <v>-0.14482127114622115</v>
      </c>
      <c r="Z479" s="43">
        <v>40.426461476227438</v>
      </c>
      <c r="AA479" s="43">
        <v>40.426461476227438</v>
      </c>
      <c r="AB479" s="43">
        <v>0</v>
      </c>
      <c r="AC479" s="30"/>
      <c r="AD479" s="43">
        <v>40.426461476227438</v>
      </c>
      <c r="AE479" s="43">
        <v>0</v>
      </c>
      <c r="AF479" s="43">
        <v>0</v>
      </c>
      <c r="AG479" s="30"/>
      <c r="AH479" s="43">
        <v>0</v>
      </c>
      <c r="AI479" s="43">
        <v>0</v>
      </c>
      <c r="AJ479" s="44"/>
      <c r="AM479" s="3"/>
    </row>
    <row r="480" spans="1:39" x14ac:dyDescent="0.3">
      <c r="A480" s="30" t="s">
        <v>469</v>
      </c>
      <c r="B480" s="94">
        <v>-0.14482127114622045</v>
      </c>
      <c r="C480" s="94">
        <v>0</v>
      </c>
      <c r="D480" s="30"/>
      <c r="E480" s="42">
        <v>0</v>
      </c>
      <c r="F480" s="42">
        <v>9.9262057119649055E-2</v>
      </c>
      <c r="G480" s="42">
        <v>0</v>
      </c>
      <c r="H480" s="42">
        <v>-0.2440833282658702</v>
      </c>
      <c r="I480" s="42">
        <v>0</v>
      </c>
      <c r="J480" s="42">
        <v>0</v>
      </c>
      <c r="K480" s="42">
        <v>0</v>
      </c>
      <c r="L480" s="42">
        <f t="shared" si="14"/>
        <v>-0.14482127114622115</v>
      </c>
      <c r="M480" s="30"/>
      <c r="N480" s="42">
        <v>0</v>
      </c>
      <c r="O480" s="42">
        <v>0</v>
      </c>
      <c r="P480" s="42">
        <v>0</v>
      </c>
      <c r="Q480" s="42">
        <v>0</v>
      </c>
      <c r="R480" s="42">
        <f t="shared" si="15"/>
        <v>0</v>
      </c>
      <c r="S480" s="30"/>
      <c r="T480" s="43">
        <v>40.571282747373658</v>
      </c>
      <c r="U480" s="43">
        <v>0</v>
      </c>
      <c r="V480" s="43">
        <v>40.571282747373658</v>
      </c>
      <c r="W480" s="30"/>
      <c r="X480" s="43">
        <v>-0.14482127114622115</v>
      </c>
      <c r="Y480" s="43">
        <v>-0.14482127114622115</v>
      </c>
      <c r="Z480" s="43">
        <v>40.426461476227438</v>
      </c>
      <c r="AA480" s="43">
        <v>40.426461476227438</v>
      </c>
      <c r="AB480" s="43">
        <v>0</v>
      </c>
      <c r="AC480" s="30"/>
      <c r="AD480" s="43">
        <v>40.426461476227438</v>
      </c>
      <c r="AE480" s="43">
        <v>0</v>
      </c>
      <c r="AF480" s="43">
        <v>0</v>
      </c>
      <c r="AG480" s="30"/>
      <c r="AH480" s="43">
        <v>0</v>
      </c>
      <c r="AI480" s="43">
        <v>0</v>
      </c>
      <c r="AJ480" s="44"/>
      <c r="AM480" s="3"/>
    </row>
    <row r="481" spans="1:39" x14ac:dyDescent="0.3">
      <c r="A481" s="30" t="s">
        <v>470</v>
      </c>
      <c r="B481" s="94">
        <v>-0.14482127114622045</v>
      </c>
      <c r="C481" s="94">
        <v>0</v>
      </c>
      <c r="D481" s="30"/>
      <c r="E481" s="42">
        <v>0</v>
      </c>
      <c r="F481" s="42">
        <v>9.9262057119649055E-2</v>
      </c>
      <c r="G481" s="42">
        <v>0</v>
      </c>
      <c r="H481" s="42">
        <v>-0.2440833282658702</v>
      </c>
      <c r="I481" s="42">
        <v>0</v>
      </c>
      <c r="J481" s="42">
        <v>0</v>
      </c>
      <c r="K481" s="42">
        <v>0</v>
      </c>
      <c r="L481" s="42">
        <f t="shared" si="14"/>
        <v>-0.14482127114622115</v>
      </c>
      <c r="M481" s="30"/>
      <c r="N481" s="42">
        <v>0</v>
      </c>
      <c r="O481" s="42">
        <v>0</v>
      </c>
      <c r="P481" s="42">
        <v>0</v>
      </c>
      <c r="Q481" s="42">
        <v>0</v>
      </c>
      <c r="R481" s="42">
        <f t="shared" si="15"/>
        <v>0</v>
      </c>
      <c r="S481" s="30"/>
      <c r="T481" s="43">
        <v>40.571282747373658</v>
      </c>
      <c r="U481" s="43">
        <v>0</v>
      </c>
      <c r="V481" s="43">
        <v>40.571282747373658</v>
      </c>
      <c r="W481" s="30"/>
      <c r="X481" s="43">
        <v>-0.14482127114622115</v>
      </c>
      <c r="Y481" s="43">
        <v>-0.14482127114622115</v>
      </c>
      <c r="Z481" s="43">
        <v>40.426461476227438</v>
      </c>
      <c r="AA481" s="43">
        <v>40.426461476227438</v>
      </c>
      <c r="AB481" s="43">
        <v>0</v>
      </c>
      <c r="AC481" s="30"/>
      <c r="AD481" s="43">
        <v>40.426461476227438</v>
      </c>
      <c r="AE481" s="43">
        <v>0</v>
      </c>
      <c r="AF481" s="43">
        <v>0</v>
      </c>
      <c r="AG481" s="30"/>
      <c r="AH481" s="43">
        <v>0</v>
      </c>
      <c r="AI481" s="43">
        <v>0</v>
      </c>
      <c r="AJ481" s="44"/>
      <c r="AM481" s="3"/>
    </row>
    <row r="482" spans="1:39" x14ac:dyDescent="0.3">
      <c r="A482" s="30" t="s">
        <v>471</v>
      </c>
      <c r="B482" s="94">
        <v>-0.36205317786554758</v>
      </c>
      <c r="C482" s="94">
        <v>0</v>
      </c>
      <c r="D482" s="30"/>
      <c r="E482" s="42">
        <v>0</v>
      </c>
      <c r="F482" s="42">
        <v>0.24815514279912265</v>
      </c>
      <c r="G482" s="42">
        <v>0</v>
      </c>
      <c r="H482" s="42">
        <v>-0.61020832066467545</v>
      </c>
      <c r="I482" s="42">
        <v>0</v>
      </c>
      <c r="J482" s="42">
        <v>0</v>
      </c>
      <c r="K482" s="42">
        <v>0</v>
      </c>
      <c r="L482" s="42">
        <f t="shared" si="14"/>
        <v>-0.3620531778655528</v>
      </c>
      <c r="M482" s="30"/>
      <c r="N482" s="42">
        <v>0</v>
      </c>
      <c r="O482" s="42">
        <v>0</v>
      </c>
      <c r="P482" s="42">
        <v>0</v>
      </c>
      <c r="Q482" s="42">
        <v>0</v>
      </c>
      <c r="R482" s="42">
        <f t="shared" si="15"/>
        <v>0</v>
      </c>
      <c r="S482" s="30"/>
      <c r="T482" s="43">
        <v>101.42820686843416</v>
      </c>
      <c r="U482" s="43">
        <v>0</v>
      </c>
      <c r="V482" s="43">
        <v>101.42820686843416</v>
      </c>
      <c r="W482" s="30"/>
      <c r="X482" s="43">
        <v>-0.3620531778655528</v>
      </c>
      <c r="Y482" s="43">
        <v>-0.3620531778655528</v>
      </c>
      <c r="Z482" s="43">
        <v>101.06615369056861</v>
      </c>
      <c r="AA482" s="43">
        <v>101.06615369056861</v>
      </c>
      <c r="AB482" s="43">
        <v>0</v>
      </c>
      <c r="AC482" s="30"/>
      <c r="AD482" s="43">
        <v>101.06615369056861</v>
      </c>
      <c r="AE482" s="43">
        <v>0</v>
      </c>
      <c r="AF482" s="43">
        <v>0</v>
      </c>
      <c r="AG482" s="30"/>
      <c r="AH482" s="43">
        <v>0</v>
      </c>
      <c r="AI482" s="43">
        <v>0</v>
      </c>
      <c r="AJ482" s="44"/>
      <c r="AM482" s="3"/>
    </row>
    <row r="483" spans="1:39" x14ac:dyDescent="0.3">
      <c r="A483" s="30" t="s">
        <v>472</v>
      </c>
      <c r="B483" s="94">
        <v>-3.4757105075095751</v>
      </c>
      <c r="C483" s="94">
        <v>0</v>
      </c>
      <c r="D483" s="30"/>
      <c r="E483" s="42">
        <v>0</v>
      </c>
      <c r="F483" s="42">
        <v>2.3822893708715775</v>
      </c>
      <c r="G483" s="42">
        <v>0</v>
      </c>
      <c r="H483" s="42">
        <v>-5.857999878380884</v>
      </c>
      <c r="I483" s="42">
        <v>0</v>
      </c>
      <c r="J483" s="42">
        <v>0</v>
      </c>
      <c r="K483" s="42">
        <v>0</v>
      </c>
      <c r="L483" s="42">
        <f t="shared" si="14"/>
        <v>-3.4757105075093064</v>
      </c>
      <c r="M483" s="30"/>
      <c r="N483" s="42">
        <v>0</v>
      </c>
      <c r="O483" s="42">
        <v>0</v>
      </c>
      <c r="P483" s="42">
        <v>0</v>
      </c>
      <c r="Q483" s="42">
        <v>0</v>
      </c>
      <c r="R483" s="42">
        <f t="shared" si="15"/>
        <v>0</v>
      </c>
      <c r="S483" s="30"/>
      <c r="T483" s="43">
        <v>14605.66178905452</v>
      </c>
      <c r="U483" s="43">
        <v>0</v>
      </c>
      <c r="V483" s="43">
        <v>14605.66178905452</v>
      </c>
      <c r="W483" s="30"/>
      <c r="X483" s="43">
        <v>-3.4757105075093064</v>
      </c>
      <c r="Y483" s="43">
        <v>-3.4757105075093064</v>
      </c>
      <c r="Z483" s="43">
        <v>14602.186078547011</v>
      </c>
      <c r="AA483" s="43">
        <v>14602.186078547011</v>
      </c>
      <c r="AB483" s="43">
        <v>0</v>
      </c>
      <c r="AC483" s="30"/>
      <c r="AD483" s="43">
        <v>14602.186078547011</v>
      </c>
      <c r="AE483" s="43">
        <v>0</v>
      </c>
      <c r="AF483" s="43">
        <v>0</v>
      </c>
      <c r="AG483" s="30"/>
      <c r="AH483" s="43">
        <v>0</v>
      </c>
      <c r="AI483" s="43">
        <v>0</v>
      </c>
      <c r="AJ483" s="44"/>
      <c r="AM483" s="3"/>
    </row>
    <row r="484" spans="1:39" x14ac:dyDescent="0.3">
      <c r="A484" s="30" t="s">
        <v>473</v>
      </c>
      <c r="B484" s="94">
        <v>-0.14482127114622045</v>
      </c>
      <c r="C484" s="94">
        <v>0</v>
      </c>
      <c r="D484" s="30"/>
      <c r="E484" s="42">
        <v>0</v>
      </c>
      <c r="F484" s="42">
        <v>9.9262057119649055E-2</v>
      </c>
      <c r="G484" s="42">
        <v>0</v>
      </c>
      <c r="H484" s="42">
        <v>-0.2440833282658702</v>
      </c>
      <c r="I484" s="42">
        <v>0</v>
      </c>
      <c r="J484" s="42">
        <v>0</v>
      </c>
      <c r="K484" s="42">
        <v>0</v>
      </c>
      <c r="L484" s="42">
        <f t="shared" si="14"/>
        <v>-0.14482127114622115</v>
      </c>
      <c r="M484" s="30"/>
      <c r="N484" s="42">
        <v>0</v>
      </c>
      <c r="O484" s="42">
        <v>0</v>
      </c>
      <c r="P484" s="42">
        <v>0</v>
      </c>
      <c r="Q484" s="42">
        <v>0</v>
      </c>
      <c r="R484" s="42">
        <f t="shared" si="15"/>
        <v>0</v>
      </c>
      <c r="S484" s="30"/>
      <c r="T484" s="43">
        <v>40.571282747373658</v>
      </c>
      <c r="U484" s="43">
        <v>0</v>
      </c>
      <c r="V484" s="43">
        <v>40.571282747373658</v>
      </c>
      <c r="W484" s="30"/>
      <c r="X484" s="43">
        <v>-0.14482127114622115</v>
      </c>
      <c r="Y484" s="43">
        <v>-0.14482127114622115</v>
      </c>
      <c r="Z484" s="43">
        <v>40.426461476227438</v>
      </c>
      <c r="AA484" s="43">
        <v>40.426461476227438</v>
      </c>
      <c r="AB484" s="43">
        <v>0</v>
      </c>
      <c r="AC484" s="30"/>
      <c r="AD484" s="43">
        <v>40.426461476227438</v>
      </c>
      <c r="AE484" s="43">
        <v>0</v>
      </c>
      <c r="AF484" s="43">
        <v>0</v>
      </c>
      <c r="AG484" s="30"/>
      <c r="AH484" s="43">
        <v>0</v>
      </c>
      <c r="AI484" s="43">
        <v>0</v>
      </c>
      <c r="AJ484" s="44"/>
      <c r="AM484" s="3"/>
    </row>
    <row r="485" spans="1:39" x14ac:dyDescent="0.3">
      <c r="A485" s="30" t="s">
        <v>474</v>
      </c>
      <c r="B485" s="94">
        <v>-0.14482127114621335</v>
      </c>
      <c r="C485" s="94">
        <v>0</v>
      </c>
      <c r="D485" s="30"/>
      <c r="E485" s="42">
        <v>0</v>
      </c>
      <c r="F485" s="42">
        <v>9.9262057119649055E-2</v>
      </c>
      <c r="G485" s="42">
        <v>0</v>
      </c>
      <c r="H485" s="42">
        <v>-0.2440833282658702</v>
      </c>
      <c r="I485" s="42">
        <v>0</v>
      </c>
      <c r="J485" s="42">
        <v>0</v>
      </c>
      <c r="K485" s="42">
        <v>0</v>
      </c>
      <c r="L485" s="42">
        <f t="shared" si="14"/>
        <v>-0.14482127114622115</v>
      </c>
      <c r="M485" s="30"/>
      <c r="N485" s="42">
        <v>0</v>
      </c>
      <c r="O485" s="42">
        <v>0</v>
      </c>
      <c r="P485" s="42">
        <v>0</v>
      </c>
      <c r="Q485" s="42">
        <v>0</v>
      </c>
      <c r="R485" s="42">
        <f t="shared" si="15"/>
        <v>0</v>
      </c>
      <c r="S485" s="30"/>
      <c r="T485" s="43">
        <v>405.71282747373664</v>
      </c>
      <c r="U485" s="43">
        <v>0</v>
      </c>
      <c r="V485" s="43">
        <v>405.71282747373664</v>
      </c>
      <c r="W485" s="30"/>
      <c r="X485" s="43">
        <v>-0.14482127114622115</v>
      </c>
      <c r="Y485" s="43">
        <v>-0.14482127114622115</v>
      </c>
      <c r="Z485" s="43">
        <v>405.56800620259042</v>
      </c>
      <c r="AA485" s="43">
        <v>405.56800620259042</v>
      </c>
      <c r="AB485" s="43">
        <v>0</v>
      </c>
      <c r="AC485" s="30"/>
      <c r="AD485" s="43">
        <v>405.56800620259042</v>
      </c>
      <c r="AE485" s="43">
        <v>0</v>
      </c>
      <c r="AF485" s="43">
        <v>0</v>
      </c>
      <c r="AG485" s="30"/>
      <c r="AH485" s="43">
        <v>0</v>
      </c>
      <c r="AI485" s="43">
        <v>0</v>
      </c>
      <c r="AJ485" s="44"/>
      <c r="AM485" s="3"/>
    </row>
    <row r="486" spans="1:39" x14ac:dyDescent="0.3">
      <c r="A486" s="30" t="s">
        <v>475</v>
      </c>
      <c r="B486" s="94">
        <v>-0.14482127114622045</v>
      </c>
      <c r="C486" s="94">
        <v>0</v>
      </c>
      <c r="D486" s="30"/>
      <c r="E486" s="42">
        <v>0</v>
      </c>
      <c r="F486" s="42">
        <v>9.9262057119649055E-2</v>
      </c>
      <c r="G486" s="42">
        <v>0</v>
      </c>
      <c r="H486" s="42">
        <v>-0.2440833282658702</v>
      </c>
      <c r="I486" s="42">
        <v>0</v>
      </c>
      <c r="J486" s="42">
        <v>0</v>
      </c>
      <c r="K486" s="42">
        <v>0</v>
      </c>
      <c r="L486" s="42">
        <f t="shared" si="14"/>
        <v>-0.14482127114622115</v>
      </c>
      <c r="M486" s="30"/>
      <c r="N486" s="42">
        <v>0</v>
      </c>
      <c r="O486" s="42">
        <v>0</v>
      </c>
      <c r="P486" s="42">
        <v>0</v>
      </c>
      <c r="Q486" s="42">
        <v>0</v>
      </c>
      <c r="R486" s="42">
        <f t="shared" si="15"/>
        <v>0</v>
      </c>
      <c r="S486" s="30"/>
      <c r="T486" s="43">
        <v>40.571282747373658</v>
      </c>
      <c r="U486" s="43">
        <v>0</v>
      </c>
      <c r="V486" s="43">
        <v>40.571282747373658</v>
      </c>
      <c r="W486" s="30"/>
      <c r="X486" s="43">
        <v>-0.14482127114622115</v>
      </c>
      <c r="Y486" s="43">
        <v>-0.14482127114622115</v>
      </c>
      <c r="Z486" s="43">
        <v>40.426461476227438</v>
      </c>
      <c r="AA486" s="43">
        <v>40.426461476227438</v>
      </c>
      <c r="AB486" s="43">
        <v>0</v>
      </c>
      <c r="AC486" s="30"/>
      <c r="AD486" s="43">
        <v>40.426461476227438</v>
      </c>
      <c r="AE486" s="43">
        <v>0</v>
      </c>
      <c r="AF486" s="43">
        <v>0</v>
      </c>
      <c r="AG486" s="30"/>
      <c r="AH486" s="43">
        <v>0</v>
      </c>
      <c r="AI486" s="43">
        <v>0</v>
      </c>
      <c r="AJ486" s="44"/>
      <c r="AM486" s="3"/>
    </row>
    <row r="487" spans="1:39" x14ac:dyDescent="0.3">
      <c r="A487" s="30" t="s">
        <v>476</v>
      </c>
      <c r="B487" s="94">
        <v>0</v>
      </c>
      <c r="C487" s="94">
        <v>0</v>
      </c>
      <c r="D487" s="30"/>
      <c r="E487" s="42">
        <v>0</v>
      </c>
      <c r="F487" s="42">
        <v>0</v>
      </c>
      <c r="G487" s="42">
        <v>0</v>
      </c>
      <c r="H487" s="42">
        <v>0</v>
      </c>
      <c r="I487" s="42">
        <v>0</v>
      </c>
      <c r="J487" s="42">
        <v>0</v>
      </c>
      <c r="K487" s="42">
        <v>0</v>
      </c>
      <c r="L487" s="42">
        <f t="shared" si="14"/>
        <v>0</v>
      </c>
      <c r="M487" s="30"/>
      <c r="N487" s="42">
        <v>0</v>
      </c>
      <c r="O487" s="42">
        <v>0</v>
      </c>
      <c r="P487" s="42">
        <v>0</v>
      </c>
      <c r="Q487" s="42">
        <v>0</v>
      </c>
      <c r="R487" s="42">
        <f t="shared" si="15"/>
        <v>0</v>
      </c>
      <c r="S487" s="30"/>
      <c r="T487" s="43">
        <v>0</v>
      </c>
      <c r="U487" s="43">
        <v>0</v>
      </c>
      <c r="V487" s="43">
        <v>0</v>
      </c>
      <c r="W487" s="30"/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30"/>
      <c r="AD487" s="43">
        <v>0</v>
      </c>
      <c r="AE487" s="43">
        <v>0</v>
      </c>
      <c r="AF487" s="43">
        <v>0</v>
      </c>
      <c r="AG487" s="30"/>
      <c r="AH487" s="43">
        <v>0</v>
      </c>
      <c r="AI487" s="43">
        <v>0</v>
      </c>
      <c r="AJ487" s="44"/>
      <c r="AM487" s="3"/>
    </row>
    <row r="488" spans="1:39" x14ac:dyDescent="0.3">
      <c r="A488" s="30" t="s">
        <v>477</v>
      </c>
      <c r="B488" s="94">
        <v>-1.4210587231223144</v>
      </c>
      <c r="C488" s="94">
        <v>0</v>
      </c>
      <c r="D488" s="30"/>
      <c r="E488" s="42">
        <v>0</v>
      </c>
      <c r="F488" s="42">
        <v>0.97400893548655643</v>
      </c>
      <c r="G488" s="42">
        <v>0</v>
      </c>
      <c r="H488" s="42">
        <v>-2.3950676586088515</v>
      </c>
      <c r="I488" s="42">
        <v>0</v>
      </c>
      <c r="J488" s="42">
        <v>0</v>
      </c>
      <c r="K488" s="42">
        <v>0</v>
      </c>
      <c r="L488" s="42">
        <f t="shared" si="14"/>
        <v>-1.4210587231222951</v>
      </c>
      <c r="M488" s="30"/>
      <c r="N488" s="42">
        <v>0</v>
      </c>
      <c r="O488" s="42">
        <v>0</v>
      </c>
      <c r="P488" s="42">
        <v>0</v>
      </c>
      <c r="Q488" s="42">
        <v>0</v>
      </c>
      <c r="R488" s="42">
        <f t="shared" si="15"/>
        <v>0</v>
      </c>
      <c r="S488" s="30"/>
      <c r="T488" s="43">
        <v>398.1057119586041</v>
      </c>
      <c r="U488" s="43">
        <v>0</v>
      </c>
      <c r="V488" s="43">
        <v>398.1057119586041</v>
      </c>
      <c r="W488" s="30"/>
      <c r="X488" s="43">
        <v>-1.4210587231222951</v>
      </c>
      <c r="Y488" s="43">
        <v>-1.4210587231222951</v>
      </c>
      <c r="Z488" s="43">
        <v>396.68465323548179</v>
      </c>
      <c r="AA488" s="43">
        <v>396.68465323548179</v>
      </c>
      <c r="AB488" s="43">
        <v>0</v>
      </c>
      <c r="AC488" s="30"/>
      <c r="AD488" s="43">
        <v>396.68465323548179</v>
      </c>
      <c r="AE488" s="43">
        <v>0</v>
      </c>
      <c r="AF488" s="43">
        <v>0</v>
      </c>
      <c r="AG488" s="30"/>
      <c r="AH488" s="43">
        <v>0</v>
      </c>
      <c r="AI488" s="43">
        <v>0</v>
      </c>
      <c r="AJ488" s="44"/>
      <c r="AM488" s="3"/>
    </row>
    <row r="489" spans="1:39" x14ac:dyDescent="0.3">
      <c r="A489" s="30" t="s">
        <v>478</v>
      </c>
      <c r="B489" s="94">
        <v>-1.0137488980235503</v>
      </c>
      <c r="C489" s="94">
        <v>0</v>
      </c>
      <c r="D489" s="30"/>
      <c r="E489" s="42">
        <v>0</v>
      </c>
      <c r="F489" s="42">
        <v>0.69483439983754358</v>
      </c>
      <c r="G489" s="42">
        <v>0</v>
      </c>
      <c r="H489" s="42">
        <v>-1.7085832978610913</v>
      </c>
      <c r="I489" s="42">
        <v>0</v>
      </c>
      <c r="J489" s="42">
        <v>0</v>
      </c>
      <c r="K489" s="42">
        <v>0</v>
      </c>
      <c r="L489" s="42">
        <f t="shared" si="14"/>
        <v>-1.0137488980235476</v>
      </c>
      <c r="M489" s="30"/>
      <c r="N489" s="42">
        <v>0</v>
      </c>
      <c r="O489" s="42">
        <v>0</v>
      </c>
      <c r="P489" s="42">
        <v>0</v>
      </c>
      <c r="Q489" s="42">
        <v>0</v>
      </c>
      <c r="R489" s="42">
        <f t="shared" si="15"/>
        <v>0</v>
      </c>
      <c r="S489" s="30"/>
      <c r="T489" s="43">
        <v>283.99897923161569</v>
      </c>
      <c r="U489" s="43">
        <v>0</v>
      </c>
      <c r="V489" s="43">
        <v>283.99897923161569</v>
      </c>
      <c r="W489" s="30"/>
      <c r="X489" s="43">
        <v>-1.0137488980235476</v>
      </c>
      <c r="Y489" s="43">
        <v>-1.0137488980235476</v>
      </c>
      <c r="Z489" s="43">
        <v>282.98523033359214</v>
      </c>
      <c r="AA489" s="43">
        <v>282.98523033359214</v>
      </c>
      <c r="AB489" s="43">
        <v>0</v>
      </c>
      <c r="AC489" s="30"/>
      <c r="AD489" s="43">
        <v>282.98523033359214</v>
      </c>
      <c r="AE489" s="43">
        <v>0</v>
      </c>
      <c r="AF489" s="43">
        <v>0</v>
      </c>
      <c r="AG489" s="30"/>
      <c r="AH489" s="43">
        <v>0</v>
      </c>
      <c r="AI489" s="43">
        <v>0</v>
      </c>
      <c r="AJ489" s="44"/>
      <c r="AM489" s="3"/>
    </row>
    <row r="490" spans="1:39" x14ac:dyDescent="0.3">
      <c r="A490" s="30" t="s">
        <v>479</v>
      </c>
      <c r="B490" s="94">
        <v>-0.14482127114622045</v>
      </c>
      <c r="C490" s="94">
        <v>0</v>
      </c>
      <c r="D490" s="30"/>
      <c r="E490" s="42">
        <v>0</v>
      </c>
      <c r="F490" s="42">
        <v>9.9262057119649055E-2</v>
      </c>
      <c r="G490" s="42">
        <v>0</v>
      </c>
      <c r="H490" s="42">
        <v>-0.2440833282658702</v>
      </c>
      <c r="I490" s="42">
        <v>0</v>
      </c>
      <c r="J490" s="42">
        <v>0</v>
      </c>
      <c r="K490" s="42">
        <v>0</v>
      </c>
      <c r="L490" s="42">
        <f t="shared" si="14"/>
        <v>-0.14482127114622115</v>
      </c>
      <c r="M490" s="30"/>
      <c r="N490" s="42">
        <v>0</v>
      </c>
      <c r="O490" s="42">
        <v>0</v>
      </c>
      <c r="P490" s="42">
        <v>0</v>
      </c>
      <c r="Q490" s="42">
        <v>0</v>
      </c>
      <c r="R490" s="42">
        <f t="shared" si="15"/>
        <v>0</v>
      </c>
      <c r="S490" s="30"/>
      <c r="T490" s="43">
        <v>40.571282747373658</v>
      </c>
      <c r="U490" s="43">
        <v>0</v>
      </c>
      <c r="V490" s="43">
        <v>40.571282747373658</v>
      </c>
      <c r="W490" s="30"/>
      <c r="X490" s="43">
        <v>-0.14482127114622115</v>
      </c>
      <c r="Y490" s="43">
        <v>-0.14482127114622115</v>
      </c>
      <c r="Z490" s="43">
        <v>40.426461476227438</v>
      </c>
      <c r="AA490" s="43">
        <v>40.426461476227438</v>
      </c>
      <c r="AB490" s="43">
        <v>0</v>
      </c>
      <c r="AC490" s="30"/>
      <c r="AD490" s="43">
        <v>40.426461476227438</v>
      </c>
      <c r="AE490" s="43">
        <v>0</v>
      </c>
      <c r="AF490" s="43">
        <v>0</v>
      </c>
      <c r="AG490" s="30"/>
      <c r="AH490" s="43">
        <v>0</v>
      </c>
      <c r="AI490" s="43">
        <v>0</v>
      </c>
      <c r="AJ490" s="44"/>
      <c r="AM490" s="3"/>
    </row>
    <row r="491" spans="1:39" x14ac:dyDescent="0.3">
      <c r="A491" s="30" t="s">
        <v>480</v>
      </c>
      <c r="B491" s="94">
        <v>-0.63721359304338421</v>
      </c>
      <c r="C491" s="94">
        <v>0</v>
      </c>
      <c r="D491" s="30"/>
      <c r="E491" s="42">
        <v>0</v>
      </c>
      <c r="F491" s="42">
        <v>0.43675305132645592</v>
      </c>
      <c r="G491" s="42">
        <v>0</v>
      </c>
      <c r="H491" s="42">
        <v>-1.0739666443698288</v>
      </c>
      <c r="I491" s="42">
        <v>0</v>
      </c>
      <c r="J491" s="42">
        <v>0</v>
      </c>
      <c r="K491" s="42">
        <v>0</v>
      </c>
      <c r="L491" s="42">
        <f t="shared" si="14"/>
        <v>-0.63721359304337288</v>
      </c>
      <c r="M491" s="30"/>
      <c r="N491" s="42">
        <v>0</v>
      </c>
      <c r="O491" s="42">
        <v>0</v>
      </c>
      <c r="P491" s="42">
        <v>0</v>
      </c>
      <c r="Q491" s="42">
        <v>0</v>
      </c>
      <c r="R491" s="42">
        <f t="shared" si="15"/>
        <v>0</v>
      </c>
      <c r="S491" s="30"/>
      <c r="T491" s="43">
        <v>178.51364408844415</v>
      </c>
      <c r="U491" s="43">
        <v>0</v>
      </c>
      <c r="V491" s="43">
        <v>178.51364408844415</v>
      </c>
      <c r="W491" s="30"/>
      <c r="X491" s="43">
        <v>-0.63721359304337288</v>
      </c>
      <c r="Y491" s="43">
        <v>-0.63721359304337288</v>
      </c>
      <c r="Z491" s="43">
        <v>177.87643049540077</v>
      </c>
      <c r="AA491" s="43">
        <v>177.87643049540077</v>
      </c>
      <c r="AB491" s="43">
        <v>0</v>
      </c>
      <c r="AC491" s="30"/>
      <c r="AD491" s="43">
        <v>177.87643049540077</v>
      </c>
      <c r="AE491" s="43">
        <v>0</v>
      </c>
      <c r="AF491" s="43">
        <v>0</v>
      </c>
      <c r="AG491" s="30"/>
      <c r="AH491" s="43">
        <v>0</v>
      </c>
      <c r="AI491" s="43">
        <v>0</v>
      </c>
      <c r="AJ491" s="44"/>
      <c r="AM491" s="3"/>
    </row>
    <row r="492" spans="1:39" x14ac:dyDescent="0.3">
      <c r="A492" s="30" t="s">
        <v>481</v>
      </c>
      <c r="B492" s="94">
        <v>-0.14482127114622045</v>
      </c>
      <c r="C492" s="94">
        <v>0</v>
      </c>
      <c r="D492" s="30"/>
      <c r="E492" s="42">
        <v>0</v>
      </c>
      <c r="F492" s="42">
        <v>9.9262057119649055E-2</v>
      </c>
      <c r="G492" s="42">
        <v>0</v>
      </c>
      <c r="H492" s="42">
        <v>-0.2440833282658702</v>
      </c>
      <c r="I492" s="42">
        <v>0</v>
      </c>
      <c r="J492" s="42">
        <v>0</v>
      </c>
      <c r="K492" s="42">
        <v>0</v>
      </c>
      <c r="L492" s="42">
        <f t="shared" si="14"/>
        <v>-0.14482127114622115</v>
      </c>
      <c r="M492" s="30"/>
      <c r="N492" s="42">
        <v>0</v>
      </c>
      <c r="O492" s="42">
        <v>0</v>
      </c>
      <c r="P492" s="42">
        <v>0</v>
      </c>
      <c r="Q492" s="42">
        <v>0</v>
      </c>
      <c r="R492" s="42">
        <f t="shared" si="15"/>
        <v>0</v>
      </c>
      <c r="S492" s="30"/>
      <c r="T492" s="43">
        <v>40.571282747373658</v>
      </c>
      <c r="U492" s="43">
        <v>0</v>
      </c>
      <c r="V492" s="43">
        <v>40.571282747373658</v>
      </c>
      <c r="W492" s="30"/>
      <c r="X492" s="43">
        <v>-0.14482127114622115</v>
      </c>
      <c r="Y492" s="43">
        <v>-0.14482127114622115</v>
      </c>
      <c r="Z492" s="43">
        <v>40.426461476227438</v>
      </c>
      <c r="AA492" s="43">
        <v>40.426461476227438</v>
      </c>
      <c r="AB492" s="43">
        <v>0</v>
      </c>
      <c r="AC492" s="30"/>
      <c r="AD492" s="43">
        <v>40.426461476227438</v>
      </c>
      <c r="AE492" s="43">
        <v>0</v>
      </c>
      <c r="AF492" s="43">
        <v>0</v>
      </c>
      <c r="AG492" s="30"/>
      <c r="AH492" s="43">
        <v>0</v>
      </c>
      <c r="AI492" s="43">
        <v>0</v>
      </c>
      <c r="AJ492" s="44"/>
      <c r="AM492" s="3"/>
    </row>
    <row r="493" spans="1:39" x14ac:dyDescent="0.3">
      <c r="A493" s="30" t="s">
        <v>482</v>
      </c>
      <c r="B493" s="94">
        <v>-5529.2970676966288</v>
      </c>
      <c r="C493" s="94">
        <v>255.28214444036746</v>
      </c>
      <c r="D493" s="30"/>
      <c r="E493" s="42">
        <v>0</v>
      </c>
      <c r="F493" s="42">
        <v>66.396803599237927</v>
      </c>
      <c r="G493" s="42">
        <v>0</v>
      </c>
      <c r="H493" s="42">
        <v>-163.26835529090835</v>
      </c>
      <c r="I493" s="42">
        <v>433.7256828544148</v>
      </c>
      <c r="J493" s="42">
        <v>-0.49000000005617039</v>
      </c>
      <c r="K493" s="42">
        <v>-5865.6611988593158</v>
      </c>
      <c r="L493" s="42">
        <f t="shared" si="14"/>
        <v>-5529.2970676966279</v>
      </c>
      <c r="M493" s="30"/>
      <c r="N493" s="42">
        <v>0</v>
      </c>
      <c r="O493" s="42">
        <v>503.16674444036744</v>
      </c>
      <c r="P493" s="42">
        <v>-247.59459999999996</v>
      </c>
      <c r="Q493" s="42">
        <v>-0.28999999999999998</v>
      </c>
      <c r="R493" s="42">
        <f t="shared" si="15"/>
        <v>255.28214444036749</v>
      </c>
      <c r="S493" s="30"/>
      <c r="T493" s="43">
        <v>52256.293673477929</v>
      </c>
      <c r="U493" s="43">
        <v>474.62718873860194</v>
      </c>
      <c r="V493" s="43">
        <v>52730.920862216532</v>
      </c>
      <c r="W493" s="30"/>
      <c r="X493" s="43">
        <v>-5274.0149232562608</v>
      </c>
      <c r="Y493" s="43">
        <v>-5274.0149232562608</v>
      </c>
      <c r="Z493" s="43">
        <v>47456.90593896027</v>
      </c>
      <c r="AA493" s="43">
        <v>46726.9966057813</v>
      </c>
      <c r="AB493" s="43">
        <v>729.9093331789694</v>
      </c>
      <c r="AC493" s="30"/>
      <c r="AD493" s="43">
        <v>46726.9966057813</v>
      </c>
      <c r="AE493" s="43">
        <v>729.9093331789694</v>
      </c>
      <c r="AF493" s="43">
        <v>0</v>
      </c>
      <c r="AG493" s="30"/>
      <c r="AH493" s="43">
        <v>0</v>
      </c>
      <c r="AI493" s="43">
        <v>0</v>
      </c>
      <c r="AJ493" s="44"/>
      <c r="AM493" s="3"/>
    </row>
    <row r="494" spans="1:39" x14ac:dyDescent="0.3">
      <c r="A494" s="30" t="s">
        <v>483</v>
      </c>
      <c r="B494" s="94">
        <v>0.80925507885478964</v>
      </c>
      <c r="C494" s="94">
        <v>0</v>
      </c>
      <c r="D494" s="30"/>
      <c r="E494" s="42">
        <v>0</v>
      </c>
      <c r="F494" s="42">
        <v>0.96780505691657825</v>
      </c>
      <c r="G494" s="42">
        <v>0</v>
      </c>
      <c r="H494" s="42">
        <v>-2.3798124505922345</v>
      </c>
      <c r="I494" s="42">
        <v>2.2212624725304577</v>
      </c>
      <c r="J494" s="42">
        <v>0</v>
      </c>
      <c r="K494" s="42">
        <v>0</v>
      </c>
      <c r="L494" s="42">
        <f t="shared" si="14"/>
        <v>0.80925507885480163</v>
      </c>
      <c r="M494" s="30"/>
      <c r="N494" s="42">
        <v>0</v>
      </c>
      <c r="O494" s="42">
        <v>0</v>
      </c>
      <c r="P494" s="42">
        <v>0</v>
      </c>
      <c r="Q494" s="42">
        <v>0</v>
      </c>
      <c r="R494" s="42">
        <f t="shared" si="15"/>
        <v>0</v>
      </c>
      <c r="S494" s="30"/>
      <c r="T494" s="43">
        <v>395.57000678689326</v>
      </c>
      <c r="U494" s="43">
        <v>0</v>
      </c>
      <c r="V494" s="43">
        <v>395.57000678689326</v>
      </c>
      <c r="W494" s="30"/>
      <c r="X494" s="43">
        <v>0.80925507885480163</v>
      </c>
      <c r="Y494" s="43">
        <v>0.80925507885480163</v>
      </c>
      <c r="Z494" s="43">
        <v>396.37926186574805</v>
      </c>
      <c r="AA494" s="43">
        <v>396.37926186574805</v>
      </c>
      <c r="AB494" s="43">
        <v>0</v>
      </c>
      <c r="AC494" s="30"/>
      <c r="AD494" s="43">
        <v>396.37926186574805</v>
      </c>
      <c r="AE494" s="43">
        <v>0</v>
      </c>
      <c r="AF494" s="43">
        <v>0</v>
      </c>
      <c r="AG494" s="30"/>
      <c r="AH494" s="43">
        <v>0</v>
      </c>
      <c r="AI494" s="43">
        <v>0</v>
      </c>
      <c r="AJ494" s="44"/>
      <c r="AM494" s="3"/>
    </row>
    <row r="495" spans="1:39" x14ac:dyDescent="0.3">
      <c r="A495" s="30" t="s">
        <v>484</v>
      </c>
      <c r="B495" s="94">
        <v>72.390931426496536</v>
      </c>
      <c r="C495" s="94">
        <v>0</v>
      </c>
      <c r="D495" s="30"/>
      <c r="E495" s="42">
        <v>0</v>
      </c>
      <c r="F495" s="42">
        <v>25.956035316217037</v>
      </c>
      <c r="G495" s="42">
        <v>0</v>
      </c>
      <c r="H495" s="42">
        <v>-63.825349508242397</v>
      </c>
      <c r="I495" s="42">
        <v>110.27024561853196</v>
      </c>
      <c r="J495" s="42">
        <v>-1.0000000011132215E-2</v>
      </c>
      <c r="K495" s="42">
        <v>0</v>
      </c>
      <c r="L495" s="42">
        <f t="shared" si="14"/>
        <v>72.39093142649547</v>
      </c>
      <c r="M495" s="30"/>
      <c r="N495" s="42">
        <v>0</v>
      </c>
      <c r="O495" s="42">
        <v>0</v>
      </c>
      <c r="P495" s="42">
        <v>0</v>
      </c>
      <c r="Q495" s="42">
        <v>0</v>
      </c>
      <c r="R495" s="42">
        <f t="shared" si="15"/>
        <v>0</v>
      </c>
      <c r="S495" s="30"/>
      <c r="T495" s="43">
        <v>17598.965146993356</v>
      </c>
      <c r="U495" s="43">
        <v>1711.5271323350451</v>
      </c>
      <c r="V495" s="43">
        <v>19310.492279328402</v>
      </c>
      <c r="W495" s="30"/>
      <c r="X495" s="43">
        <v>72.39093142649547</v>
      </c>
      <c r="Y495" s="43">
        <v>72.39093142649547</v>
      </c>
      <c r="Z495" s="43">
        <v>19382.883210754899</v>
      </c>
      <c r="AA495" s="43">
        <v>17671.356078419853</v>
      </c>
      <c r="AB495" s="43">
        <v>1711.5271323350451</v>
      </c>
      <c r="AC495" s="30"/>
      <c r="AD495" s="43">
        <v>17671.356078419853</v>
      </c>
      <c r="AE495" s="43">
        <v>1711.5271323350451</v>
      </c>
      <c r="AF495" s="43">
        <v>0</v>
      </c>
      <c r="AG495" s="30"/>
      <c r="AH495" s="43">
        <v>0</v>
      </c>
      <c r="AI495" s="43">
        <v>0</v>
      </c>
      <c r="AJ495" s="44"/>
      <c r="AM495" s="3"/>
    </row>
    <row r="496" spans="1:39" x14ac:dyDescent="0.3">
      <c r="A496" s="30" t="s">
        <v>485</v>
      </c>
      <c r="B496" s="94">
        <v>-5100.9151903700695</v>
      </c>
      <c r="C496" s="94">
        <v>3341.5925386184945</v>
      </c>
      <c r="D496" s="30"/>
      <c r="E496" s="42">
        <v>0</v>
      </c>
      <c r="F496" s="42">
        <v>40.175076843463962</v>
      </c>
      <c r="G496" s="42">
        <v>0</v>
      </c>
      <c r="H496" s="42">
        <v>-98.78967607400763</v>
      </c>
      <c r="I496" s="42">
        <v>49.938270837605373</v>
      </c>
      <c r="J496" s="42">
        <v>-0.23999999995430699</v>
      </c>
      <c r="K496" s="42">
        <v>-5091.9988619771866</v>
      </c>
      <c r="L496" s="42">
        <f t="shared" si="14"/>
        <v>-5100.9151903700795</v>
      </c>
      <c r="M496" s="30"/>
      <c r="N496" s="42">
        <v>0</v>
      </c>
      <c r="O496" s="42">
        <v>9033.4057386184959</v>
      </c>
      <c r="P496" s="42">
        <v>-5691.8132000000005</v>
      </c>
      <c r="Q496" s="42">
        <v>0</v>
      </c>
      <c r="R496" s="42">
        <f t="shared" si="15"/>
        <v>3341.5925386184954</v>
      </c>
      <c r="S496" s="30"/>
      <c r="T496" s="43">
        <v>110588.82838457382</v>
      </c>
      <c r="U496" s="43">
        <v>5700.9584300209635</v>
      </c>
      <c r="V496" s="43">
        <v>116289.78681459479</v>
      </c>
      <c r="W496" s="30"/>
      <c r="X496" s="43">
        <v>-1759.3226517515841</v>
      </c>
      <c r="Y496" s="43">
        <v>-1759.3226517515841</v>
      </c>
      <c r="Z496" s="43">
        <v>114530.4641628432</v>
      </c>
      <c r="AA496" s="43">
        <v>105487.91319420375</v>
      </c>
      <c r="AB496" s="43">
        <v>9042.550968639458</v>
      </c>
      <c r="AC496" s="30"/>
      <c r="AD496" s="43">
        <v>105487.91319420373</v>
      </c>
      <c r="AE496" s="43">
        <v>9042.550968639458</v>
      </c>
      <c r="AF496" s="43">
        <v>0</v>
      </c>
      <c r="AG496" s="30"/>
      <c r="AH496" s="43">
        <v>0</v>
      </c>
      <c r="AI496" s="43">
        <v>0</v>
      </c>
      <c r="AJ496" s="44"/>
      <c r="AM496" s="3"/>
    </row>
    <row r="497" spans="1:39" x14ac:dyDescent="0.3">
      <c r="A497" s="30" t="s">
        <v>486</v>
      </c>
      <c r="B497" s="94">
        <v>85.394248370736022</v>
      </c>
      <c r="C497" s="94">
        <v>24.164199999999937</v>
      </c>
      <c r="D497" s="30"/>
      <c r="E497" s="42">
        <v>0</v>
      </c>
      <c r="F497" s="42">
        <v>25.942759016077282</v>
      </c>
      <c r="G497" s="42">
        <v>0</v>
      </c>
      <c r="H497" s="42">
        <v>-63.792703363086837</v>
      </c>
      <c r="I497" s="42">
        <v>123.66419271776856</v>
      </c>
      <c r="J497" s="42">
        <v>-0.42000000002371962</v>
      </c>
      <c r="K497" s="42">
        <v>0</v>
      </c>
      <c r="L497" s="42">
        <f t="shared" si="14"/>
        <v>85.394248370735284</v>
      </c>
      <c r="M497" s="30"/>
      <c r="N497" s="42">
        <v>0</v>
      </c>
      <c r="O497" s="42">
        <v>0</v>
      </c>
      <c r="P497" s="42">
        <v>24.164199999999994</v>
      </c>
      <c r="Q497" s="42">
        <v>0</v>
      </c>
      <c r="R497" s="42">
        <f t="shared" si="15"/>
        <v>24.164199999999994</v>
      </c>
      <c r="S497" s="30"/>
      <c r="T497" s="43">
        <v>13763.738933411649</v>
      </c>
      <c r="U497" s="43">
        <v>711.85048490231179</v>
      </c>
      <c r="V497" s="43">
        <v>14475.589418313961</v>
      </c>
      <c r="W497" s="30"/>
      <c r="X497" s="43">
        <v>109.55844837073528</v>
      </c>
      <c r="Y497" s="43">
        <v>109.55844837073528</v>
      </c>
      <c r="Z497" s="43">
        <v>14585.147866684696</v>
      </c>
      <c r="AA497" s="43">
        <v>13849.133181782385</v>
      </c>
      <c r="AB497" s="43">
        <v>736.01468490231173</v>
      </c>
      <c r="AC497" s="30"/>
      <c r="AD497" s="43">
        <v>13849.133181782385</v>
      </c>
      <c r="AE497" s="43">
        <v>736.01468490231173</v>
      </c>
      <c r="AF497" s="43">
        <v>0</v>
      </c>
      <c r="AG497" s="30"/>
      <c r="AH497" s="43">
        <v>0</v>
      </c>
      <c r="AI497" s="43">
        <v>0</v>
      </c>
      <c r="AJ497" s="44"/>
      <c r="AM497" s="3"/>
    </row>
    <row r="498" spans="1:39" x14ac:dyDescent="0.3">
      <c r="A498" s="30" t="s">
        <v>487</v>
      </c>
      <c r="B498" s="94">
        <v>-21325.546863993182</v>
      </c>
      <c r="C498" s="94">
        <v>-2297.2349291457276</v>
      </c>
      <c r="D498" s="30"/>
      <c r="E498" s="42">
        <v>0</v>
      </c>
      <c r="F498" s="42">
        <v>55.702557720309734</v>
      </c>
      <c r="G498" s="42">
        <v>0</v>
      </c>
      <c r="H498" s="42">
        <v>-5098.6193115692031</v>
      </c>
      <c r="I498" s="42">
        <v>111.77988681381353</v>
      </c>
      <c r="J498" s="42">
        <v>0.36000000007334165</v>
      </c>
      <c r="K498" s="42">
        <v>-16394.769996958174</v>
      </c>
      <c r="L498" s="42">
        <f t="shared" si="14"/>
        <v>-21325.546863993179</v>
      </c>
      <c r="M498" s="30"/>
      <c r="N498" s="42">
        <v>0</v>
      </c>
      <c r="O498" s="42">
        <v>-6134.6263291457863</v>
      </c>
      <c r="P498" s="42">
        <v>3837.2714000000014</v>
      </c>
      <c r="Q498" s="42">
        <v>0.12000000005718903</v>
      </c>
      <c r="R498" s="42">
        <f t="shared" si="15"/>
        <v>-2297.2349291457276</v>
      </c>
      <c r="S498" s="30"/>
      <c r="T498" s="43">
        <v>52048.547693473993</v>
      </c>
      <c r="U498" s="43">
        <v>8112.4846057289487</v>
      </c>
      <c r="V498" s="43">
        <v>60161.03229920294</v>
      </c>
      <c r="W498" s="30"/>
      <c r="X498" s="43">
        <v>-23622.781793138907</v>
      </c>
      <c r="Y498" s="43">
        <v>-23622.781793138907</v>
      </c>
      <c r="Z498" s="43">
        <v>36538.250506064032</v>
      </c>
      <c r="AA498" s="43">
        <v>30723.00082948081</v>
      </c>
      <c r="AB498" s="43">
        <v>5815.2496765832211</v>
      </c>
      <c r="AC498" s="30"/>
      <c r="AD498" s="43">
        <v>30723.000829480814</v>
      </c>
      <c r="AE498" s="43">
        <v>5815.2496765832211</v>
      </c>
      <c r="AF498" s="43">
        <v>0</v>
      </c>
      <c r="AG498" s="30"/>
      <c r="AH498" s="43">
        <v>0</v>
      </c>
      <c r="AI498" s="43">
        <v>0</v>
      </c>
      <c r="AJ498" s="44"/>
      <c r="AM498" s="3"/>
    </row>
    <row r="499" spans="1:39" x14ac:dyDescent="0.3">
      <c r="A499" s="30" t="s">
        <v>488</v>
      </c>
      <c r="B499" s="94">
        <v>9776.1924640592551</v>
      </c>
      <c r="C499" s="94">
        <v>0</v>
      </c>
      <c r="D499" s="30"/>
      <c r="E499" s="42">
        <v>0</v>
      </c>
      <c r="F499" s="42">
        <v>64.687428257256627</v>
      </c>
      <c r="G499" s="42">
        <v>0</v>
      </c>
      <c r="H499" s="42">
        <v>-159.06503697539651</v>
      </c>
      <c r="I499" s="42">
        <v>9871.7000727774175</v>
      </c>
      <c r="J499" s="42">
        <v>-1.1300000000373984</v>
      </c>
      <c r="K499" s="42">
        <v>0</v>
      </c>
      <c r="L499" s="42">
        <f t="shared" si="14"/>
        <v>9776.1924640592406</v>
      </c>
      <c r="M499" s="30"/>
      <c r="N499" s="42">
        <v>0</v>
      </c>
      <c r="O499" s="42">
        <v>0</v>
      </c>
      <c r="P499" s="42">
        <v>0</v>
      </c>
      <c r="Q499" s="42">
        <v>0</v>
      </c>
      <c r="R499" s="42">
        <f t="shared" si="15"/>
        <v>0</v>
      </c>
      <c r="S499" s="30"/>
      <c r="T499" s="43">
        <v>58676.708983841345</v>
      </c>
      <c r="U499" s="43">
        <v>3572.9483912801425</v>
      </c>
      <c r="V499" s="43">
        <v>62249.657375121489</v>
      </c>
      <c r="W499" s="30"/>
      <c r="X499" s="43">
        <v>9776.1924640592406</v>
      </c>
      <c r="Y499" s="43">
        <v>9776.1924640592406</v>
      </c>
      <c r="Z499" s="43">
        <v>72025.849839180737</v>
      </c>
      <c r="AA499" s="43">
        <v>68452.9014479006</v>
      </c>
      <c r="AB499" s="43">
        <v>3572.9483912801425</v>
      </c>
      <c r="AC499" s="30"/>
      <c r="AD499" s="43">
        <v>68452.901447900585</v>
      </c>
      <c r="AE499" s="43">
        <v>3572.9483912801425</v>
      </c>
      <c r="AF499" s="43">
        <v>0</v>
      </c>
      <c r="AG499" s="30"/>
      <c r="AH499" s="43">
        <v>0</v>
      </c>
      <c r="AI499" s="43">
        <v>0</v>
      </c>
      <c r="AJ499" s="44"/>
      <c r="AM499" s="3"/>
    </row>
    <row r="500" spans="1:39" x14ac:dyDescent="0.3">
      <c r="A500" s="30" t="s">
        <v>489</v>
      </c>
      <c r="B500" s="94">
        <v>-6327.1545850929542</v>
      </c>
      <c r="C500" s="94">
        <v>672.54960247870349</v>
      </c>
      <c r="D500" s="30"/>
      <c r="E500" s="42">
        <v>0</v>
      </c>
      <c r="F500" s="42">
        <v>78.764442324441546</v>
      </c>
      <c r="G500" s="42">
        <v>0</v>
      </c>
      <c r="H500" s="42">
        <v>-193.68012097896801</v>
      </c>
      <c r="I500" s="42">
        <v>312.54113538663734</v>
      </c>
      <c r="J500" s="42">
        <v>0.12000000003172318</v>
      </c>
      <c r="K500" s="42">
        <v>-6524.9000418250944</v>
      </c>
      <c r="L500" s="42">
        <f t="shared" si="14"/>
        <v>-6327.1545850929515</v>
      </c>
      <c r="M500" s="30"/>
      <c r="N500" s="42">
        <v>0</v>
      </c>
      <c r="O500" s="42">
        <v>596.8909024787032</v>
      </c>
      <c r="P500" s="42">
        <v>75.658700000000067</v>
      </c>
      <c r="Q500" s="42">
        <v>0</v>
      </c>
      <c r="R500" s="42">
        <f t="shared" si="15"/>
        <v>672.54960247870326</v>
      </c>
      <c r="S500" s="30"/>
      <c r="T500" s="43">
        <v>55827.284014131321</v>
      </c>
      <c r="U500" s="43">
        <v>6322.5022954162287</v>
      </c>
      <c r="V500" s="43">
        <v>62149.786309547548</v>
      </c>
      <c r="W500" s="30"/>
      <c r="X500" s="43">
        <v>-5654.604982614248</v>
      </c>
      <c r="Y500" s="43">
        <v>-5654.604982614248</v>
      </c>
      <c r="Z500" s="43">
        <v>56495.1813269333</v>
      </c>
      <c r="AA500" s="43">
        <v>49500.129429038367</v>
      </c>
      <c r="AB500" s="43">
        <v>6995.0518978949322</v>
      </c>
      <c r="AC500" s="30"/>
      <c r="AD500" s="43">
        <v>49500.129429038367</v>
      </c>
      <c r="AE500" s="43">
        <v>6995.0518978949322</v>
      </c>
      <c r="AF500" s="43">
        <v>0</v>
      </c>
      <c r="AG500" s="30"/>
      <c r="AH500" s="43">
        <v>0</v>
      </c>
      <c r="AI500" s="43">
        <v>0</v>
      </c>
      <c r="AJ500" s="44"/>
      <c r="AM500" s="3"/>
    </row>
    <row r="501" spans="1:39" x14ac:dyDescent="0.3">
      <c r="A501" s="30" t="s">
        <v>490</v>
      </c>
      <c r="B501" s="94">
        <v>1110.5431991798541</v>
      </c>
      <c r="C501" s="94">
        <v>-548.40675853318817</v>
      </c>
      <c r="D501" s="30"/>
      <c r="E501" s="42">
        <v>0</v>
      </c>
      <c r="F501" s="42">
        <v>102.1902878046787</v>
      </c>
      <c r="G501" s="42">
        <v>0</v>
      </c>
      <c r="H501" s="42">
        <v>585.17914346615407</v>
      </c>
      <c r="I501" s="42">
        <v>423.29376790889751</v>
      </c>
      <c r="J501" s="42">
        <v>-0.11999999987892807</v>
      </c>
      <c r="K501" s="42">
        <v>0</v>
      </c>
      <c r="L501" s="42">
        <f t="shared" si="14"/>
        <v>1110.5431991798514</v>
      </c>
      <c r="M501" s="30"/>
      <c r="N501" s="42">
        <v>0</v>
      </c>
      <c r="O501" s="42">
        <v>-261.83375853315442</v>
      </c>
      <c r="P501" s="42">
        <v>-286.69299999999998</v>
      </c>
      <c r="Q501" s="42">
        <v>0.11999999996623956</v>
      </c>
      <c r="R501" s="42">
        <f t="shared" si="15"/>
        <v>-548.40675853318817</v>
      </c>
      <c r="S501" s="30"/>
      <c r="T501" s="43">
        <v>97695.162942059076</v>
      </c>
      <c r="U501" s="43">
        <v>3274.6250778138287</v>
      </c>
      <c r="V501" s="43">
        <v>100969.78801987291</v>
      </c>
      <c r="W501" s="30"/>
      <c r="X501" s="43">
        <v>562.13644064666323</v>
      </c>
      <c r="Y501" s="43">
        <v>562.13644064666323</v>
      </c>
      <c r="Z501" s="43">
        <v>101531.92446051957</v>
      </c>
      <c r="AA501" s="43">
        <v>98805.70614123893</v>
      </c>
      <c r="AB501" s="43">
        <v>2726.2183192806406</v>
      </c>
      <c r="AC501" s="30"/>
      <c r="AD501" s="43">
        <v>98805.70614123893</v>
      </c>
      <c r="AE501" s="43">
        <v>2726.2183192806406</v>
      </c>
      <c r="AF501" s="43">
        <v>0</v>
      </c>
      <c r="AG501" s="30"/>
      <c r="AH501" s="43">
        <v>0</v>
      </c>
      <c r="AI501" s="43">
        <v>0</v>
      </c>
      <c r="AJ501" s="44"/>
      <c r="AM501" s="3"/>
    </row>
    <row r="502" spans="1:39" x14ac:dyDescent="0.3">
      <c r="A502" s="30" t="s">
        <v>491</v>
      </c>
      <c r="B502" s="94">
        <v>0</v>
      </c>
      <c r="C502" s="94">
        <v>0</v>
      </c>
      <c r="D502" s="30"/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f t="shared" si="14"/>
        <v>0</v>
      </c>
      <c r="M502" s="30"/>
      <c r="N502" s="42">
        <v>0</v>
      </c>
      <c r="O502" s="42">
        <v>0</v>
      </c>
      <c r="P502" s="42">
        <v>0</v>
      </c>
      <c r="Q502" s="42">
        <v>0</v>
      </c>
      <c r="R502" s="42">
        <f t="shared" si="15"/>
        <v>0</v>
      </c>
      <c r="S502" s="30"/>
      <c r="T502" s="43">
        <v>0</v>
      </c>
      <c r="U502" s="43">
        <v>0</v>
      </c>
      <c r="V502" s="43">
        <v>0</v>
      </c>
      <c r="W502" s="30"/>
      <c r="X502" s="43">
        <v>0</v>
      </c>
      <c r="Y502" s="43">
        <v>0</v>
      </c>
      <c r="Z502" s="43">
        <v>0</v>
      </c>
      <c r="AA502" s="43">
        <v>0</v>
      </c>
      <c r="AB502" s="43">
        <v>0</v>
      </c>
      <c r="AC502" s="30"/>
      <c r="AD502" s="43">
        <v>0</v>
      </c>
      <c r="AE502" s="43">
        <v>0</v>
      </c>
      <c r="AF502" s="43">
        <v>0</v>
      </c>
      <c r="AG502" s="30"/>
      <c r="AH502" s="43">
        <v>0</v>
      </c>
      <c r="AI502" s="43">
        <v>0</v>
      </c>
      <c r="AJ502" s="44"/>
      <c r="AM502" s="3"/>
    </row>
    <row r="503" spans="1:39" x14ac:dyDescent="0.3">
      <c r="A503" s="30" t="s">
        <v>492</v>
      </c>
      <c r="B503" s="94">
        <v>1104.1226613262843</v>
      </c>
      <c r="C503" s="94">
        <v>-489.41327417624052</v>
      </c>
      <c r="D503" s="30"/>
      <c r="E503" s="42">
        <v>0</v>
      </c>
      <c r="F503" s="42">
        <v>101.88009387617981</v>
      </c>
      <c r="G503" s="42">
        <v>0</v>
      </c>
      <c r="H503" s="42">
        <v>583.40285903358335</v>
      </c>
      <c r="I503" s="42">
        <v>418.83970841651762</v>
      </c>
      <c r="J503" s="42">
        <v>0</v>
      </c>
      <c r="K503" s="42">
        <v>0</v>
      </c>
      <c r="L503" s="42">
        <f t="shared" si="14"/>
        <v>1104.1226613262806</v>
      </c>
      <c r="M503" s="30"/>
      <c r="N503" s="42">
        <v>0</v>
      </c>
      <c r="O503" s="42">
        <v>-261.03897417626661</v>
      </c>
      <c r="P503" s="42">
        <v>-228.73430000000008</v>
      </c>
      <c r="Q503" s="42">
        <v>0.36000000002604793</v>
      </c>
      <c r="R503" s="42">
        <f t="shared" si="15"/>
        <v>-489.41327417624063</v>
      </c>
      <c r="S503" s="30"/>
      <c r="T503" s="43">
        <v>97383.901268239948</v>
      </c>
      <c r="U503" s="43">
        <v>3140.2568852098584</v>
      </c>
      <c r="V503" s="43">
        <v>100524.15815344981</v>
      </c>
      <c r="W503" s="30"/>
      <c r="X503" s="43">
        <v>614.70938715004002</v>
      </c>
      <c r="Y503" s="43">
        <v>614.70938715004002</v>
      </c>
      <c r="Z503" s="43">
        <v>101138.86754059985</v>
      </c>
      <c r="AA503" s="43">
        <v>98488.023929566232</v>
      </c>
      <c r="AB503" s="43">
        <v>2650.8436110336179</v>
      </c>
      <c r="AC503" s="30"/>
      <c r="AD503" s="43">
        <v>98488.023929566232</v>
      </c>
      <c r="AE503" s="43">
        <v>2650.8436110336179</v>
      </c>
      <c r="AF503" s="43">
        <v>0</v>
      </c>
      <c r="AG503" s="30"/>
      <c r="AH503" s="43">
        <v>0</v>
      </c>
      <c r="AI503" s="43">
        <v>0</v>
      </c>
      <c r="AJ503" s="44"/>
      <c r="AM503" s="3"/>
    </row>
    <row r="504" spans="1:39" x14ac:dyDescent="0.3">
      <c r="A504" s="30" t="s">
        <v>493</v>
      </c>
      <c r="B504" s="94">
        <v>114307.32510178891</v>
      </c>
      <c r="C504" s="94">
        <v>-10.922266123707686</v>
      </c>
      <c r="D504" s="30"/>
      <c r="E504" s="42">
        <v>0</v>
      </c>
      <c r="F504" s="42">
        <v>302.72942180350572</v>
      </c>
      <c r="G504" s="42">
        <v>0</v>
      </c>
      <c r="H504" s="42">
        <v>1733.5399239855051</v>
      </c>
      <c r="I504" s="42">
        <v>112271.05575599989</v>
      </c>
      <c r="J504" s="42">
        <v>0</v>
      </c>
      <c r="K504" s="42">
        <v>0</v>
      </c>
      <c r="L504" s="42">
        <f t="shared" si="14"/>
        <v>114307.3251017889</v>
      </c>
      <c r="M504" s="30"/>
      <c r="N504" s="42">
        <v>0</v>
      </c>
      <c r="O504" s="42">
        <v>-775.65866612376362</v>
      </c>
      <c r="P504" s="42">
        <v>765.09639999999854</v>
      </c>
      <c r="Q504" s="42">
        <v>-0.35999999994237442</v>
      </c>
      <c r="R504" s="42">
        <f t="shared" si="15"/>
        <v>-10.922266123707459</v>
      </c>
      <c r="S504" s="30"/>
      <c r="T504" s="43">
        <v>302344.47939018643</v>
      </c>
      <c r="U504" s="43">
        <v>2474.2401893796427</v>
      </c>
      <c r="V504" s="43">
        <v>304818.7195795661</v>
      </c>
      <c r="W504" s="30"/>
      <c r="X504" s="43">
        <v>114296.40283566518</v>
      </c>
      <c r="Y504" s="43">
        <v>114296.40283566518</v>
      </c>
      <c r="Z504" s="43">
        <v>419115.12241523131</v>
      </c>
      <c r="AA504" s="43">
        <v>416651.80449197534</v>
      </c>
      <c r="AB504" s="43">
        <v>2463.3179232559351</v>
      </c>
      <c r="AC504" s="30"/>
      <c r="AD504" s="43">
        <v>416651.80449197534</v>
      </c>
      <c r="AE504" s="43">
        <v>2463.3179232559351</v>
      </c>
      <c r="AF504" s="43">
        <v>0</v>
      </c>
      <c r="AG504" s="30"/>
      <c r="AH504" s="43">
        <v>0</v>
      </c>
      <c r="AI504" s="43">
        <v>0</v>
      </c>
      <c r="AJ504" s="44"/>
      <c r="AM504" s="3"/>
    </row>
    <row r="505" spans="1:39" x14ac:dyDescent="0.3">
      <c r="A505" s="30" t="s">
        <v>494</v>
      </c>
      <c r="B505" s="94">
        <v>32497.150934633071</v>
      </c>
      <c r="C505" s="94">
        <v>-365.99647431113817</v>
      </c>
      <c r="D505" s="30"/>
      <c r="E505" s="42">
        <v>0</v>
      </c>
      <c r="F505" s="42">
        <v>80.3030042097961</v>
      </c>
      <c r="G505" s="42">
        <v>0</v>
      </c>
      <c r="H505" s="42">
        <v>459.84451390395213</v>
      </c>
      <c r="I505" s="42">
        <v>31956.883416519326</v>
      </c>
      <c r="J505" s="42">
        <v>0.11999999999534339</v>
      </c>
      <c r="K505" s="42">
        <v>0</v>
      </c>
      <c r="L505" s="42">
        <f t="shared" si="14"/>
        <v>32497.150934633068</v>
      </c>
      <c r="M505" s="30"/>
      <c r="N505" s="42">
        <v>0</v>
      </c>
      <c r="O505" s="42">
        <v>-205.75377431114325</v>
      </c>
      <c r="P505" s="42">
        <v>-159.88269999999966</v>
      </c>
      <c r="Q505" s="42">
        <v>-0.35999999999512511</v>
      </c>
      <c r="R505" s="42">
        <f t="shared" si="15"/>
        <v>-365.99647431113806</v>
      </c>
      <c r="S505" s="30"/>
      <c r="T505" s="43">
        <v>80226.021807254336</v>
      </c>
      <c r="U505" s="43">
        <v>2708.7356422767748</v>
      </c>
      <c r="V505" s="43">
        <v>82934.757449531113</v>
      </c>
      <c r="W505" s="30"/>
      <c r="X505" s="43">
        <v>32131.15446032193</v>
      </c>
      <c r="Y505" s="43">
        <v>32131.15446032193</v>
      </c>
      <c r="Z505" s="43">
        <v>115065.91190985305</v>
      </c>
      <c r="AA505" s="43">
        <v>112723.17274188741</v>
      </c>
      <c r="AB505" s="43">
        <v>2342.7391679656366</v>
      </c>
      <c r="AC505" s="30"/>
      <c r="AD505" s="43">
        <v>112723.17274188741</v>
      </c>
      <c r="AE505" s="43">
        <v>2342.7391679656366</v>
      </c>
      <c r="AF505" s="43">
        <v>0</v>
      </c>
      <c r="AG505" s="30"/>
      <c r="AH505" s="43">
        <v>0</v>
      </c>
      <c r="AI505" s="43">
        <v>0</v>
      </c>
      <c r="AJ505" s="44"/>
      <c r="AM505" s="3"/>
    </row>
    <row r="506" spans="1:39" x14ac:dyDescent="0.3">
      <c r="A506" s="30" t="s">
        <v>495</v>
      </c>
      <c r="B506" s="94">
        <v>108.49368308934936</v>
      </c>
      <c r="C506" s="94">
        <v>0</v>
      </c>
      <c r="D506" s="30"/>
      <c r="E506" s="42">
        <v>0</v>
      </c>
      <c r="F506" s="42">
        <v>22.879904166079111</v>
      </c>
      <c r="G506" s="42">
        <v>0</v>
      </c>
      <c r="H506" s="42">
        <v>-56.261207165283089</v>
      </c>
      <c r="I506" s="42">
        <v>142.11498608854646</v>
      </c>
      <c r="J506" s="42">
        <v>-0.23999999999250576</v>
      </c>
      <c r="K506" s="42">
        <v>0</v>
      </c>
      <c r="L506" s="42">
        <f t="shared" si="14"/>
        <v>108.49368308934997</v>
      </c>
      <c r="M506" s="30"/>
      <c r="N506" s="42">
        <v>0</v>
      </c>
      <c r="O506" s="42">
        <v>0</v>
      </c>
      <c r="P506" s="42">
        <v>0</v>
      </c>
      <c r="Q506" s="42">
        <v>0</v>
      </c>
      <c r="R506" s="42">
        <f t="shared" si="15"/>
        <v>0</v>
      </c>
      <c r="S506" s="30"/>
      <c r="T506" s="43">
        <v>9351.6806732696296</v>
      </c>
      <c r="U506" s="43">
        <v>0</v>
      </c>
      <c r="V506" s="43">
        <v>9351.6806732696296</v>
      </c>
      <c r="W506" s="30"/>
      <c r="X506" s="43">
        <v>108.49368308934997</v>
      </c>
      <c r="Y506" s="43">
        <v>108.49368308934997</v>
      </c>
      <c r="Z506" s="43">
        <v>9460.1743563589789</v>
      </c>
      <c r="AA506" s="43">
        <v>9460.1743563589789</v>
      </c>
      <c r="AB506" s="43">
        <v>0</v>
      </c>
      <c r="AC506" s="30"/>
      <c r="AD506" s="43">
        <v>9460.1743563589789</v>
      </c>
      <c r="AE506" s="43">
        <v>0</v>
      </c>
      <c r="AF506" s="43">
        <v>0</v>
      </c>
      <c r="AG506" s="30"/>
      <c r="AH506" s="43">
        <v>0</v>
      </c>
      <c r="AI506" s="43">
        <v>0</v>
      </c>
      <c r="AJ506" s="44"/>
      <c r="AM506" s="3"/>
    </row>
    <row r="507" spans="1:39" x14ac:dyDescent="0.3">
      <c r="A507" s="30" t="s">
        <v>496</v>
      </c>
      <c r="B507" s="94">
        <v>30715.849623839254</v>
      </c>
      <c r="C507" s="94">
        <v>203.90137314445201</v>
      </c>
      <c r="D507" s="30"/>
      <c r="E507" s="42">
        <v>0</v>
      </c>
      <c r="F507" s="42">
        <v>193.00266231201763</v>
      </c>
      <c r="G507" s="42">
        <v>0</v>
      </c>
      <c r="H507" s="42">
        <v>5279.3464786030354</v>
      </c>
      <c r="I507" s="42">
        <v>25243.260482924201</v>
      </c>
      <c r="J507" s="42">
        <v>0.24000000004889444</v>
      </c>
      <c r="K507" s="42">
        <v>0</v>
      </c>
      <c r="L507" s="42">
        <f t="shared" si="14"/>
        <v>30715.849623839302</v>
      </c>
      <c r="M507" s="30"/>
      <c r="N507" s="42">
        <v>0</v>
      </c>
      <c r="O507" s="42">
        <v>-494.51482685566026</v>
      </c>
      <c r="P507" s="42">
        <v>697.9362000000001</v>
      </c>
      <c r="Q507" s="42">
        <v>0.48000000011234079</v>
      </c>
      <c r="R507" s="42">
        <f t="shared" si="15"/>
        <v>203.90137314445218</v>
      </c>
      <c r="S507" s="30"/>
      <c r="T507" s="43">
        <v>560732.8070276666</v>
      </c>
      <c r="U507" s="43">
        <v>2442.6860558686594</v>
      </c>
      <c r="V507" s="43">
        <v>563175.49308353523</v>
      </c>
      <c r="W507" s="30"/>
      <c r="X507" s="43">
        <v>30919.750996983756</v>
      </c>
      <c r="Y507" s="43">
        <v>30919.750996983756</v>
      </c>
      <c r="Z507" s="43">
        <v>594095.24408051895</v>
      </c>
      <c r="AA507" s="43">
        <v>591448.65665150585</v>
      </c>
      <c r="AB507" s="43">
        <v>2646.5874290131114</v>
      </c>
      <c r="AC507" s="30"/>
      <c r="AD507" s="43">
        <v>591448.65665150585</v>
      </c>
      <c r="AE507" s="43">
        <v>2646.5874290131114</v>
      </c>
      <c r="AF507" s="43">
        <v>0</v>
      </c>
      <c r="AG507" s="30"/>
      <c r="AH507" s="43">
        <v>0</v>
      </c>
      <c r="AI507" s="43">
        <v>0</v>
      </c>
      <c r="AJ507" s="44"/>
      <c r="AM507" s="3"/>
    </row>
    <row r="508" spans="1:39" x14ac:dyDescent="0.3">
      <c r="A508" s="30" t="s">
        <v>497</v>
      </c>
      <c r="B508" s="94">
        <v>135.51948578295014</v>
      </c>
      <c r="C508" s="94">
        <v>0.22630000000003747</v>
      </c>
      <c r="D508" s="30"/>
      <c r="E508" s="42">
        <v>0</v>
      </c>
      <c r="F508" s="42">
        <v>28.59988020759889</v>
      </c>
      <c r="G508" s="42">
        <v>0</v>
      </c>
      <c r="H508" s="42">
        <v>-70.326508956603845</v>
      </c>
      <c r="I508" s="42">
        <v>177.6061145319475</v>
      </c>
      <c r="J508" s="42">
        <v>-0.35999999999148713</v>
      </c>
      <c r="K508" s="42">
        <v>0</v>
      </c>
      <c r="L508" s="42">
        <f t="shared" si="14"/>
        <v>135.51948578295105</v>
      </c>
      <c r="M508" s="30"/>
      <c r="N508" s="42">
        <v>0</v>
      </c>
      <c r="O508" s="42">
        <v>0</v>
      </c>
      <c r="P508" s="42">
        <v>0.22630000000003747</v>
      </c>
      <c r="Q508" s="42">
        <v>0</v>
      </c>
      <c r="R508" s="42">
        <f t="shared" si="15"/>
        <v>0.22630000000003747</v>
      </c>
      <c r="S508" s="30"/>
      <c r="T508" s="43">
        <v>11689.600841587036</v>
      </c>
      <c r="U508" s="43">
        <v>147.70522429439058</v>
      </c>
      <c r="V508" s="43">
        <v>11837.306065881427</v>
      </c>
      <c r="W508" s="30"/>
      <c r="X508" s="43">
        <v>135.74578578295109</v>
      </c>
      <c r="Y508" s="43">
        <v>135.74578578295109</v>
      </c>
      <c r="Z508" s="43">
        <v>11973.051851664377</v>
      </c>
      <c r="AA508" s="43">
        <v>11825.120327369987</v>
      </c>
      <c r="AB508" s="43">
        <v>147.93152429439061</v>
      </c>
      <c r="AC508" s="30"/>
      <c r="AD508" s="43">
        <v>11825.120327369987</v>
      </c>
      <c r="AE508" s="43">
        <v>147.93152429439061</v>
      </c>
      <c r="AF508" s="43">
        <v>0</v>
      </c>
      <c r="AG508" s="30"/>
      <c r="AH508" s="43">
        <v>0</v>
      </c>
      <c r="AI508" s="43">
        <v>0</v>
      </c>
      <c r="AJ508" s="44"/>
      <c r="AM508" s="3"/>
    </row>
    <row r="509" spans="1:39" x14ac:dyDescent="0.3">
      <c r="A509" s="30" t="s">
        <v>498</v>
      </c>
      <c r="B509" s="94">
        <v>271.87055118518674</v>
      </c>
      <c r="C509" s="94">
        <v>0</v>
      </c>
      <c r="D509" s="30"/>
      <c r="E509" s="42">
        <v>0</v>
      </c>
      <c r="F509" s="42">
        <v>18.611635709934202</v>
      </c>
      <c r="G509" s="42">
        <v>0</v>
      </c>
      <c r="H509" s="42">
        <v>-45.765624049850665</v>
      </c>
      <c r="I509" s="42">
        <v>299.62453952511282</v>
      </c>
      <c r="J509" s="42">
        <v>-0.60000000000945874</v>
      </c>
      <c r="K509" s="42">
        <v>0</v>
      </c>
      <c r="L509" s="42">
        <f t="shared" si="14"/>
        <v>271.87055118518691</v>
      </c>
      <c r="M509" s="30"/>
      <c r="N509" s="42">
        <v>0</v>
      </c>
      <c r="O509" s="42">
        <v>0</v>
      </c>
      <c r="P509" s="42">
        <v>0</v>
      </c>
      <c r="Q509" s="42">
        <v>0</v>
      </c>
      <c r="R509" s="42">
        <f t="shared" si="15"/>
        <v>0</v>
      </c>
      <c r="S509" s="30"/>
      <c r="T509" s="43">
        <v>7607.1155151325611</v>
      </c>
      <c r="U509" s="43">
        <v>0</v>
      </c>
      <c r="V509" s="43">
        <v>7607.1155151325611</v>
      </c>
      <c r="W509" s="30"/>
      <c r="X509" s="43">
        <v>271.87055118518691</v>
      </c>
      <c r="Y509" s="43">
        <v>271.87055118518691</v>
      </c>
      <c r="Z509" s="43">
        <v>7878.9860663177478</v>
      </c>
      <c r="AA509" s="43">
        <v>7878.9860663177478</v>
      </c>
      <c r="AB509" s="43">
        <v>0</v>
      </c>
      <c r="AC509" s="30"/>
      <c r="AD509" s="43">
        <v>7878.9860663177478</v>
      </c>
      <c r="AE509" s="43">
        <v>0</v>
      </c>
      <c r="AF509" s="43">
        <v>0</v>
      </c>
      <c r="AG509" s="30"/>
      <c r="AH509" s="43">
        <v>0</v>
      </c>
      <c r="AI509" s="43">
        <v>0</v>
      </c>
      <c r="AJ509" s="44"/>
      <c r="AM509" s="3"/>
    </row>
    <row r="510" spans="1:39" x14ac:dyDescent="0.3">
      <c r="A510" s="30" t="s">
        <v>499</v>
      </c>
      <c r="B510" s="94">
        <v>13.69358531187163</v>
      </c>
      <c r="C510" s="94">
        <v>0</v>
      </c>
      <c r="D510" s="30"/>
      <c r="E510" s="42">
        <v>0</v>
      </c>
      <c r="F510" s="42">
        <v>2.8599880207598889</v>
      </c>
      <c r="G510" s="42">
        <v>0</v>
      </c>
      <c r="H510" s="42">
        <v>-7.0326508956603861</v>
      </c>
      <c r="I510" s="42">
        <v>17.74624818676844</v>
      </c>
      <c r="J510" s="42">
        <v>0.12000000000375621</v>
      </c>
      <c r="K510" s="42">
        <v>0</v>
      </c>
      <c r="L510" s="42">
        <f t="shared" si="14"/>
        <v>13.693585311871699</v>
      </c>
      <c r="M510" s="30"/>
      <c r="N510" s="42">
        <v>0</v>
      </c>
      <c r="O510" s="42">
        <v>0</v>
      </c>
      <c r="P510" s="42">
        <v>0</v>
      </c>
      <c r="Q510" s="42">
        <v>0</v>
      </c>
      <c r="R510" s="42">
        <f t="shared" si="15"/>
        <v>0</v>
      </c>
      <c r="S510" s="30"/>
      <c r="T510" s="43">
        <v>1168.9600841587037</v>
      </c>
      <c r="U510" s="43">
        <v>0</v>
      </c>
      <c r="V510" s="43">
        <v>1168.9600841587037</v>
      </c>
      <c r="W510" s="30"/>
      <c r="X510" s="43">
        <v>13.693585311871699</v>
      </c>
      <c r="Y510" s="43">
        <v>13.693585311871699</v>
      </c>
      <c r="Z510" s="43">
        <v>1182.6536694705753</v>
      </c>
      <c r="AA510" s="43">
        <v>1182.6536694705753</v>
      </c>
      <c r="AB510" s="43">
        <v>0</v>
      </c>
      <c r="AC510" s="30"/>
      <c r="AD510" s="43">
        <v>1182.6536694705753</v>
      </c>
      <c r="AE510" s="43">
        <v>0</v>
      </c>
      <c r="AF510" s="43">
        <v>0</v>
      </c>
      <c r="AG510" s="30"/>
      <c r="AH510" s="43">
        <v>0</v>
      </c>
      <c r="AI510" s="43">
        <v>0</v>
      </c>
      <c r="AJ510" s="44"/>
      <c r="AM510" s="3"/>
    </row>
    <row r="511" spans="1:39" x14ac:dyDescent="0.3">
      <c r="A511" s="30" t="s">
        <v>500</v>
      </c>
      <c r="B511" s="94">
        <v>94.799118043711132</v>
      </c>
      <c r="C511" s="94">
        <v>0</v>
      </c>
      <c r="D511" s="30"/>
      <c r="E511" s="42">
        <v>0</v>
      </c>
      <c r="F511" s="42">
        <v>20.019916145319222</v>
      </c>
      <c r="G511" s="42">
        <v>0</v>
      </c>
      <c r="H511" s="42">
        <v>-49.228556269622693</v>
      </c>
      <c r="I511" s="42">
        <v>124.36775816803205</v>
      </c>
      <c r="J511" s="42">
        <v>-0.36000000001695298</v>
      </c>
      <c r="K511" s="42">
        <v>0</v>
      </c>
      <c r="L511" s="42">
        <f t="shared" si="14"/>
        <v>94.79911804371163</v>
      </c>
      <c r="M511" s="30"/>
      <c r="N511" s="42">
        <v>0</v>
      </c>
      <c r="O511" s="42">
        <v>0</v>
      </c>
      <c r="P511" s="42">
        <v>0</v>
      </c>
      <c r="Q511" s="42">
        <v>0</v>
      </c>
      <c r="R511" s="42">
        <f t="shared" si="15"/>
        <v>0</v>
      </c>
      <c r="S511" s="30"/>
      <c r="T511" s="43">
        <v>8182.7205891109261</v>
      </c>
      <c r="U511" s="43">
        <v>0</v>
      </c>
      <c r="V511" s="43">
        <v>8182.7205891109261</v>
      </c>
      <c r="W511" s="30"/>
      <c r="X511" s="43">
        <v>94.79911804371163</v>
      </c>
      <c r="Y511" s="43">
        <v>94.79911804371163</v>
      </c>
      <c r="Z511" s="43">
        <v>8277.5197071546372</v>
      </c>
      <c r="AA511" s="43">
        <v>8277.5197071546372</v>
      </c>
      <c r="AB511" s="43">
        <v>0</v>
      </c>
      <c r="AC511" s="30"/>
      <c r="AD511" s="43">
        <v>8277.5197071546372</v>
      </c>
      <c r="AE511" s="43">
        <v>0</v>
      </c>
      <c r="AF511" s="43">
        <v>0</v>
      </c>
      <c r="AG511" s="30"/>
      <c r="AH511" s="43">
        <v>0</v>
      </c>
      <c r="AI511" s="43">
        <v>0</v>
      </c>
      <c r="AJ511" s="44"/>
      <c r="AM511" s="3"/>
    </row>
    <row r="512" spans="1:39" x14ac:dyDescent="0.3">
      <c r="A512" s="30" t="s">
        <v>501</v>
      </c>
      <c r="B512" s="94">
        <v>-6.1681793069028572</v>
      </c>
      <c r="C512" s="94">
        <v>0</v>
      </c>
      <c r="D512" s="30"/>
      <c r="E512" s="42">
        <v>0</v>
      </c>
      <c r="F512" s="42">
        <v>4.2277364494877192</v>
      </c>
      <c r="G512" s="42">
        <v>0</v>
      </c>
      <c r="H512" s="42">
        <v>-10.395915756390522</v>
      </c>
      <c r="I512" s="42">
        <v>0</v>
      </c>
      <c r="J512" s="42">
        <v>0</v>
      </c>
      <c r="K512" s="42">
        <v>0</v>
      </c>
      <c r="L512" s="42">
        <f t="shared" si="14"/>
        <v>-6.168179306902803</v>
      </c>
      <c r="M512" s="30"/>
      <c r="N512" s="42">
        <v>0</v>
      </c>
      <c r="O512" s="42">
        <v>0</v>
      </c>
      <c r="P512" s="42">
        <v>0</v>
      </c>
      <c r="Q512" s="42">
        <v>0</v>
      </c>
      <c r="R512" s="42">
        <f t="shared" si="15"/>
        <v>0</v>
      </c>
      <c r="S512" s="30"/>
      <c r="T512" s="43">
        <v>1728.6409296587233</v>
      </c>
      <c r="U512" s="43">
        <v>0</v>
      </c>
      <c r="V512" s="43">
        <v>1728.6409296587233</v>
      </c>
      <c r="W512" s="30"/>
      <c r="X512" s="43">
        <v>-6.168179306902803</v>
      </c>
      <c r="Y512" s="43">
        <v>-6.168179306902803</v>
      </c>
      <c r="Z512" s="43">
        <v>1722.4727503518204</v>
      </c>
      <c r="AA512" s="43">
        <v>1722.4727503518204</v>
      </c>
      <c r="AB512" s="43">
        <v>0</v>
      </c>
      <c r="AC512" s="30"/>
      <c r="AD512" s="43">
        <v>1722.4727503518204</v>
      </c>
      <c r="AE512" s="43">
        <v>0</v>
      </c>
      <c r="AF512" s="43">
        <v>0</v>
      </c>
      <c r="AG512" s="30"/>
      <c r="AH512" s="43">
        <v>0</v>
      </c>
      <c r="AI512" s="43">
        <v>0</v>
      </c>
      <c r="AJ512" s="44"/>
      <c r="AM512" s="3"/>
    </row>
    <row r="513" spans="1:39" x14ac:dyDescent="0.3">
      <c r="A513" s="30" t="s">
        <v>502</v>
      </c>
      <c r="B513" s="94">
        <v>-6.4807518837933458</v>
      </c>
      <c r="C513" s="94">
        <v>0</v>
      </c>
      <c r="D513" s="30"/>
      <c r="E513" s="42">
        <v>0</v>
      </c>
      <c r="F513" s="42">
        <v>4.4419770561042959</v>
      </c>
      <c r="G513" s="42">
        <v>0</v>
      </c>
      <c r="H513" s="42">
        <v>-10.922728939897691</v>
      </c>
      <c r="I513" s="42">
        <v>0</v>
      </c>
      <c r="J513" s="42">
        <v>0</v>
      </c>
      <c r="K513" s="42">
        <v>0</v>
      </c>
      <c r="L513" s="42">
        <f t="shared" si="14"/>
        <v>-6.4807518837933955</v>
      </c>
      <c r="M513" s="30"/>
      <c r="N513" s="42">
        <v>0</v>
      </c>
      <c r="O513" s="42">
        <v>0</v>
      </c>
      <c r="P513" s="42">
        <v>0</v>
      </c>
      <c r="Q513" s="42">
        <v>0</v>
      </c>
      <c r="R513" s="42">
        <f t="shared" si="15"/>
        <v>0</v>
      </c>
      <c r="S513" s="30"/>
      <c r="T513" s="43">
        <v>1696.8939009089036</v>
      </c>
      <c r="U513" s="43">
        <v>0</v>
      </c>
      <c r="V513" s="43">
        <v>1696.8939009089036</v>
      </c>
      <c r="W513" s="30"/>
      <c r="X513" s="43">
        <v>-6.4807518837933955</v>
      </c>
      <c r="Y513" s="43">
        <v>-6.4807518837933955</v>
      </c>
      <c r="Z513" s="43">
        <v>1690.4131490251102</v>
      </c>
      <c r="AA513" s="43">
        <v>1690.4131490251102</v>
      </c>
      <c r="AB513" s="43">
        <v>0</v>
      </c>
      <c r="AC513" s="30"/>
      <c r="AD513" s="43">
        <v>1690.4131490251102</v>
      </c>
      <c r="AE513" s="43">
        <v>0</v>
      </c>
      <c r="AF513" s="43">
        <v>0</v>
      </c>
      <c r="AG513" s="30"/>
      <c r="AH513" s="43">
        <v>0</v>
      </c>
      <c r="AI513" s="43">
        <v>0</v>
      </c>
      <c r="AJ513" s="44"/>
      <c r="AM513" s="3"/>
    </row>
    <row r="514" spans="1:39" x14ac:dyDescent="0.3">
      <c r="A514" s="30" t="s">
        <v>503</v>
      </c>
      <c r="B514" s="94">
        <v>-50.539984150254895</v>
      </c>
      <c r="C514" s="94">
        <v>0</v>
      </c>
      <c r="D514" s="30"/>
      <c r="E514" s="42">
        <v>0</v>
      </c>
      <c r="F514" s="42">
        <v>34.55839951605337</v>
      </c>
      <c r="G514" s="42">
        <v>0</v>
      </c>
      <c r="H514" s="42">
        <v>-84.978383666302221</v>
      </c>
      <c r="I514" s="42">
        <v>0</v>
      </c>
      <c r="J514" s="42">
        <v>-0.12000000000625732</v>
      </c>
      <c r="K514" s="42">
        <v>0</v>
      </c>
      <c r="L514" s="42">
        <f t="shared" si="14"/>
        <v>-50.539984150255108</v>
      </c>
      <c r="M514" s="30"/>
      <c r="N514" s="42">
        <v>0</v>
      </c>
      <c r="O514" s="42">
        <v>0</v>
      </c>
      <c r="P514" s="42">
        <v>0</v>
      </c>
      <c r="Q514" s="42">
        <v>0</v>
      </c>
      <c r="R514" s="42">
        <f t="shared" si="15"/>
        <v>0</v>
      </c>
      <c r="S514" s="30"/>
      <c r="T514" s="43">
        <v>10882.84088415551</v>
      </c>
      <c r="U514" s="43">
        <v>0</v>
      </c>
      <c r="V514" s="43">
        <v>10882.84088415551</v>
      </c>
      <c r="W514" s="30"/>
      <c r="X514" s="43">
        <v>-50.539984150255108</v>
      </c>
      <c r="Y514" s="43">
        <v>-50.539984150255108</v>
      </c>
      <c r="Z514" s="43">
        <v>10832.300900005255</v>
      </c>
      <c r="AA514" s="43">
        <v>10832.300900005255</v>
      </c>
      <c r="AB514" s="43">
        <v>0</v>
      </c>
      <c r="AC514" s="30"/>
      <c r="AD514" s="43">
        <v>10832.300900005255</v>
      </c>
      <c r="AE514" s="43">
        <v>0</v>
      </c>
      <c r="AF514" s="43">
        <v>0</v>
      </c>
      <c r="AG514" s="30"/>
      <c r="AH514" s="43">
        <v>0</v>
      </c>
      <c r="AI514" s="43">
        <v>0</v>
      </c>
      <c r="AJ514" s="44"/>
      <c r="AM514" s="3"/>
    </row>
    <row r="515" spans="1:39" x14ac:dyDescent="0.3">
      <c r="A515" s="30" t="s">
        <v>504</v>
      </c>
      <c r="B515" s="94">
        <v>-3.2403759418966729</v>
      </c>
      <c r="C515" s="94">
        <v>0</v>
      </c>
      <c r="D515" s="30"/>
      <c r="E515" s="42">
        <v>0</v>
      </c>
      <c r="F515" s="42">
        <v>2.220988528052148</v>
      </c>
      <c r="G515" s="42">
        <v>0</v>
      </c>
      <c r="H515" s="42">
        <v>-5.4613644699488457</v>
      </c>
      <c r="I515" s="42">
        <v>0</v>
      </c>
      <c r="J515" s="42">
        <v>0</v>
      </c>
      <c r="K515" s="42">
        <v>0</v>
      </c>
      <c r="L515" s="42">
        <f t="shared" si="14"/>
        <v>-3.2403759418966978</v>
      </c>
      <c r="M515" s="30"/>
      <c r="N515" s="42">
        <v>0</v>
      </c>
      <c r="O515" s="42">
        <v>0</v>
      </c>
      <c r="P515" s="42">
        <v>0</v>
      </c>
      <c r="Q515" s="42">
        <v>0</v>
      </c>
      <c r="R515" s="42">
        <f t="shared" si="15"/>
        <v>0</v>
      </c>
      <c r="S515" s="30"/>
      <c r="T515" s="43">
        <v>907.78245147248583</v>
      </c>
      <c r="U515" s="43">
        <v>0</v>
      </c>
      <c r="V515" s="43">
        <v>907.78245147248583</v>
      </c>
      <c r="W515" s="30"/>
      <c r="X515" s="43">
        <v>-3.2403759418966978</v>
      </c>
      <c r="Y515" s="43">
        <v>-3.2403759418966978</v>
      </c>
      <c r="Z515" s="43">
        <v>904.54207553058916</v>
      </c>
      <c r="AA515" s="43">
        <v>904.54207553058916</v>
      </c>
      <c r="AB515" s="43">
        <v>0</v>
      </c>
      <c r="AC515" s="30"/>
      <c r="AD515" s="43">
        <v>904.54207553058916</v>
      </c>
      <c r="AE515" s="43">
        <v>0</v>
      </c>
      <c r="AF515" s="43">
        <v>0</v>
      </c>
      <c r="AG515" s="30"/>
      <c r="AH515" s="43">
        <v>0</v>
      </c>
      <c r="AI515" s="43">
        <v>0</v>
      </c>
      <c r="AJ515" s="44"/>
      <c r="AM515" s="3"/>
    </row>
    <row r="516" spans="1:39" x14ac:dyDescent="0.3">
      <c r="A516" s="30" t="s">
        <v>505</v>
      </c>
      <c r="B516" s="94">
        <v>-12.357090231501388</v>
      </c>
      <c r="C516" s="94">
        <v>0</v>
      </c>
      <c r="D516" s="30"/>
      <c r="E516" s="42">
        <v>0</v>
      </c>
      <c r="F516" s="42">
        <v>6.4408667313512282</v>
      </c>
      <c r="G516" s="42">
        <v>0</v>
      </c>
      <c r="H516" s="42">
        <v>-15.837956962851651</v>
      </c>
      <c r="I516" s="42">
        <v>0</v>
      </c>
      <c r="J516" s="42">
        <v>-2.9600000000009459</v>
      </c>
      <c r="K516" s="42">
        <v>0</v>
      </c>
      <c r="L516" s="42">
        <f t="shared" si="14"/>
        <v>-12.357090231501369</v>
      </c>
      <c r="M516" s="30"/>
      <c r="N516" s="42">
        <v>0</v>
      </c>
      <c r="O516" s="42">
        <v>0</v>
      </c>
      <c r="P516" s="42">
        <v>0</v>
      </c>
      <c r="Q516" s="42">
        <v>0</v>
      </c>
      <c r="R516" s="42">
        <f t="shared" si="15"/>
        <v>0</v>
      </c>
      <c r="S516" s="30"/>
      <c r="T516" s="43">
        <v>3126.7273331332199</v>
      </c>
      <c r="U516" s="43">
        <v>0</v>
      </c>
      <c r="V516" s="43">
        <v>3126.7273331332199</v>
      </c>
      <c r="W516" s="30"/>
      <c r="X516" s="43">
        <v>-12.357090231501369</v>
      </c>
      <c r="Y516" s="43">
        <v>-12.357090231501369</v>
      </c>
      <c r="Z516" s="43">
        <v>3114.3702429017185</v>
      </c>
      <c r="AA516" s="43">
        <v>3114.3702429017185</v>
      </c>
      <c r="AB516" s="43">
        <v>0</v>
      </c>
      <c r="AC516" s="30"/>
      <c r="AD516" s="43">
        <v>3114.3702429017185</v>
      </c>
      <c r="AE516" s="43">
        <v>0</v>
      </c>
      <c r="AF516" s="43">
        <v>0</v>
      </c>
      <c r="AG516" s="30"/>
      <c r="AH516" s="43">
        <v>0</v>
      </c>
      <c r="AI516" s="43">
        <v>0</v>
      </c>
      <c r="AJ516" s="44"/>
      <c r="AM516" s="3"/>
    </row>
    <row r="517" spans="1:39" x14ac:dyDescent="0.3">
      <c r="A517" s="30" t="s">
        <v>506</v>
      </c>
      <c r="B517" s="94">
        <v>-8.0986071375496067</v>
      </c>
      <c r="C517" s="94">
        <v>0</v>
      </c>
      <c r="D517" s="30"/>
      <c r="E517" s="42">
        <v>0</v>
      </c>
      <c r="F517" s="42">
        <v>5.6331217415400845</v>
      </c>
      <c r="G517" s="42">
        <v>0</v>
      </c>
      <c r="H517" s="42">
        <v>-13.851728879088132</v>
      </c>
      <c r="I517" s="42">
        <v>0</v>
      </c>
      <c r="J517" s="42">
        <v>0.11999999999852662</v>
      </c>
      <c r="K517" s="42">
        <v>0</v>
      </c>
      <c r="L517" s="42">
        <f t="shared" si="14"/>
        <v>-8.0986071375495214</v>
      </c>
      <c r="M517" s="30"/>
      <c r="N517" s="42">
        <v>0</v>
      </c>
      <c r="O517" s="42">
        <v>0</v>
      </c>
      <c r="P517" s="42">
        <v>0</v>
      </c>
      <c r="Q517" s="42">
        <v>0</v>
      </c>
      <c r="R517" s="42">
        <f t="shared" si="15"/>
        <v>0</v>
      </c>
      <c r="S517" s="30"/>
      <c r="T517" s="43">
        <v>2301.4060138447717</v>
      </c>
      <c r="U517" s="43">
        <v>0</v>
      </c>
      <c r="V517" s="43">
        <v>2301.4060138447717</v>
      </c>
      <c r="W517" s="30"/>
      <c r="X517" s="43">
        <v>-8.0986071375495214</v>
      </c>
      <c r="Y517" s="43">
        <v>-8.0986071375495214</v>
      </c>
      <c r="Z517" s="43">
        <v>2293.3074067072221</v>
      </c>
      <c r="AA517" s="43">
        <v>2293.3074067072221</v>
      </c>
      <c r="AB517" s="43">
        <v>0</v>
      </c>
      <c r="AC517" s="30"/>
      <c r="AD517" s="43">
        <v>2293.3074067072221</v>
      </c>
      <c r="AE517" s="43">
        <v>0</v>
      </c>
      <c r="AF517" s="43">
        <v>0</v>
      </c>
      <c r="AG517" s="30"/>
      <c r="AH517" s="43">
        <v>0</v>
      </c>
      <c r="AI517" s="43">
        <v>0</v>
      </c>
      <c r="AJ517" s="44"/>
      <c r="AM517" s="3"/>
    </row>
    <row r="518" spans="1:39" x14ac:dyDescent="0.3">
      <c r="A518" s="30" t="s">
        <v>507</v>
      </c>
      <c r="B518" s="94">
        <v>-3.2403759418966729</v>
      </c>
      <c r="C518" s="94">
        <v>0</v>
      </c>
      <c r="D518" s="30"/>
      <c r="E518" s="42">
        <v>0</v>
      </c>
      <c r="F518" s="42">
        <v>2.220988528052148</v>
      </c>
      <c r="G518" s="42">
        <v>0</v>
      </c>
      <c r="H518" s="42">
        <v>-5.4613644699488457</v>
      </c>
      <c r="I518" s="42">
        <v>0</v>
      </c>
      <c r="J518" s="42">
        <v>0</v>
      </c>
      <c r="K518" s="42">
        <v>0</v>
      </c>
      <c r="L518" s="42">
        <f t="shared" si="14"/>
        <v>-3.2403759418966978</v>
      </c>
      <c r="M518" s="30"/>
      <c r="N518" s="42">
        <v>0</v>
      </c>
      <c r="O518" s="42">
        <v>0</v>
      </c>
      <c r="P518" s="42">
        <v>0</v>
      </c>
      <c r="Q518" s="42">
        <v>0</v>
      </c>
      <c r="R518" s="42">
        <f t="shared" si="15"/>
        <v>0</v>
      </c>
      <c r="S518" s="30"/>
      <c r="T518" s="43">
        <v>907.78245147248583</v>
      </c>
      <c r="U518" s="43">
        <v>0</v>
      </c>
      <c r="V518" s="43">
        <v>907.78245147248583</v>
      </c>
      <c r="W518" s="30"/>
      <c r="X518" s="43">
        <v>-3.2403759418966978</v>
      </c>
      <c r="Y518" s="43">
        <v>-3.2403759418966978</v>
      </c>
      <c r="Z518" s="43">
        <v>904.54207553058916</v>
      </c>
      <c r="AA518" s="43">
        <v>904.54207553058916</v>
      </c>
      <c r="AB518" s="43">
        <v>0</v>
      </c>
      <c r="AC518" s="30"/>
      <c r="AD518" s="43">
        <v>904.54207553058916</v>
      </c>
      <c r="AE518" s="43">
        <v>0</v>
      </c>
      <c r="AF518" s="43">
        <v>0</v>
      </c>
      <c r="AG518" s="30"/>
      <c r="AH518" s="43">
        <v>0</v>
      </c>
      <c r="AI518" s="43">
        <v>0</v>
      </c>
      <c r="AJ518" s="44"/>
      <c r="AM518" s="3"/>
    </row>
    <row r="519" spans="1:39" x14ac:dyDescent="0.3">
      <c r="A519" s="30" t="s">
        <v>508</v>
      </c>
      <c r="B519" s="94">
        <v>-25.7752501248724</v>
      </c>
      <c r="C519" s="94">
        <v>0</v>
      </c>
      <c r="D519" s="30"/>
      <c r="E519" s="42">
        <v>0</v>
      </c>
      <c r="F519" s="42">
        <v>17.748882996802585</v>
      </c>
      <c r="G519" s="42">
        <v>0</v>
      </c>
      <c r="H519" s="42">
        <v>-43.64413312167315</v>
      </c>
      <c r="I519" s="42">
        <v>0</v>
      </c>
      <c r="J519" s="42">
        <v>0.11999999999898137</v>
      </c>
      <c r="K519" s="42">
        <v>0</v>
      </c>
      <c r="L519" s="42">
        <f t="shared" si="14"/>
        <v>-25.775250124871583</v>
      </c>
      <c r="M519" s="30"/>
      <c r="N519" s="42">
        <v>0</v>
      </c>
      <c r="O519" s="42">
        <v>0</v>
      </c>
      <c r="P519" s="42">
        <v>0</v>
      </c>
      <c r="Q519" s="42">
        <v>0</v>
      </c>
      <c r="R519" s="42">
        <f t="shared" si="15"/>
        <v>0</v>
      </c>
      <c r="S519" s="30"/>
      <c r="T519" s="43">
        <v>18808.597361331595</v>
      </c>
      <c r="U519" s="43">
        <v>0</v>
      </c>
      <c r="V519" s="43">
        <v>18808.597361331595</v>
      </c>
      <c r="W519" s="30"/>
      <c r="X519" s="43">
        <v>-25.775250124871583</v>
      </c>
      <c r="Y519" s="43">
        <v>-25.775250124871583</v>
      </c>
      <c r="Z519" s="43">
        <v>18782.822111206722</v>
      </c>
      <c r="AA519" s="43">
        <v>18782.822111206722</v>
      </c>
      <c r="AB519" s="43">
        <v>0</v>
      </c>
      <c r="AC519" s="30"/>
      <c r="AD519" s="43">
        <v>18782.822111206722</v>
      </c>
      <c r="AE519" s="43">
        <v>0</v>
      </c>
      <c r="AF519" s="43">
        <v>0</v>
      </c>
      <c r="AG519" s="30"/>
      <c r="AH519" s="43">
        <v>0</v>
      </c>
      <c r="AI519" s="43">
        <v>0</v>
      </c>
      <c r="AJ519" s="44"/>
      <c r="AM519" s="3"/>
    </row>
    <row r="520" spans="1:39" x14ac:dyDescent="0.3">
      <c r="A520" s="30" t="s">
        <v>509</v>
      </c>
      <c r="B520" s="94">
        <v>-42.450735104735941</v>
      </c>
      <c r="C520" s="94">
        <v>0</v>
      </c>
      <c r="D520" s="30"/>
      <c r="E520" s="42">
        <v>0</v>
      </c>
      <c r="F520" s="42">
        <v>29.096190493197131</v>
      </c>
      <c r="G520" s="42">
        <v>0</v>
      </c>
      <c r="H520" s="42">
        <v>-71.546925597933196</v>
      </c>
      <c r="I520" s="42">
        <v>0</v>
      </c>
      <c r="J520" s="42">
        <v>0</v>
      </c>
      <c r="K520" s="42">
        <v>0</v>
      </c>
      <c r="L520" s="42">
        <f t="shared" si="14"/>
        <v>-42.450735104736069</v>
      </c>
      <c r="M520" s="30"/>
      <c r="N520" s="42">
        <v>0</v>
      </c>
      <c r="O520" s="42">
        <v>0</v>
      </c>
      <c r="P520" s="42">
        <v>0</v>
      </c>
      <c r="Q520" s="42">
        <v>0</v>
      </c>
      <c r="R520" s="42">
        <f t="shared" si="15"/>
        <v>0</v>
      </c>
      <c r="S520" s="30"/>
      <c r="T520" s="43">
        <v>26338.066764149546</v>
      </c>
      <c r="U520" s="43">
        <v>0</v>
      </c>
      <c r="V520" s="43">
        <v>26338.066764149546</v>
      </c>
      <c r="W520" s="30"/>
      <c r="X520" s="43">
        <v>-42.450735104736069</v>
      </c>
      <c r="Y520" s="43">
        <v>-42.450735104736069</v>
      </c>
      <c r="Z520" s="43">
        <v>26295.61602904481</v>
      </c>
      <c r="AA520" s="43">
        <v>26295.61602904481</v>
      </c>
      <c r="AB520" s="43">
        <v>0</v>
      </c>
      <c r="AC520" s="30"/>
      <c r="AD520" s="43">
        <v>26295.61602904481</v>
      </c>
      <c r="AE520" s="43">
        <v>0</v>
      </c>
      <c r="AF520" s="43">
        <v>0</v>
      </c>
      <c r="AG520" s="30"/>
      <c r="AH520" s="43">
        <v>0</v>
      </c>
      <c r="AI520" s="43">
        <v>0</v>
      </c>
      <c r="AJ520" s="44"/>
      <c r="AM520" s="3"/>
    </row>
    <row r="521" spans="1:39" x14ac:dyDescent="0.3">
      <c r="A521" s="30" t="s">
        <v>510</v>
      </c>
      <c r="B521" s="94">
        <v>-33.06873042231382</v>
      </c>
      <c r="C521" s="94">
        <v>0</v>
      </c>
      <c r="D521" s="30"/>
      <c r="E521" s="42">
        <v>0</v>
      </c>
      <c r="F521" s="42">
        <v>22.66566355946253</v>
      </c>
      <c r="G521" s="42">
        <v>0</v>
      </c>
      <c r="H521" s="42">
        <v>-55.734393981775909</v>
      </c>
      <c r="I521" s="42">
        <v>0</v>
      </c>
      <c r="J521" s="42">
        <v>0</v>
      </c>
      <c r="K521" s="42">
        <v>0</v>
      </c>
      <c r="L521" s="42">
        <f t="shared" si="14"/>
        <v>-33.068730422313379</v>
      </c>
      <c r="M521" s="30"/>
      <c r="N521" s="42">
        <v>0</v>
      </c>
      <c r="O521" s="42">
        <v>0</v>
      </c>
      <c r="P521" s="42">
        <v>0</v>
      </c>
      <c r="Q521" s="42">
        <v>0</v>
      </c>
      <c r="R521" s="42">
        <f t="shared" si="15"/>
        <v>0</v>
      </c>
      <c r="S521" s="30"/>
      <c r="T521" s="43">
        <v>18139.618522214463</v>
      </c>
      <c r="U521" s="43">
        <v>0</v>
      </c>
      <c r="V521" s="43">
        <v>18139.618522214463</v>
      </c>
      <c r="W521" s="30"/>
      <c r="X521" s="43">
        <v>-33.068730422313379</v>
      </c>
      <c r="Y521" s="43">
        <v>-33.068730422313379</v>
      </c>
      <c r="Z521" s="43">
        <v>18106.549791792149</v>
      </c>
      <c r="AA521" s="43">
        <v>18106.549791792149</v>
      </c>
      <c r="AB521" s="43">
        <v>0</v>
      </c>
      <c r="AC521" s="30"/>
      <c r="AD521" s="43">
        <v>18106.549791792149</v>
      </c>
      <c r="AE521" s="43">
        <v>0</v>
      </c>
      <c r="AF521" s="43">
        <v>0</v>
      </c>
      <c r="AG521" s="30"/>
      <c r="AH521" s="43">
        <v>0</v>
      </c>
      <c r="AI521" s="43">
        <v>0</v>
      </c>
      <c r="AJ521" s="44"/>
      <c r="AM521" s="3"/>
    </row>
    <row r="522" spans="1:39" x14ac:dyDescent="0.3">
      <c r="A522" s="30" t="s">
        <v>511</v>
      </c>
      <c r="B522" s="94">
        <v>-7.9712851033309562</v>
      </c>
      <c r="C522" s="94">
        <v>0</v>
      </c>
      <c r="D522" s="30"/>
      <c r="E522" s="42">
        <v>0</v>
      </c>
      <c r="F522" s="42">
        <v>5.5458538496557264</v>
      </c>
      <c r="G522" s="42">
        <v>0</v>
      </c>
      <c r="H522" s="42">
        <v>-13.637138952987723</v>
      </c>
      <c r="I522" s="42">
        <v>0</v>
      </c>
      <c r="J522" s="42">
        <v>0.12000000000080036</v>
      </c>
      <c r="K522" s="42">
        <v>0</v>
      </c>
      <c r="L522" s="42">
        <f t="shared" si="14"/>
        <v>-7.971285103331196</v>
      </c>
      <c r="M522" s="30"/>
      <c r="N522" s="42">
        <v>0</v>
      </c>
      <c r="O522" s="42">
        <v>0</v>
      </c>
      <c r="P522" s="42">
        <v>0</v>
      </c>
      <c r="Q522" s="42">
        <v>0</v>
      </c>
      <c r="R522" s="42">
        <f t="shared" si="15"/>
        <v>0</v>
      </c>
      <c r="S522" s="30"/>
      <c r="T522" s="43">
        <v>4438.4172979886453</v>
      </c>
      <c r="U522" s="43">
        <v>0</v>
      </c>
      <c r="V522" s="43">
        <v>4438.4172979886453</v>
      </c>
      <c r="W522" s="30"/>
      <c r="X522" s="43">
        <v>-7.971285103331196</v>
      </c>
      <c r="Y522" s="43">
        <v>-7.971285103331196</v>
      </c>
      <c r="Z522" s="43">
        <v>4430.4460128853143</v>
      </c>
      <c r="AA522" s="43">
        <v>4430.4460128853143</v>
      </c>
      <c r="AB522" s="43">
        <v>0</v>
      </c>
      <c r="AC522" s="30"/>
      <c r="AD522" s="43">
        <v>4430.4460128853143</v>
      </c>
      <c r="AE522" s="43">
        <v>0</v>
      </c>
      <c r="AF522" s="43">
        <v>0</v>
      </c>
      <c r="AG522" s="30"/>
      <c r="AH522" s="43">
        <v>0</v>
      </c>
      <c r="AI522" s="43">
        <v>0</v>
      </c>
      <c r="AJ522" s="44"/>
      <c r="AM522" s="3"/>
    </row>
    <row r="523" spans="1:39" x14ac:dyDescent="0.3">
      <c r="A523" s="30" t="s">
        <v>512</v>
      </c>
      <c r="B523" s="94">
        <v>-33.60577596947951</v>
      </c>
      <c r="C523" s="94">
        <v>0.18220000000002301</v>
      </c>
      <c r="D523" s="30"/>
      <c r="E523" s="42">
        <v>0</v>
      </c>
      <c r="F523" s="42">
        <v>23.033760354614564</v>
      </c>
      <c r="G523" s="42">
        <v>0</v>
      </c>
      <c r="H523" s="42">
        <v>-56.639536324095168</v>
      </c>
      <c r="I523" s="42">
        <v>0</v>
      </c>
      <c r="J523" s="42">
        <v>0</v>
      </c>
      <c r="K523" s="42">
        <v>0</v>
      </c>
      <c r="L523" s="42">
        <f t="shared" si="14"/>
        <v>-33.605775969480604</v>
      </c>
      <c r="M523" s="30"/>
      <c r="N523" s="42">
        <v>0</v>
      </c>
      <c r="O523" s="42">
        <v>0</v>
      </c>
      <c r="P523" s="42">
        <v>0.1822000000000088</v>
      </c>
      <c r="Q523" s="42">
        <v>0</v>
      </c>
      <c r="R523" s="42">
        <f t="shared" si="15"/>
        <v>0.1822000000000088</v>
      </c>
      <c r="S523" s="30"/>
      <c r="T523" s="43">
        <v>12024.229400747146</v>
      </c>
      <c r="U523" s="43">
        <v>151.93345989078608</v>
      </c>
      <c r="V523" s="43">
        <v>12176.162860637933</v>
      </c>
      <c r="W523" s="30"/>
      <c r="X523" s="43">
        <v>-33.423575969480595</v>
      </c>
      <c r="Y523" s="43">
        <v>-33.423575969480595</v>
      </c>
      <c r="Z523" s="43">
        <v>12142.739284668452</v>
      </c>
      <c r="AA523" s="43">
        <v>11990.623624777667</v>
      </c>
      <c r="AB523" s="43">
        <v>152.11565989078611</v>
      </c>
      <c r="AC523" s="30"/>
      <c r="AD523" s="43">
        <v>11990.623624777665</v>
      </c>
      <c r="AE523" s="43">
        <v>152.11565989078611</v>
      </c>
      <c r="AF523" s="43">
        <v>0</v>
      </c>
      <c r="AG523" s="30"/>
      <c r="AH523" s="43">
        <v>0</v>
      </c>
      <c r="AI523" s="43">
        <v>0</v>
      </c>
      <c r="AJ523" s="44"/>
      <c r="AM523" s="3"/>
    </row>
    <row r="524" spans="1:39" x14ac:dyDescent="0.3">
      <c r="A524" s="30" t="s">
        <v>513</v>
      </c>
      <c r="B524" s="94">
        <v>-0.97754358023701116</v>
      </c>
      <c r="C524" s="94">
        <v>0</v>
      </c>
      <c r="D524" s="30"/>
      <c r="E524" s="42">
        <v>0</v>
      </c>
      <c r="F524" s="42">
        <v>0.67001888555763134</v>
      </c>
      <c r="G524" s="42">
        <v>0</v>
      </c>
      <c r="H524" s="42">
        <v>-1.647562465794624</v>
      </c>
      <c r="I524" s="42">
        <v>0</v>
      </c>
      <c r="J524" s="42">
        <v>0</v>
      </c>
      <c r="K524" s="42">
        <v>0</v>
      </c>
      <c r="L524" s="42">
        <f t="shared" si="14"/>
        <v>-0.97754358023699262</v>
      </c>
      <c r="M524" s="30"/>
      <c r="N524" s="42">
        <v>0</v>
      </c>
      <c r="O524" s="42">
        <v>0</v>
      </c>
      <c r="P524" s="42">
        <v>0</v>
      </c>
      <c r="Q524" s="42">
        <v>0</v>
      </c>
      <c r="R524" s="42">
        <f t="shared" si="15"/>
        <v>0</v>
      </c>
      <c r="S524" s="30"/>
      <c r="T524" s="43">
        <v>273.85615854477231</v>
      </c>
      <c r="U524" s="43">
        <v>0</v>
      </c>
      <c r="V524" s="43">
        <v>273.85615854477231</v>
      </c>
      <c r="W524" s="30"/>
      <c r="X524" s="43">
        <v>-0.97754358023699262</v>
      </c>
      <c r="Y524" s="43">
        <v>-0.97754358023699262</v>
      </c>
      <c r="Z524" s="43">
        <v>272.8786149645353</v>
      </c>
      <c r="AA524" s="43">
        <v>272.8786149645353</v>
      </c>
      <c r="AB524" s="43">
        <v>0</v>
      </c>
      <c r="AC524" s="30"/>
      <c r="AD524" s="43">
        <v>272.8786149645353</v>
      </c>
      <c r="AE524" s="43">
        <v>0</v>
      </c>
      <c r="AF524" s="43">
        <v>0</v>
      </c>
      <c r="AG524" s="30"/>
      <c r="AH524" s="43">
        <v>0</v>
      </c>
      <c r="AI524" s="43">
        <v>0</v>
      </c>
      <c r="AJ524" s="44"/>
      <c r="AM524" s="3"/>
    </row>
    <row r="525" spans="1:39" x14ac:dyDescent="0.3">
      <c r="A525" s="30" t="s">
        <v>514</v>
      </c>
      <c r="B525" s="94">
        <v>-38.544172158737638</v>
      </c>
      <c r="C525" s="94">
        <v>0</v>
      </c>
      <c r="D525" s="30"/>
      <c r="E525" s="42">
        <v>0</v>
      </c>
      <c r="F525" s="42">
        <v>26.56252648521809</v>
      </c>
      <c r="G525" s="42">
        <v>0</v>
      </c>
      <c r="H525" s="42">
        <v>-65.316698643946864</v>
      </c>
      <c r="I525" s="42">
        <v>0</v>
      </c>
      <c r="J525" s="42">
        <v>0.20999999999185093</v>
      </c>
      <c r="K525" s="42">
        <v>0</v>
      </c>
      <c r="L525" s="42">
        <f t="shared" si="14"/>
        <v>-38.544172158736927</v>
      </c>
      <c r="M525" s="30"/>
      <c r="N525" s="42">
        <v>0</v>
      </c>
      <c r="O525" s="42">
        <v>0</v>
      </c>
      <c r="P525" s="42">
        <v>0</v>
      </c>
      <c r="Q525" s="42">
        <v>0</v>
      </c>
      <c r="R525" s="42">
        <f t="shared" si="15"/>
        <v>0</v>
      </c>
      <c r="S525" s="30"/>
      <c r="T525" s="43">
        <v>11724.475240048632</v>
      </c>
      <c r="U525" s="43">
        <v>0</v>
      </c>
      <c r="V525" s="43">
        <v>11724.475240048632</v>
      </c>
      <c r="W525" s="30"/>
      <c r="X525" s="43">
        <v>-38.544172158736927</v>
      </c>
      <c r="Y525" s="43">
        <v>-38.544172158736927</v>
      </c>
      <c r="Z525" s="43">
        <v>11685.931067889895</v>
      </c>
      <c r="AA525" s="43">
        <v>11685.931067889895</v>
      </c>
      <c r="AB525" s="43">
        <v>0</v>
      </c>
      <c r="AC525" s="30"/>
      <c r="AD525" s="43">
        <v>11685.931067889895</v>
      </c>
      <c r="AE525" s="43">
        <v>0</v>
      </c>
      <c r="AF525" s="43">
        <v>0</v>
      </c>
      <c r="AG525" s="30"/>
      <c r="AH525" s="43">
        <v>0</v>
      </c>
      <c r="AI525" s="43">
        <v>0</v>
      </c>
      <c r="AJ525" s="44"/>
      <c r="AM525" s="3"/>
    </row>
    <row r="526" spans="1:39" x14ac:dyDescent="0.3">
      <c r="A526" s="30" t="s">
        <v>515</v>
      </c>
      <c r="B526" s="94">
        <v>-79.786670133777079</v>
      </c>
      <c r="C526" s="94">
        <v>0</v>
      </c>
      <c r="D526" s="30"/>
      <c r="E526" s="42">
        <v>0</v>
      </c>
      <c r="F526" s="42">
        <v>55.049909694748038</v>
      </c>
      <c r="G526" s="42">
        <v>0</v>
      </c>
      <c r="H526" s="42">
        <v>-135.36657982851605</v>
      </c>
      <c r="I526" s="42">
        <v>0</v>
      </c>
      <c r="J526" s="42">
        <v>0.52999999998792191</v>
      </c>
      <c r="K526" s="42">
        <v>0</v>
      </c>
      <c r="L526" s="42">
        <f t="shared" si="14"/>
        <v>-79.786670133780092</v>
      </c>
      <c r="M526" s="30"/>
      <c r="N526" s="42">
        <v>0</v>
      </c>
      <c r="O526" s="42">
        <v>0</v>
      </c>
      <c r="P526" s="42">
        <v>0</v>
      </c>
      <c r="Q526" s="42">
        <v>0</v>
      </c>
      <c r="R526" s="42">
        <f t="shared" si="15"/>
        <v>0</v>
      </c>
      <c r="S526" s="30"/>
      <c r="T526" s="43">
        <v>58073.798076847655</v>
      </c>
      <c r="U526" s="43">
        <v>543.98413659696996</v>
      </c>
      <c r="V526" s="43">
        <v>58617.782213444625</v>
      </c>
      <c r="W526" s="30"/>
      <c r="X526" s="43">
        <v>-79.786670133780092</v>
      </c>
      <c r="Y526" s="43">
        <v>-79.786670133780092</v>
      </c>
      <c r="Z526" s="43">
        <v>58537.995543310848</v>
      </c>
      <c r="AA526" s="43">
        <v>57994.011406713878</v>
      </c>
      <c r="AB526" s="43">
        <v>543.98413659696996</v>
      </c>
      <c r="AC526" s="30"/>
      <c r="AD526" s="43">
        <v>57994.011406713878</v>
      </c>
      <c r="AE526" s="43">
        <v>543.98413659696996</v>
      </c>
      <c r="AF526" s="43">
        <v>0</v>
      </c>
      <c r="AG526" s="30"/>
      <c r="AH526" s="43">
        <v>0</v>
      </c>
      <c r="AI526" s="43">
        <v>0</v>
      </c>
      <c r="AJ526" s="44"/>
      <c r="AM526" s="3"/>
    </row>
    <row r="527" spans="1:39" x14ac:dyDescent="0.3">
      <c r="A527" s="30" t="s">
        <v>516</v>
      </c>
      <c r="B527" s="94">
        <v>-87.020003751349577</v>
      </c>
      <c r="C527" s="94">
        <v>-222.57949999999997</v>
      </c>
      <c r="D527" s="30"/>
      <c r="E527" s="42">
        <v>0</v>
      </c>
      <c r="F527" s="42">
        <v>59.562197374645422</v>
      </c>
      <c r="G527" s="42">
        <v>0</v>
      </c>
      <c r="H527" s="42">
        <v>-146.46220112593542</v>
      </c>
      <c r="I527" s="42">
        <v>0</v>
      </c>
      <c r="J527" s="42">
        <v>-0.12000000005718903</v>
      </c>
      <c r="K527" s="42">
        <v>0</v>
      </c>
      <c r="L527" s="42">
        <f t="shared" ref="L527:L590" si="16">SUM(E527:K527)</f>
        <v>-87.02000375134719</v>
      </c>
      <c r="M527" s="30"/>
      <c r="N527" s="42">
        <v>0</v>
      </c>
      <c r="O527" s="42">
        <v>0</v>
      </c>
      <c r="P527" s="42">
        <v>-222.57949999999997</v>
      </c>
      <c r="Q527" s="42">
        <v>0</v>
      </c>
      <c r="R527" s="42">
        <f t="shared" ref="R527:R590" si="17">SUM(N527:Q527)</f>
        <v>-222.57949999999997</v>
      </c>
      <c r="S527" s="30"/>
      <c r="T527" s="43">
        <v>59491.222794979461</v>
      </c>
      <c r="U527" s="43">
        <v>460.99323825199792</v>
      </c>
      <c r="V527" s="43">
        <v>59952.21603323146</v>
      </c>
      <c r="W527" s="30"/>
      <c r="X527" s="43">
        <v>-309.59950375134713</v>
      </c>
      <c r="Y527" s="43">
        <v>-309.59950375134713</v>
      </c>
      <c r="Z527" s="43">
        <v>59642.61652948011</v>
      </c>
      <c r="AA527" s="43">
        <v>59404.202791228112</v>
      </c>
      <c r="AB527" s="43">
        <v>238.41373825199796</v>
      </c>
      <c r="AC527" s="30"/>
      <c r="AD527" s="43">
        <v>59404.202791228112</v>
      </c>
      <c r="AE527" s="43">
        <v>238.41373825199796</v>
      </c>
      <c r="AF527" s="43">
        <v>0</v>
      </c>
      <c r="AG527" s="30"/>
      <c r="AH527" s="43">
        <v>0</v>
      </c>
      <c r="AI527" s="43">
        <v>0</v>
      </c>
      <c r="AJ527" s="44"/>
      <c r="AM527" s="3"/>
    </row>
    <row r="528" spans="1:39" x14ac:dyDescent="0.3">
      <c r="A528" s="30" t="s">
        <v>517</v>
      </c>
      <c r="B528" s="94">
        <v>-356143.87969923695</v>
      </c>
      <c r="C528" s="94">
        <v>-136418.18855151418</v>
      </c>
      <c r="D528" s="30"/>
      <c r="E528" s="42">
        <v>0</v>
      </c>
      <c r="F528" s="42">
        <v>1170.6718861548611</v>
      </c>
      <c r="G528" s="42">
        <v>0</v>
      </c>
      <c r="H528" s="42">
        <v>-29207.374481014391</v>
      </c>
      <c r="I528" s="42">
        <v>-159623.02844935408</v>
      </c>
      <c r="J528" s="42">
        <v>8.0000001937150955E-2</v>
      </c>
      <c r="K528" s="42">
        <v>-154304.52964448667</v>
      </c>
      <c r="L528" s="42">
        <f t="shared" si="16"/>
        <v>-341964.18068869831</v>
      </c>
      <c r="M528" s="30"/>
      <c r="N528" s="42">
        <v>0</v>
      </c>
      <c r="O528" s="42">
        <v>-85279.317062051094</v>
      </c>
      <c r="P528" s="42">
        <v>-65317.790500000032</v>
      </c>
      <c r="Q528" s="42">
        <v>-0.78000000165775418</v>
      </c>
      <c r="R528" s="42">
        <f t="shared" si="17"/>
        <v>-150597.88756205278</v>
      </c>
      <c r="S528" s="30"/>
      <c r="T528" s="43">
        <v>1496420.4813895803</v>
      </c>
      <c r="U528" s="43">
        <v>136418.18855151418</v>
      </c>
      <c r="V528" s="43">
        <v>1632838.6699410945</v>
      </c>
      <c r="W528" s="30"/>
      <c r="X528" s="43">
        <v>-492562.06825075112</v>
      </c>
      <c r="Y528" s="43">
        <v>-492562.06825075112</v>
      </c>
      <c r="Z528" s="43">
        <v>1140276.6016903433</v>
      </c>
      <c r="AA528" s="43">
        <v>1140276.6016903433</v>
      </c>
      <c r="AB528" s="43">
        <v>0</v>
      </c>
      <c r="AC528" s="30"/>
      <c r="AD528" s="43">
        <v>1154456.300700882</v>
      </c>
      <c r="AE528" s="43">
        <v>-14179.699010538607</v>
      </c>
      <c r="AF528" s="43">
        <v>0</v>
      </c>
      <c r="AG528" s="30"/>
      <c r="AH528" s="43">
        <v>0</v>
      </c>
      <c r="AI528" s="43">
        <v>0</v>
      </c>
      <c r="AJ528" s="44"/>
      <c r="AM528" s="3"/>
    </row>
    <row r="529" spans="1:39" x14ac:dyDescent="0.3">
      <c r="A529" s="30" t="s">
        <v>518</v>
      </c>
      <c r="B529" s="94">
        <v>1.9712623715694235</v>
      </c>
      <c r="C529" s="94">
        <v>0</v>
      </c>
      <c r="D529" s="30"/>
      <c r="E529" s="42">
        <v>0</v>
      </c>
      <c r="F529" s="42">
        <v>2.3574738565916653</v>
      </c>
      <c r="G529" s="42">
        <v>0</v>
      </c>
      <c r="H529" s="42">
        <v>-5.7969790463144175</v>
      </c>
      <c r="I529" s="42">
        <v>5.4107675612921415</v>
      </c>
      <c r="J529" s="42">
        <v>0</v>
      </c>
      <c r="K529" s="42">
        <v>0</v>
      </c>
      <c r="L529" s="42">
        <f t="shared" si="16"/>
        <v>1.9712623715693893</v>
      </c>
      <c r="M529" s="30"/>
      <c r="N529" s="42">
        <v>0</v>
      </c>
      <c r="O529" s="42">
        <v>0</v>
      </c>
      <c r="P529" s="42">
        <v>0</v>
      </c>
      <c r="Q529" s="42">
        <v>0</v>
      </c>
      <c r="R529" s="42">
        <f t="shared" si="17"/>
        <v>0</v>
      </c>
      <c r="S529" s="30"/>
      <c r="T529" s="43">
        <v>963.56796525012464</v>
      </c>
      <c r="U529" s="43">
        <v>0</v>
      </c>
      <c r="V529" s="43">
        <v>963.56796525012464</v>
      </c>
      <c r="W529" s="30"/>
      <c r="X529" s="43">
        <v>1.9712623715693893</v>
      </c>
      <c r="Y529" s="43">
        <v>1.9712623715693893</v>
      </c>
      <c r="Z529" s="43">
        <v>965.53922762169407</v>
      </c>
      <c r="AA529" s="43">
        <v>965.53922762169407</v>
      </c>
      <c r="AB529" s="43">
        <v>0</v>
      </c>
      <c r="AC529" s="30"/>
      <c r="AD529" s="43">
        <v>965.53922762169407</v>
      </c>
      <c r="AE529" s="43">
        <v>0</v>
      </c>
      <c r="AF529" s="43">
        <v>0</v>
      </c>
      <c r="AG529" s="30"/>
      <c r="AH529" s="43">
        <v>0</v>
      </c>
      <c r="AI529" s="43">
        <v>0</v>
      </c>
      <c r="AJ529" s="44"/>
      <c r="AM529" s="3"/>
    </row>
    <row r="530" spans="1:39" x14ac:dyDescent="0.3">
      <c r="A530" s="30" t="s">
        <v>519</v>
      </c>
      <c r="B530" s="94">
        <v>1008.8443347021966</v>
      </c>
      <c r="C530" s="94">
        <v>2179.1524000000045</v>
      </c>
      <c r="D530" s="30"/>
      <c r="E530" s="42">
        <v>0</v>
      </c>
      <c r="F530" s="42">
        <v>89.763919029012641</v>
      </c>
      <c r="G530" s="42">
        <v>0</v>
      </c>
      <c r="H530" s="42">
        <v>-220.72760479242973</v>
      </c>
      <c r="I530" s="42">
        <v>1139.8080204656121</v>
      </c>
      <c r="J530" s="42">
        <v>0</v>
      </c>
      <c r="K530" s="42">
        <v>0</v>
      </c>
      <c r="L530" s="42">
        <f t="shared" si="16"/>
        <v>1008.8443347021951</v>
      </c>
      <c r="M530" s="30"/>
      <c r="N530" s="42">
        <v>0</v>
      </c>
      <c r="O530" s="42">
        <v>0</v>
      </c>
      <c r="P530" s="42">
        <v>2179.6324000000004</v>
      </c>
      <c r="Q530" s="42">
        <v>-0.47999999999592546</v>
      </c>
      <c r="R530" s="42">
        <f t="shared" si="17"/>
        <v>2179.1524000000045</v>
      </c>
      <c r="S530" s="30"/>
      <c r="T530" s="43">
        <v>105278.59919035838</v>
      </c>
      <c r="U530" s="43">
        <v>1335.1877464404365</v>
      </c>
      <c r="V530" s="43">
        <v>106613.78693679882</v>
      </c>
      <c r="W530" s="30"/>
      <c r="X530" s="43">
        <v>3187.9967347021993</v>
      </c>
      <c r="Y530" s="43">
        <v>3187.9967347021993</v>
      </c>
      <c r="Z530" s="43">
        <v>109801.78367150102</v>
      </c>
      <c r="AA530" s="43">
        <v>106287.44352506057</v>
      </c>
      <c r="AB530" s="43">
        <v>3514.340146440441</v>
      </c>
      <c r="AC530" s="30"/>
      <c r="AD530" s="43">
        <v>106287.44352506057</v>
      </c>
      <c r="AE530" s="43">
        <v>3514.340146440441</v>
      </c>
      <c r="AF530" s="43">
        <v>0</v>
      </c>
      <c r="AG530" s="30"/>
      <c r="AH530" s="43">
        <v>0</v>
      </c>
      <c r="AI530" s="43">
        <v>0</v>
      </c>
      <c r="AJ530" s="44"/>
      <c r="AM530" s="3"/>
    </row>
    <row r="531" spans="1:39" x14ac:dyDescent="0.3">
      <c r="A531" s="30" t="s">
        <v>520</v>
      </c>
      <c r="B531" s="94">
        <v>94.813743537349183</v>
      </c>
      <c r="C531" s="94">
        <v>0</v>
      </c>
      <c r="D531" s="30"/>
      <c r="E531" s="42">
        <v>0</v>
      </c>
      <c r="F531" s="42">
        <v>11.608987094476223</v>
      </c>
      <c r="G531" s="42">
        <v>0</v>
      </c>
      <c r="H531" s="42">
        <v>-28.546257150400958</v>
      </c>
      <c r="I531" s="42">
        <v>111.99101359327167</v>
      </c>
      <c r="J531" s="42">
        <v>-0.23999999999796273</v>
      </c>
      <c r="K531" s="42">
        <v>0</v>
      </c>
      <c r="L531" s="42">
        <f t="shared" si="16"/>
        <v>94.813743537348984</v>
      </c>
      <c r="M531" s="30"/>
      <c r="N531" s="42">
        <v>0</v>
      </c>
      <c r="O531" s="42">
        <v>0</v>
      </c>
      <c r="P531" s="42">
        <v>0</v>
      </c>
      <c r="Q531" s="42">
        <v>0</v>
      </c>
      <c r="R531" s="42">
        <f t="shared" si="17"/>
        <v>0</v>
      </c>
      <c r="S531" s="30"/>
      <c r="T531" s="43">
        <v>3141.8097074945558</v>
      </c>
      <c r="U531" s="43">
        <v>39.698678665299383</v>
      </c>
      <c r="V531" s="43">
        <v>3181.508386159855</v>
      </c>
      <c r="W531" s="30"/>
      <c r="X531" s="43">
        <v>94.813743537348984</v>
      </c>
      <c r="Y531" s="43">
        <v>94.813743537348984</v>
      </c>
      <c r="Z531" s="43">
        <v>3276.3221296972042</v>
      </c>
      <c r="AA531" s="43">
        <v>3236.623451031905</v>
      </c>
      <c r="AB531" s="43">
        <v>39.698678665299383</v>
      </c>
      <c r="AC531" s="30"/>
      <c r="AD531" s="43">
        <v>3236.623451031905</v>
      </c>
      <c r="AE531" s="43">
        <v>39.698678665299383</v>
      </c>
      <c r="AF531" s="43">
        <v>0</v>
      </c>
      <c r="AG531" s="30"/>
      <c r="AH531" s="43">
        <v>0</v>
      </c>
      <c r="AI531" s="43">
        <v>0</v>
      </c>
      <c r="AJ531" s="44"/>
      <c r="AM531" s="3"/>
    </row>
    <row r="532" spans="1:39" x14ac:dyDescent="0.3">
      <c r="A532" s="30" t="s">
        <v>521</v>
      </c>
      <c r="B532" s="94">
        <v>-1843.510272630112</v>
      </c>
      <c r="C532" s="94">
        <v>0</v>
      </c>
      <c r="D532" s="30"/>
      <c r="E532" s="42">
        <v>0</v>
      </c>
      <c r="F532" s="42">
        <v>92.313713121273636</v>
      </c>
      <c r="G532" s="42">
        <v>0</v>
      </c>
      <c r="H532" s="42">
        <v>-226.99749528725928</v>
      </c>
      <c r="I532" s="42">
        <v>8619.9112673307391</v>
      </c>
      <c r="J532" s="42">
        <v>0.35999999981140718</v>
      </c>
      <c r="K532" s="42">
        <v>-10329.097757794676</v>
      </c>
      <c r="L532" s="42">
        <f t="shared" si="16"/>
        <v>-1843.510272630112</v>
      </c>
      <c r="M532" s="30"/>
      <c r="N532" s="42">
        <v>0</v>
      </c>
      <c r="O532" s="42">
        <v>0</v>
      </c>
      <c r="P532" s="42">
        <v>0</v>
      </c>
      <c r="Q532" s="42">
        <v>0</v>
      </c>
      <c r="R532" s="42">
        <f t="shared" si="17"/>
        <v>0</v>
      </c>
      <c r="S532" s="30"/>
      <c r="T532" s="43">
        <v>90244.732417045176</v>
      </c>
      <c r="U532" s="43">
        <v>7731.2925544195105</v>
      </c>
      <c r="V532" s="43">
        <v>97976.024971464692</v>
      </c>
      <c r="W532" s="30"/>
      <c r="X532" s="43">
        <v>-1843.510272630112</v>
      </c>
      <c r="Y532" s="43">
        <v>-1843.510272630112</v>
      </c>
      <c r="Z532" s="43">
        <v>96132.51469883458</v>
      </c>
      <c r="AA532" s="43">
        <v>88401.222144415064</v>
      </c>
      <c r="AB532" s="43">
        <v>7731.2925544195105</v>
      </c>
      <c r="AC532" s="30"/>
      <c r="AD532" s="43">
        <v>88401.222144415064</v>
      </c>
      <c r="AE532" s="43">
        <v>7731.2925544195105</v>
      </c>
      <c r="AF532" s="43">
        <v>0</v>
      </c>
      <c r="AG532" s="30"/>
      <c r="AH532" s="43">
        <v>0</v>
      </c>
      <c r="AI532" s="43">
        <v>0</v>
      </c>
      <c r="AJ532" s="44"/>
      <c r="AM532" s="3"/>
    </row>
    <row r="533" spans="1:39" x14ac:dyDescent="0.3">
      <c r="A533" s="30" t="s">
        <v>522</v>
      </c>
      <c r="B533" s="94">
        <v>-117001.84750077967</v>
      </c>
      <c r="C533" s="94">
        <v>1360.1102374595866</v>
      </c>
      <c r="D533" s="30"/>
      <c r="E533" s="42">
        <v>0</v>
      </c>
      <c r="F533" s="42">
        <v>353.37292334595065</v>
      </c>
      <c r="G533" s="42">
        <v>0</v>
      </c>
      <c r="H533" s="42">
        <v>-868.93664862649791</v>
      </c>
      <c r="I533" s="42">
        <v>-36602.93351732361</v>
      </c>
      <c r="J533" s="42">
        <v>-0.72000000067055225</v>
      </c>
      <c r="K533" s="42">
        <v>-79882.630258174904</v>
      </c>
      <c r="L533" s="42">
        <f t="shared" si="16"/>
        <v>-117001.84750077972</v>
      </c>
      <c r="M533" s="30"/>
      <c r="N533" s="42">
        <v>0</v>
      </c>
      <c r="O533" s="42">
        <v>2677.9226374595883</v>
      </c>
      <c r="P533" s="42">
        <v>-1317.7323999999999</v>
      </c>
      <c r="Q533" s="42">
        <v>-0.08</v>
      </c>
      <c r="R533" s="42">
        <f t="shared" si="17"/>
        <v>1360.1102374595885</v>
      </c>
      <c r="S533" s="30"/>
      <c r="T533" s="43">
        <v>890350.17476841726</v>
      </c>
      <c r="U533" s="43">
        <v>35681.890345588654</v>
      </c>
      <c r="V533" s="43">
        <v>926032.06511400593</v>
      </c>
      <c r="W533" s="30"/>
      <c r="X533" s="43">
        <v>-115641.73726332013</v>
      </c>
      <c r="Y533" s="43">
        <v>-115641.73726332013</v>
      </c>
      <c r="Z533" s="43">
        <v>810390.3278506858</v>
      </c>
      <c r="AA533" s="43">
        <v>773348.32726763759</v>
      </c>
      <c r="AB533" s="43">
        <v>37042.000583048241</v>
      </c>
      <c r="AC533" s="30"/>
      <c r="AD533" s="43">
        <v>773348.32726763748</v>
      </c>
      <c r="AE533" s="43">
        <v>37042.000583048241</v>
      </c>
      <c r="AF533" s="43">
        <v>0</v>
      </c>
      <c r="AG533" s="30"/>
      <c r="AH533" s="43">
        <v>0</v>
      </c>
      <c r="AI533" s="43">
        <v>0</v>
      </c>
      <c r="AJ533" s="44"/>
      <c r="AM533" s="3"/>
    </row>
    <row r="534" spans="1:39" x14ac:dyDescent="0.3">
      <c r="A534" s="30" t="s">
        <v>523</v>
      </c>
      <c r="B534" s="94">
        <v>-10.95449484777464</v>
      </c>
      <c r="C534" s="94">
        <v>0</v>
      </c>
      <c r="D534" s="30"/>
      <c r="E534" s="42">
        <v>0</v>
      </c>
      <c r="F534" s="42">
        <v>7.9401373857625952</v>
      </c>
      <c r="G534" s="42">
        <v>0</v>
      </c>
      <c r="H534" s="42">
        <v>-19.524632233534067</v>
      </c>
      <c r="I534" s="42">
        <v>0</v>
      </c>
      <c r="J534" s="42">
        <v>0.62999999999692591</v>
      </c>
      <c r="K534" s="42">
        <v>0</v>
      </c>
      <c r="L534" s="42">
        <f t="shared" si="16"/>
        <v>-10.954494847774546</v>
      </c>
      <c r="M534" s="30"/>
      <c r="N534" s="42">
        <v>0</v>
      </c>
      <c r="O534" s="42">
        <v>0</v>
      </c>
      <c r="P534" s="42">
        <v>0</v>
      </c>
      <c r="Q534" s="42">
        <v>0</v>
      </c>
      <c r="R534" s="42">
        <f t="shared" si="17"/>
        <v>0</v>
      </c>
      <c r="S534" s="30"/>
      <c r="T534" s="43">
        <v>3256.5554379248156</v>
      </c>
      <c r="U534" s="43">
        <v>41.148560836616035</v>
      </c>
      <c r="V534" s="43">
        <v>3297.7039987614316</v>
      </c>
      <c r="W534" s="30"/>
      <c r="X534" s="43">
        <v>-10.954494847774546</v>
      </c>
      <c r="Y534" s="43">
        <v>-10.954494847774546</v>
      </c>
      <c r="Z534" s="43">
        <v>3286.749503913657</v>
      </c>
      <c r="AA534" s="43">
        <v>3245.6009430770409</v>
      </c>
      <c r="AB534" s="43">
        <v>41.148560836616035</v>
      </c>
      <c r="AC534" s="30"/>
      <c r="AD534" s="43">
        <v>3245.6009430770409</v>
      </c>
      <c r="AE534" s="43">
        <v>41.148560836616035</v>
      </c>
      <c r="AF534" s="43">
        <v>0</v>
      </c>
      <c r="AG534" s="30"/>
      <c r="AH534" s="43">
        <v>0</v>
      </c>
      <c r="AI534" s="43">
        <v>0</v>
      </c>
      <c r="AJ534" s="44"/>
      <c r="AM534" s="3"/>
    </row>
    <row r="535" spans="1:39" x14ac:dyDescent="0.3">
      <c r="A535" s="30" t="s">
        <v>524</v>
      </c>
      <c r="B535" s="94">
        <v>0</v>
      </c>
      <c r="C535" s="94">
        <v>0</v>
      </c>
      <c r="D535" s="30"/>
      <c r="E535" s="42">
        <v>0</v>
      </c>
      <c r="F535" s="42">
        <v>0</v>
      </c>
      <c r="G535" s="42">
        <v>0</v>
      </c>
      <c r="H535" s="42">
        <v>0</v>
      </c>
      <c r="I535" s="42">
        <v>0</v>
      </c>
      <c r="J535" s="42">
        <v>0</v>
      </c>
      <c r="K535" s="42">
        <v>0</v>
      </c>
      <c r="L535" s="42">
        <f t="shared" si="16"/>
        <v>0</v>
      </c>
      <c r="M535" s="30"/>
      <c r="N535" s="42">
        <v>0</v>
      </c>
      <c r="O535" s="42">
        <v>0</v>
      </c>
      <c r="P535" s="42">
        <v>0</v>
      </c>
      <c r="Q535" s="42">
        <v>0</v>
      </c>
      <c r="R535" s="42">
        <f t="shared" si="17"/>
        <v>0</v>
      </c>
      <c r="S535" s="30"/>
      <c r="T535" s="43">
        <v>0</v>
      </c>
      <c r="U535" s="43">
        <v>0</v>
      </c>
      <c r="V535" s="43">
        <v>0</v>
      </c>
      <c r="W535" s="30"/>
      <c r="X535" s="43">
        <v>0</v>
      </c>
      <c r="Y535" s="43">
        <v>0</v>
      </c>
      <c r="Z535" s="43">
        <v>0</v>
      </c>
      <c r="AA535" s="43">
        <v>0</v>
      </c>
      <c r="AB535" s="43">
        <v>0</v>
      </c>
      <c r="AC535" s="30"/>
      <c r="AD535" s="43">
        <v>0</v>
      </c>
      <c r="AE535" s="43">
        <v>0</v>
      </c>
      <c r="AF535" s="43">
        <v>0</v>
      </c>
      <c r="AG535" s="30"/>
      <c r="AH535" s="43">
        <v>0</v>
      </c>
      <c r="AI535" s="43">
        <v>0</v>
      </c>
      <c r="AJ535" s="44"/>
      <c r="AM535" s="3"/>
    </row>
    <row r="536" spans="1:39" x14ac:dyDescent="0.3">
      <c r="A536" s="30" t="s">
        <v>525</v>
      </c>
      <c r="B536" s="94">
        <v>-203.16799288088259</v>
      </c>
      <c r="C536" s="94">
        <v>0</v>
      </c>
      <c r="D536" s="30"/>
      <c r="E536" s="42">
        <v>0</v>
      </c>
      <c r="F536" s="42">
        <v>33.706913046404829</v>
      </c>
      <c r="G536" s="42">
        <v>0</v>
      </c>
      <c r="H536" s="42">
        <v>-82.884596195882878</v>
      </c>
      <c r="I536" s="42">
        <v>-154.26030973150964</v>
      </c>
      <c r="J536" s="42">
        <v>0.27000000010593794</v>
      </c>
      <c r="K536" s="42">
        <v>0</v>
      </c>
      <c r="L536" s="42">
        <f t="shared" si="16"/>
        <v>-203.16799288088174</v>
      </c>
      <c r="M536" s="30"/>
      <c r="N536" s="42">
        <v>0</v>
      </c>
      <c r="O536" s="42">
        <v>0</v>
      </c>
      <c r="P536" s="42">
        <v>0</v>
      </c>
      <c r="Q536" s="42">
        <v>0</v>
      </c>
      <c r="R536" s="42">
        <f t="shared" si="17"/>
        <v>0</v>
      </c>
      <c r="S536" s="30"/>
      <c r="T536" s="43">
        <v>13776.993338939412</v>
      </c>
      <c r="U536" s="43">
        <v>174.0806994872631</v>
      </c>
      <c r="V536" s="43">
        <v>13951.074038426676</v>
      </c>
      <c r="W536" s="30"/>
      <c r="X536" s="43">
        <v>-203.16799288088174</v>
      </c>
      <c r="Y536" s="43">
        <v>-203.16799288088174</v>
      </c>
      <c r="Z536" s="43">
        <v>13747.906045545793</v>
      </c>
      <c r="AA536" s="43">
        <v>13573.825346058529</v>
      </c>
      <c r="AB536" s="43">
        <v>174.0806994872631</v>
      </c>
      <c r="AC536" s="30"/>
      <c r="AD536" s="43">
        <v>13573.825346058529</v>
      </c>
      <c r="AE536" s="43">
        <v>174.0806994872631</v>
      </c>
      <c r="AF536" s="43">
        <v>0</v>
      </c>
      <c r="AG536" s="30"/>
      <c r="AH536" s="43">
        <v>0</v>
      </c>
      <c r="AI536" s="43">
        <v>0</v>
      </c>
      <c r="AJ536" s="44"/>
      <c r="AM536" s="3"/>
    </row>
    <row r="537" spans="1:39" x14ac:dyDescent="0.3">
      <c r="A537" s="30" t="s">
        <v>526</v>
      </c>
      <c r="B537" s="94">
        <v>-8.8304770081408606</v>
      </c>
      <c r="C537" s="94">
        <v>0</v>
      </c>
      <c r="D537" s="30"/>
      <c r="E537" s="42">
        <v>0</v>
      </c>
      <c r="F537" s="42">
        <v>6.0525039328706018</v>
      </c>
      <c r="G537" s="42">
        <v>0</v>
      </c>
      <c r="H537" s="42">
        <v>-14.882980941011436</v>
      </c>
      <c r="I537" s="42">
        <v>0</v>
      </c>
      <c r="J537" s="42">
        <v>0</v>
      </c>
      <c r="K537" s="42">
        <v>0</v>
      </c>
      <c r="L537" s="42">
        <f t="shared" si="16"/>
        <v>-8.8304770081408339</v>
      </c>
      <c r="M537" s="30"/>
      <c r="N537" s="42">
        <v>0</v>
      </c>
      <c r="O537" s="42">
        <v>0</v>
      </c>
      <c r="P537" s="42">
        <v>0</v>
      </c>
      <c r="Q537" s="42">
        <v>0</v>
      </c>
      <c r="R537" s="42">
        <f t="shared" si="17"/>
        <v>0</v>
      </c>
      <c r="S537" s="30"/>
      <c r="T537" s="43">
        <v>2583.7821417664918</v>
      </c>
      <c r="U537" s="43">
        <v>32.647660595881177</v>
      </c>
      <c r="V537" s="43">
        <v>2616.4298023623728</v>
      </c>
      <c r="W537" s="30"/>
      <c r="X537" s="43">
        <v>-8.8304770081408339</v>
      </c>
      <c r="Y537" s="43">
        <v>-8.8304770081408339</v>
      </c>
      <c r="Z537" s="43">
        <v>2607.599325354232</v>
      </c>
      <c r="AA537" s="43">
        <v>2574.9516647583509</v>
      </c>
      <c r="AB537" s="43">
        <v>32.647660595881177</v>
      </c>
      <c r="AC537" s="30"/>
      <c r="AD537" s="43">
        <v>2574.9516647583509</v>
      </c>
      <c r="AE537" s="43">
        <v>32.647660595881177</v>
      </c>
      <c r="AF537" s="43">
        <v>0</v>
      </c>
      <c r="AG537" s="30"/>
      <c r="AH537" s="43">
        <v>0</v>
      </c>
      <c r="AI537" s="43">
        <v>0</v>
      </c>
      <c r="AJ537" s="44"/>
      <c r="AM537" s="3"/>
    </row>
    <row r="538" spans="1:39" x14ac:dyDescent="0.3">
      <c r="A538" s="30" t="s">
        <v>527</v>
      </c>
      <c r="B538" s="94">
        <v>-157.01305249471261</v>
      </c>
      <c r="C538" s="94">
        <v>823.21540000000005</v>
      </c>
      <c r="D538" s="30"/>
      <c r="E538" s="42">
        <v>0</v>
      </c>
      <c r="F538" s="42">
        <v>26.014930803441359</v>
      </c>
      <c r="G538" s="42">
        <v>0</v>
      </c>
      <c r="H538" s="42">
        <v>-63.970172283013483</v>
      </c>
      <c r="I538" s="42">
        <v>-119.05781101514094</v>
      </c>
      <c r="J538" s="42">
        <v>0</v>
      </c>
      <c r="K538" s="42">
        <v>0</v>
      </c>
      <c r="L538" s="42">
        <f t="shared" si="16"/>
        <v>-157.01305249471307</v>
      </c>
      <c r="M538" s="30"/>
      <c r="N538" s="42">
        <v>0</v>
      </c>
      <c r="O538" s="42">
        <v>0</v>
      </c>
      <c r="P538" s="42">
        <v>823.21540000000005</v>
      </c>
      <c r="Q538" s="42">
        <v>0</v>
      </c>
      <c r="R538" s="42">
        <f t="shared" si="17"/>
        <v>823.21540000000005</v>
      </c>
      <c r="S538" s="30"/>
      <c r="T538" s="43">
        <v>10633.057020040847</v>
      </c>
      <c r="U538" s="43">
        <v>134.35514979200531</v>
      </c>
      <c r="V538" s="43">
        <v>10767.412169832853</v>
      </c>
      <c r="W538" s="30"/>
      <c r="X538" s="43">
        <v>666.20234750528698</v>
      </c>
      <c r="Y538" s="43">
        <v>666.20234750528698</v>
      </c>
      <c r="Z538" s="43">
        <v>11433.614517338139</v>
      </c>
      <c r="AA538" s="43">
        <v>10476.043967546135</v>
      </c>
      <c r="AB538" s="43">
        <v>957.57054979200529</v>
      </c>
      <c r="AC538" s="30"/>
      <c r="AD538" s="43">
        <v>10476.043967546135</v>
      </c>
      <c r="AE538" s="43">
        <v>957.57054979200529</v>
      </c>
      <c r="AF538" s="43">
        <v>0</v>
      </c>
      <c r="AG538" s="30"/>
      <c r="AH538" s="43">
        <v>0</v>
      </c>
      <c r="AI538" s="43">
        <v>0</v>
      </c>
      <c r="AJ538" s="44"/>
      <c r="AM538" s="3"/>
    </row>
    <row r="539" spans="1:39" x14ac:dyDescent="0.3">
      <c r="A539" s="30" t="s">
        <v>528</v>
      </c>
      <c r="B539" s="94">
        <v>2488.2297712116006</v>
      </c>
      <c r="C539" s="94">
        <v>0</v>
      </c>
      <c r="D539" s="30"/>
      <c r="E539" s="42">
        <v>0</v>
      </c>
      <c r="F539" s="42">
        <v>12.5864288427715</v>
      </c>
      <c r="G539" s="42">
        <v>0</v>
      </c>
      <c r="H539" s="42">
        <v>-30.949766024112339</v>
      </c>
      <c r="I539" s="42">
        <v>2506.5931083929408</v>
      </c>
      <c r="J539" s="42">
        <v>0</v>
      </c>
      <c r="K539" s="42">
        <v>0</v>
      </c>
      <c r="L539" s="42">
        <f t="shared" si="16"/>
        <v>2488.2297712116001</v>
      </c>
      <c r="M539" s="30"/>
      <c r="N539" s="42">
        <v>0</v>
      </c>
      <c r="O539" s="42">
        <v>0</v>
      </c>
      <c r="P539" s="42">
        <v>0</v>
      </c>
      <c r="Q539" s="42">
        <v>0</v>
      </c>
      <c r="R539" s="42">
        <f t="shared" si="17"/>
        <v>0</v>
      </c>
      <c r="S539" s="30"/>
      <c r="T539" s="43">
        <v>5639.02114453992</v>
      </c>
      <c r="U539" s="43">
        <v>65.00311476105415</v>
      </c>
      <c r="V539" s="43">
        <v>5704.0242593009743</v>
      </c>
      <c r="W539" s="30"/>
      <c r="X539" s="43">
        <v>2488.2297712116001</v>
      </c>
      <c r="Y539" s="43">
        <v>2488.2297712116001</v>
      </c>
      <c r="Z539" s="43">
        <v>8192.2540305125749</v>
      </c>
      <c r="AA539" s="43">
        <v>8127.2509157515206</v>
      </c>
      <c r="AB539" s="43">
        <v>65.00311476105415</v>
      </c>
      <c r="AC539" s="30"/>
      <c r="AD539" s="43">
        <v>8127.2509157515196</v>
      </c>
      <c r="AE539" s="43">
        <v>65.00311476105415</v>
      </c>
      <c r="AF539" s="43">
        <v>0</v>
      </c>
      <c r="AG539" s="30"/>
      <c r="AH539" s="43">
        <v>0</v>
      </c>
      <c r="AI539" s="43">
        <v>0</v>
      </c>
      <c r="AJ539" s="44"/>
      <c r="AM539" s="3"/>
    </row>
    <row r="540" spans="1:39" x14ac:dyDescent="0.3">
      <c r="A540" s="30" t="s">
        <v>529</v>
      </c>
      <c r="B540" s="94">
        <v>-5.6880173655849831</v>
      </c>
      <c r="C540" s="94">
        <v>0</v>
      </c>
      <c r="D540" s="30"/>
      <c r="E540" s="42">
        <v>0</v>
      </c>
      <c r="F540" s="42">
        <v>4.0631268714309687</v>
      </c>
      <c r="G540" s="42">
        <v>0</v>
      </c>
      <c r="H540" s="42">
        <v>-9.9911442370162877</v>
      </c>
      <c r="I540" s="42">
        <v>0</v>
      </c>
      <c r="J540" s="42">
        <v>0.24000000000023647</v>
      </c>
      <c r="K540" s="42">
        <v>0</v>
      </c>
      <c r="L540" s="42">
        <f t="shared" si="16"/>
        <v>-5.6880173655850825</v>
      </c>
      <c r="M540" s="30"/>
      <c r="N540" s="42">
        <v>0</v>
      </c>
      <c r="O540" s="42">
        <v>0</v>
      </c>
      <c r="P540" s="42">
        <v>0</v>
      </c>
      <c r="Q540" s="42">
        <v>0</v>
      </c>
      <c r="R540" s="42">
        <f t="shared" si="17"/>
        <v>0</v>
      </c>
      <c r="S540" s="30"/>
      <c r="T540" s="43">
        <v>1660.7178404591621</v>
      </c>
      <c r="U540" s="43">
        <v>20.984181105829258</v>
      </c>
      <c r="V540" s="43">
        <v>1681.7020215649914</v>
      </c>
      <c r="W540" s="30"/>
      <c r="X540" s="43">
        <v>-5.6880173655850825</v>
      </c>
      <c r="Y540" s="43">
        <v>-5.6880173655850825</v>
      </c>
      <c r="Z540" s="43">
        <v>1676.0140041994064</v>
      </c>
      <c r="AA540" s="43">
        <v>1655.0298230935771</v>
      </c>
      <c r="AB540" s="43">
        <v>20.984181105829258</v>
      </c>
      <c r="AC540" s="30"/>
      <c r="AD540" s="43">
        <v>1655.0298230935771</v>
      </c>
      <c r="AE540" s="43">
        <v>20.984181105829258</v>
      </c>
      <c r="AF540" s="43">
        <v>0</v>
      </c>
      <c r="AG540" s="30"/>
      <c r="AH540" s="43">
        <v>0</v>
      </c>
      <c r="AI540" s="43">
        <v>0</v>
      </c>
      <c r="AJ540" s="44"/>
      <c r="AM540" s="3"/>
    </row>
    <row r="541" spans="1:39" x14ac:dyDescent="0.3">
      <c r="A541" s="30" t="s">
        <v>530</v>
      </c>
      <c r="B541" s="94">
        <v>-2.2765277595362932</v>
      </c>
      <c r="C541" s="94">
        <v>0</v>
      </c>
      <c r="D541" s="30"/>
      <c r="E541" s="42">
        <v>0</v>
      </c>
      <c r="F541" s="42">
        <v>1.7317093048332111</v>
      </c>
      <c r="G541" s="42">
        <v>0</v>
      </c>
      <c r="H541" s="42">
        <v>-4.2582370643716612</v>
      </c>
      <c r="I541" s="42">
        <v>0</v>
      </c>
      <c r="J541" s="42">
        <v>0.25000000000204636</v>
      </c>
      <c r="K541" s="42">
        <v>0</v>
      </c>
      <c r="L541" s="42">
        <f t="shared" si="16"/>
        <v>-2.2765277595364037</v>
      </c>
      <c r="M541" s="30"/>
      <c r="N541" s="42">
        <v>0</v>
      </c>
      <c r="O541" s="42">
        <v>0</v>
      </c>
      <c r="P541" s="42">
        <v>0</v>
      </c>
      <c r="Q541" s="42">
        <v>0</v>
      </c>
      <c r="R541" s="42">
        <f t="shared" si="17"/>
        <v>0</v>
      </c>
      <c r="S541" s="30"/>
      <c r="T541" s="43">
        <v>1091.2660776974831</v>
      </c>
      <c r="U541" s="43">
        <v>13.788811350831656</v>
      </c>
      <c r="V541" s="43">
        <v>1105.0548890483146</v>
      </c>
      <c r="W541" s="30"/>
      <c r="X541" s="43">
        <v>-2.2765277595364037</v>
      </c>
      <c r="Y541" s="43">
        <v>-2.2765277595364037</v>
      </c>
      <c r="Z541" s="43">
        <v>1102.7783612887783</v>
      </c>
      <c r="AA541" s="43">
        <v>1088.9895499379468</v>
      </c>
      <c r="AB541" s="43">
        <v>13.788811350831656</v>
      </c>
      <c r="AC541" s="30"/>
      <c r="AD541" s="43">
        <v>1088.9895499379468</v>
      </c>
      <c r="AE541" s="43">
        <v>13.788811350831656</v>
      </c>
      <c r="AF541" s="43">
        <v>0</v>
      </c>
      <c r="AG541" s="30"/>
      <c r="AH541" s="43">
        <v>0</v>
      </c>
      <c r="AI541" s="43">
        <v>0</v>
      </c>
      <c r="AJ541" s="44"/>
      <c r="AM541" s="3"/>
    </row>
    <row r="542" spans="1:39" x14ac:dyDescent="0.3">
      <c r="A542" s="30" t="s">
        <v>531</v>
      </c>
      <c r="B542" s="94">
        <v>0</v>
      </c>
      <c r="C542" s="94">
        <v>0</v>
      </c>
      <c r="D542" s="30"/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0</v>
      </c>
      <c r="K542" s="42">
        <v>0</v>
      </c>
      <c r="L542" s="42">
        <f t="shared" si="16"/>
        <v>0</v>
      </c>
      <c r="M542" s="30"/>
      <c r="N542" s="42">
        <v>0</v>
      </c>
      <c r="O542" s="42">
        <v>0</v>
      </c>
      <c r="P542" s="42">
        <v>0</v>
      </c>
      <c r="Q542" s="42">
        <v>0</v>
      </c>
      <c r="R542" s="42">
        <f t="shared" si="17"/>
        <v>0</v>
      </c>
      <c r="S542" s="30"/>
      <c r="T542" s="43">
        <v>0</v>
      </c>
      <c r="U542" s="43">
        <v>0</v>
      </c>
      <c r="V542" s="43">
        <v>0</v>
      </c>
      <c r="W542" s="30"/>
      <c r="X542" s="43">
        <v>0</v>
      </c>
      <c r="Y542" s="43">
        <v>0</v>
      </c>
      <c r="Z542" s="43">
        <v>0</v>
      </c>
      <c r="AA542" s="43">
        <v>0</v>
      </c>
      <c r="AB542" s="43">
        <v>0</v>
      </c>
      <c r="AC542" s="30"/>
      <c r="AD542" s="43">
        <v>0</v>
      </c>
      <c r="AE542" s="43">
        <v>0</v>
      </c>
      <c r="AF542" s="43">
        <v>0</v>
      </c>
      <c r="AG542" s="30"/>
      <c r="AH542" s="43">
        <v>0</v>
      </c>
      <c r="AI542" s="43">
        <v>0</v>
      </c>
      <c r="AJ542" s="44"/>
      <c r="AM542" s="3"/>
    </row>
    <row r="543" spans="1:39" x14ac:dyDescent="0.3">
      <c r="A543" s="30" t="s">
        <v>532</v>
      </c>
      <c r="B543" s="94">
        <v>-5.5527698751909611</v>
      </c>
      <c r="C543" s="94">
        <v>0</v>
      </c>
      <c r="D543" s="30"/>
      <c r="E543" s="42">
        <v>0</v>
      </c>
      <c r="F543" s="42">
        <v>3.8881774957575868</v>
      </c>
      <c r="G543" s="42">
        <v>0</v>
      </c>
      <c r="H543" s="42">
        <v>-9.5609473709476891</v>
      </c>
      <c r="I543" s="42">
        <v>0</v>
      </c>
      <c r="J543" s="42">
        <v>0.11999999999920874</v>
      </c>
      <c r="K543" s="42">
        <v>0</v>
      </c>
      <c r="L543" s="42">
        <f t="shared" si="16"/>
        <v>-5.5527698751908936</v>
      </c>
      <c r="M543" s="30"/>
      <c r="N543" s="42">
        <v>0</v>
      </c>
      <c r="O543" s="42">
        <v>0</v>
      </c>
      <c r="P543" s="42">
        <v>0</v>
      </c>
      <c r="Q543" s="42">
        <v>0</v>
      </c>
      <c r="R543" s="42">
        <f t="shared" si="17"/>
        <v>0</v>
      </c>
      <c r="S543" s="30"/>
      <c r="T543" s="43">
        <v>1185.8985947057322</v>
      </c>
      <c r="U543" s="43">
        <v>0</v>
      </c>
      <c r="V543" s="43">
        <v>1185.8985947057322</v>
      </c>
      <c r="W543" s="30"/>
      <c r="X543" s="43">
        <v>-5.5527698751908936</v>
      </c>
      <c r="Y543" s="43">
        <v>-5.5527698751908936</v>
      </c>
      <c r="Z543" s="43">
        <v>1180.3458248305412</v>
      </c>
      <c r="AA543" s="43">
        <v>1180.3458248305412</v>
      </c>
      <c r="AB543" s="43">
        <v>0</v>
      </c>
      <c r="AC543" s="30"/>
      <c r="AD543" s="43">
        <v>1180.3458248305412</v>
      </c>
      <c r="AE543" s="43">
        <v>0</v>
      </c>
      <c r="AF543" s="43">
        <v>0</v>
      </c>
      <c r="AG543" s="30"/>
      <c r="AH543" s="43">
        <v>0</v>
      </c>
      <c r="AI543" s="43">
        <v>0</v>
      </c>
      <c r="AJ543" s="44"/>
      <c r="AM543" s="3"/>
    </row>
    <row r="544" spans="1:39" x14ac:dyDescent="0.3">
      <c r="A544" s="30" t="s">
        <v>533</v>
      </c>
      <c r="B544" s="94">
        <v>-60.705618273912478</v>
      </c>
      <c r="C544" s="94">
        <v>0</v>
      </c>
      <c r="D544" s="30"/>
      <c r="E544" s="42">
        <v>0</v>
      </c>
      <c r="F544" s="42">
        <v>41.772782371185649</v>
      </c>
      <c r="G544" s="42">
        <v>0</v>
      </c>
      <c r="H544" s="42">
        <v>-102.71840064522037</v>
      </c>
      <c r="I544" s="42">
        <v>0</v>
      </c>
      <c r="J544" s="42">
        <v>0.24000000012165401</v>
      </c>
      <c r="K544" s="42">
        <v>0</v>
      </c>
      <c r="L544" s="42">
        <f t="shared" si="16"/>
        <v>-60.705618273913068</v>
      </c>
      <c r="M544" s="30"/>
      <c r="N544" s="42">
        <v>0</v>
      </c>
      <c r="O544" s="42">
        <v>0</v>
      </c>
      <c r="P544" s="42">
        <v>0</v>
      </c>
      <c r="Q544" s="42">
        <v>0</v>
      </c>
      <c r="R544" s="42">
        <f t="shared" si="17"/>
        <v>0</v>
      </c>
      <c r="S544" s="30"/>
      <c r="T544" s="43">
        <v>15045.184018817734</v>
      </c>
      <c r="U544" s="43">
        <v>190.10506091396621</v>
      </c>
      <c r="V544" s="43">
        <v>15235.2890797317</v>
      </c>
      <c r="W544" s="30"/>
      <c r="X544" s="43">
        <v>-60.705618273913068</v>
      </c>
      <c r="Y544" s="43">
        <v>-60.705618273913068</v>
      </c>
      <c r="Z544" s="43">
        <v>15174.583461457787</v>
      </c>
      <c r="AA544" s="43">
        <v>14984.478400543821</v>
      </c>
      <c r="AB544" s="43">
        <v>190.10506091396621</v>
      </c>
      <c r="AC544" s="30"/>
      <c r="AD544" s="43">
        <v>14984.478400543821</v>
      </c>
      <c r="AE544" s="43">
        <v>190.10506091396621</v>
      </c>
      <c r="AF544" s="43">
        <v>0</v>
      </c>
      <c r="AG544" s="30"/>
      <c r="AH544" s="43">
        <v>0</v>
      </c>
      <c r="AI544" s="43">
        <v>0</v>
      </c>
      <c r="AJ544" s="44"/>
      <c r="AM544" s="3"/>
    </row>
    <row r="545" spans="1:39" x14ac:dyDescent="0.3">
      <c r="A545" s="30" t="s">
        <v>534</v>
      </c>
      <c r="B545" s="94">
        <v>-65.704564385054255</v>
      </c>
      <c r="C545" s="94">
        <v>-167.36900000000003</v>
      </c>
      <c r="D545" s="30"/>
      <c r="E545" s="42">
        <v>0</v>
      </c>
      <c r="F545" s="42">
        <v>44.78786735619498</v>
      </c>
      <c r="G545" s="42">
        <v>0</v>
      </c>
      <c r="H545" s="42">
        <v>-110.13243174129617</v>
      </c>
      <c r="I545" s="42">
        <v>0</v>
      </c>
      <c r="J545" s="42">
        <v>-0.35999999995328835</v>
      </c>
      <c r="K545" s="42">
        <v>0</v>
      </c>
      <c r="L545" s="42">
        <f t="shared" si="16"/>
        <v>-65.704564385054482</v>
      </c>
      <c r="M545" s="30"/>
      <c r="N545" s="42">
        <v>0</v>
      </c>
      <c r="O545" s="42">
        <v>0</v>
      </c>
      <c r="P545" s="42">
        <v>-167.36900000000003</v>
      </c>
      <c r="Q545" s="42">
        <v>0</v>
      </c>
      <c r="R545" s="42">
        <f t="shared" si="17"/>
        <v>-167.36900000000003</v>
      </c>
      <c r="S545" s="30"/>
      <c r="T545" s="43">
        <v>13229.619115872763</v>
      </c>
      <c r="U545" s="43">
        <v>456.84269305024134</v>
      </c>
      <c r="V545" s="43">
        <v>13686.461808923004</v>
      </c>
      <c r="W545" s="30"/>
      <c r="X545" s="43">
        <v>-233.07356438505451</v>
      </c>
      <c r="Y545" s="43">
        <v>-233.07356438505451</v>
      </c>
      <c r="Z545" s="43">
        <v>13453.38824453795</v>
      </c>
      <c r="AA545" s="43">
        <v>13163.914551487709</v>
      </c>
      <c r="AB545" s="43">
        <v>289.47369305024131</v>
      </c>
      <c r="AC545" s="30"/>
      <c r="AD545" s="43">
        <v>13163.914551487709</v>
      </c>
      <c r="AE545" s="43">
        <v>289.47369305024131</v>
      </c>
      <c r="AF545" s="43">
        <v>0</v>
      </c>
      <c r="AG545" s="30"/>
      <c r="AH545" s="43">
        <v>0</v>
      </c>
      <c r="AI545" s="43">
        <v>0</v>
      </c>
      <c r="AJ545" s="44"/>
      <c r="AM545" s="3"/>
    </row>
    <row r="546" spans="1:39" x14ac:dyDescent="0.3">
      <c r="A546" s="30" t="s">
        <v>535</v>
      </c>
      <c r="B546" s="94">
        <v>-1.8681943977862261</v>
      </c>
      <c r="C546" s="94">
        <v>0</v>
      </c>
      <c r="D546" s="30"/>
      <c r="E546" s="42">
        <v>0</v>
      </c>
      <c r="F546" s="42">
        <v>1.2804805368434731</v>
      </c>
      <c r="G546" s="42">
        <v>0</v>
      </c>
      <c r="H546" s="42">
        <v>-3.1486749346297254</v>
      </c>
      <c r="I546" s="42">
        <v>0</v>
      </c>
      <c r="J546" s="42">
        <v>0</v>
      </c>
      <c r="K546" s="42">
        <v>0</v>
      </c>
      <c r="L546" s="42">
        <f t="shared" si="16"/>
        <v>-1.8681943977862523</v>
      </c>
      <c r="M546" s="30"/>
      <c r="N546" s="42">
        <v>0</v>
      </c>
      <c r="O546" s="42">
        <v>0</v>
      </c>
      <c r="P546" s="42">
        <v>0</v>
      </c>
      <c r="Q546" s="42">
        <v>0</v>
      </c>
      <c r="R546" s="42">
        <f t="shared" si="17"/>
        <v>0</v>
      </c>
      <c r="S546" s="30"/>
      <c r="T546" s="43">
        <v>453.38408470190069</v>
      </c>
      <c r="U546" s="43">
        <v>0</v>
      </c>
      <c r="V546" s="43">
        <v>453.38408470190069</v>
      </c>
      <c r="W546" s="30"/>
      <c r="X546" s="43">
        <v>-1.8681943977862523</v>
      </c>
      <c r="Y546" s="43">
        <v>-1.8681943977862523</v>
      </c>
      <c r="Z546" s="43">
        <v>451.51589030411446</v>
      </c>
      <c r="AA546" s="43">
        <v>451.51589030411446</v>
      </c>
      <c r="AB546" s="43">
        <v>0</v>
      </c>
      <c r="AC546" s="30"/>
      <c r="AD546" s="43">
        <v>451.51589030411446</v>
      </c>
      <c r="AE546" s="43">
        <v>0</v>
      </c>
      <c r="AF546" s="43">
        <v>0</v>
      </c>
      <c r="AG546" s="30"/>
      <c r="AH546" s="43">
        <v>0</v>
      </c>
      <c r="AI546" s="43">
        <v>0</v>
      </c>
      <c r="AJ546" s="44"/>
      <c r="AM546" s="3"/>
    </row>
    <row r="547" spans="1:39" x14ac:dyDescent="0.3">
      <c r="A547" s="30" t="s">
        <v>536</v>
      </c>
      <c r="B547" s="94">
        <v>-0.39101743209479878</v>
      </c>
      <c r="C547" s="94">
        <v>0</v>
      </c>
      <c r="D547" s="30"/>
      <c r="E547" s="42">
        <v>0</v>
      </c>
      <c r="F547" s="42">
        <v>0.26800755422305245</v>
      </c>
      <c r="G547" s="42">
        <v>0</v>
      </c>
      <c r="H547" s="42">
        <v>-0.65902498631784956</v>
      </c>
      <c r="I547" s="42">
        <v>0</v>
      </c>
      <c r="J547" s="42">
        <v>0</v>
      </c>
      <c r="K547" s="42">
        <v>0</v>
      </c>
      <c r="L547" s="42">
        <f t="shared" si="16"/>
        <v>-0.39101743209479711</v>
      </c>
      <c r="M547" s="30"/>
      <c r="N547" s="42">
        <v>0</v>
      </c>
      <c r="O547" s="42">
        <v>0</v>
      </c>
      <c r="P547" s="42">
        <v>0</v>
      </c>
      <c r="Q547" s="42">
        <v>0</v>
      </c>
      <c r="R547" s="42">
        <f t="shared" si="17"/>
        <v>0</v>
      </c>
      <c r="S547" s="30"/>
      <c r="T547" s="43">
        <v>110.15103265911949</v>
      </c>
      <c r="U547" s="43">
        <v>0</v>
      </c>
      <c r="V547" s="43">
        <v>110.15103265911949</v>
      </c>
      <c r="W547" s="30"/>
      <c r="X547" s="43">
        <v>-0.39101743209479711</v>
      </c>
      <c r="Y547" s="43">
        <v>-0.39101743209479711</v>
      </c>
      <c r="Z547" s="43">
        <v>109.7600152270247</v>
      </c>
      <c r="AA547" s="43">
        <v>109.7600152270247</v>
      </c>
      <c r="AB547" s="43">
        <v>0</v>
      </c>
      <c r="AC547" s="30"/>
      <c r="AD547" s="43">
        <v>109.7600152270247</v>
      </c>
      <c r="AE547" s="43">
        <v>0</v>
      </c>
      <c r="AF547" s="43">
        <v>0</v>
      </c>
      <c r="AG547" s="30"/>
      <c r="AH547" s="43">
        <v>0</v>
      </c>
      <c r="AI547" s="43">
        <v>0</v>
      </c>
      <c r="AJ547" s="44"/>
      <c r="AM547" s="3"/>
    </row>
    <row r="548" spans="1:39" x14ac:dyDescent="0.3">
      <c r="A548" s="30" t="s">
        <v>537</v>
      </c>
      <c r="B548" s="94">
        <v>-4.1016958906643595</v>
      </c>
      <c r="C548" s="94">
        <v>0</v>
      </c>
      <c r="D548" s="30"/>
      <c r="E548" s="42">
        <v>0</v>
      </c>
      <c r="F548" s="42">
        <v>3.1540518649768496</v>
      </c>
      <c r="G548" s="42">
        <v>0</v>
      </c>
      <c r="H548" s="42">
        <v>-7.7557477556480263</v>
      </c>
      <c r="I548" s="42">
        <v>0</v>
      </c>
      <c r="J548" s="42">
        <v>0.50000000000682121</v>
      </c>
      <c r="K548" s="42">
        <v>0</v>
      </c>
      <c r="L548" s="42">
        <f t="shared" si="16"/>
        <v>-4.1016958906643559</v>
      </c>
      <c r="M548" s="30"/>
      <c r="N548" s="42">
        <v>0</v>
      </c>
      <c r="O548" s="42">
        <v>0</v>
      </c>
      <c r="P548" s="42">
        <v>0</v>
      </c>
      <c r="Q548" s="42">
        <v>0</v>
      </c>
      <c r="R548" s="42">
        <f t="shared" si="17"/>
        <v>0</v>
      </c>
      <c r="S548" s="30"/>
      <c r="T548" s="43">
        <v>991.1226281160491</v>
      </c>
      <c r="U548" s="43">
        <v>12.52343788919757</v>
      </c>
      <c r="V548" s="43">
        <v>1003.6460660052467</v>
      </c>
      <c r="W548" s="30"/>
      <c r="X548" s="43">
        <v>-4.1016958906643559</v>
      </c>
      <c r="Y548" s="43">
        <v>-4.1016958906643559</v>
      </c>
      <c r="Z548" s="43">
        <v>999.54437011458231</v>
      </c>
      <c r="AA548" s="43">
        <v>987.02093222538474</v>
      </c>
      <c r="AB548" s="43">
        <v>12.52343788919757</v>
      </c>
      <c r="AC548" s="30"/>
      <c r="AD548" s="43">
        <v>987.02093222538474</v>
      </c>
      <c r="AE548" s="43">
        <v>12.52343788919757</v>
      </c>
      <c r="AF548" s="43">
        <v>0</v>
      </c>
      <c r="AG548" s="30"/>
      <c r="AH548" s="43">
        <v>0</v>
      </c>
      <c r="AI548" s="43">
        <v>0</v>
      </c>
      <c r="AJ548" s="44"/>
      <c r="AM548" s="3"/>
    </row>
    <row r="549" spans="1:39" x14ac:dyDescent="0.3">
      <c r="A549" s="30" t="s">
        <v>538</v>
      </c>
      <c r="B549" s="94">
        <v>-0.86892762687733693</v>
      </c>
      <c r="C549" s="94">
        <v>0</v>
      </c>
      <c r="D549" s="30"/>
      <c r="E549" s="42">
        <v>0</v>
      </c>
      <c r="F549" s="42">
        <v>0.59557234271789439</v>
      </c>
      <c r="G549" s="42">
        <v>0</v>
      </c>
      <c r="H549" s="42">
        <v>-1.464499969595221</v>
      </c>
      <c r="I549" s="42">
        <v>0</v>
      </c>
      <c r="J549" s="42">
        <v>0</v>
      </c>
      <c r="K549" s="42">
        <v>0</v>
      </c>
      <c r="L549" s="42">
        <f t="shared" si="16"/>
        <v>-0.86892762687732661</v>
      </c>
      <c r="M549" s="30"/>
      <c r="N549" s="42">
        <v>0</v>
      </c>
      <c r="O549" s="42">
        <v>0</v>
      </c>
      <c r="P549" s="42">
        <v>0</v>
      </c>
      <c r="Q549" s="42">
        <v>0</v>
      </c>
      <c r="R549" s="42">
        <f t="shared" si="17"/>
        <v>0</v>
      </c>
      <c r="S549" s="30"/>
      <c r="T549" s="43">
        <v>225.17061924792384</v>
      </c>
      <c r="U549" s="43">
        <v>0</v>
      </c>
      <c r="V549" s="43">
        <v>225.17061924792384</v>
      </c>
      <c r="W549" s="30"/>
      <c r="X549" s="43">
        <v>-0.86892762687732661</v>
      </c>
      <c r="Y549" s="43">
        <v>-0.86892762687732661</v>
      </c>
      <c r="Z549" s="43">
        <v>224.3016916210465</v>
      </c>
      <c r="AA549" s="43">
        <v>224.3016916210465</v>
      </c>
      <c r="AB549" s="43">
        <v>0</v>
      </c>
      <c r="AC549" s="30"/>
      <c r="AD549" s="43">
        <v>224.3016916210465</v>
      </c>
      <c r="AE549" s="43">
        <v>0</v>
      </c>
      <c r="AF549" s="43">
        <v>0</v>
      </c>
      <c r="AG549" s="30"/>
      <c r="AH549" s="43">
        <v>0</v>
      </c>
      <c r="AI549" s="43">
        <v>0</v>
      </c>
      <c r="AJ549" s="44"/>
      <c r="AM549" s="3"/>
    </row>
    <row r="550" spans="1:39" x14ac:dyDescent="0.3">
      <c r="A550" s="30" t="s">
        <v>539</v>
      </c>
      <c r="B550" s="94">
        <v>-0.79048277167311198</v>
      </c>
      <c r="C550" s="94">
        <v>0</v>
      </c>
      <c r="D550" s="30"/>
      <c r="E550" s="42">
        <v>0</v>
      </c>
      <c r="F550" s="42">
        <v>0.5418053951114179</v>
      </c>
      <c r="G550" s="42">
        <v>0</v>
      </c>
      <c r="H550" s="42">
        <v>-1.3322881667845416</v>
      </c>
      <c r="I550" s="42">
        <v>0</v>
      </c>
      <c r="J550" s="42">
        <v>0</v>
      </c>
      <c r="K550" s="42">
        <v>0</v>
      </c>
      <c r="L550" s="42">
        <f t="shared" si="16"/>
        <v>-0.79048277167312375</v>
      </c>
      <c r="M550" s="30"/>
      <c r="N550" s="42">
        <v>0</v>
      </c>
      <c r="O550" s="42">
        <v>0</v>
      </c>
      <c r="P550" s="42">
        <v>0</v>
      </c>
      <c r="Q550" s="42">
        <v>0</v>
      </c>
      <c r="R550" s="42">
        <f t="shared" si="17"/>
        <v>0</v>
      </c>
      <c r="S550" s="30"/>
      <c r="T550" s="43">
        <v>321.18932175004147</v>
      </c>
      <c r="U550" s="43">
        <v>0</v>
      </c>
      <c r="V550" s="43">
        <v>321.18932175004147</v>
      </c>
      <c r="W550" s="30"/>
      <c r="X550" s="43">
        <v>-0.79048277167312375</v>
      </c>
      <c r="Y550" s="43">
        <v>-0.79048277167312375</v>
      </c>
      <c r="Z550" s="43">
        <v>320.39883897836836</v>
      </c>
      <c r="AA550" s="43">
        <v>320.39883897836836</v>
      </c>
      <c r="AB550" s="43">
        <v>0</v>
      </c>
      <c r="AC550" s="30"/>
      <c r="AD550" s="43">
        <v>320.39883897836836</v>
      </c>
      <c r="AE550" s="43">
        <v>0</v>
      </c>
      <c r="AF550" s="43">
        <v>0</v>
      </c>
      <c r="AG550" s="30"/>
      <c r="AH550" s="43">
        <v>0</v>
      </c>
      <c r="AI550" s="43">
        <v>0</v>
      </c>
      <c r="AJ550" s="44"/>
      <c r="AM550" s="3"/>
    </row>
    <row r="551" spans="1:39" x14ac:dyDescent="0.3">
      <c r="A551" s="30" t="s">
        <v>540</v>
      </c>
      <c r="B551" s="94">
        <v>364.65074498642934</v>
      </c>
      <c r="C551" s="94">
        <v>880.08163855496059</v>
      </c>
      <c r="D551" s="30"/>
      <c r="E551" s="42">
        <v>0</v>
      </c>
      <c r="F551" s="42">
        <v>116.21021957154933</v>
      </c>
      <c r="G551" s="42">
        <v>0</v>
      </c>
      <c r="H551" s="42">
        <v>-285.75850626731005</v>
      </c>
      <c r="I551" s="42">
        <v>537.50903168206776</v>
      </c>
      <c r="J551" s="42">
        <v>-3.3099999998885323</v>
      </c>
      <c r="K551" s="42">
        <v>0</v>
      </c>
      <c r="L551" s="42">
        <f t="shared" si="16"/>
        <v>364.65074498641849</v>
      </c>
      <c r="M551" s="30"/>
      <c r="N551" s="42">
        <v>0</v>
      </c>
      <c r="O551" s="42">
        <v>880.66163855496018</v>
      </c>
      <c r="P551" s="42">
        <v>0</v>
      </c>
      <c r="Q551" s="42">
        <v>-0.58000000000000029</v>
      </c>
      <c r="R551" s="42">
        <f t="shared" si="17"/>
        <v>880.08163855496014</v>
      </c>
      <c r="S551" s="30"/>
      <c r="T551" s="43">
        <v>84934.457110044401</v>
      </c>
      <c r="U551" s="43">
        <v>9361.4990280525544</v>
      </c>
      <c r="V551" s="43">
        <v>94295.956138096954</v>
      </c>
      <c r="W551" s="30"/>
      <c r="X551" s="43">
        <v>1244.7323835413786</v>
      </c>
      <c r="Y551" s="43">
        <v>1244.7323835413786</v>
      </c>
      <c r="Z551" s="43">
        <v>95540.688521638338</v>
      </c>
      <c r="AA551" s="43">
        <v>85299.10785503083</v>
      </c>
      <c r="AB551" s="43">
        <v>10241.580666607515</v>
      </c>
      <c r="AC551" s="30"/>
      <c r="AD551" s="43">
        <v>85299.107855030816</v>
      </c>
      <c r="AE551" s="43">
        <v>10241.580666607515</v>
      </c>
      <c r="AF551" s="43">
        <v>0</v>
      </c>
      <c r="AG551" s="30"/>
      <c r="AH551" s="43">
        <v>0</v>
      </c>
      <c r="AI551" s="43">
        <v>0</v>
      </c>
      <c r="AJ551" s="44"/>
      <c r="AM551" s="3"/>
    </row>
    <row r="552" spans="1:39" x14ac:dyDescent="0.3">
      <c r="A552" s="30" t="s">
        <v>541</v>
      </c>
      <c r="B552" s="94">
        <v>1.2830497190390133</v>
      </c>
      <c r="C552" s="94">
        <v>0</v>
      </c>
      <c r="D552" s="30"/>
      <c r="E552" s="42">
        <v>0</v>
      </c>
      <c r="F552" s="42">
        <v>1.5344259663079085</v>
      </c>
      <c r="G552" s="42">
        <v>0</v>
      </c>
      <c r="H552" s="42">
        <v>-3.7731214494432432</v>
      </c>
      <c r="I552" s="42">
        <v>3.5217452021743592</v>
      </c>
      <c r="J552" s="42">
        <v>0</v>
      </c>
      <c r="K552" s="42">
        <v>0</v>
      </c>
      <c r="L552" s="42">
        <f t="shared" si="16"/>
        <v>1.2830497190390244</v>
      </c>
      <c r="M552" s="30"/>
      <c r="N552" s="42">
        <v>0</v>
      </c>
      <c r="O552" s="42">
        <v>0</v>
      </c>
      <c r="P552" s="42">
        <v>0</v>
      </c>
      <c r="Q552" s="42">
        <v>0</v>
      </c>
      <c r="R552" s="42">
        <f t="shared" si="17"/>
        <v>0</v>
      </c>
      <c r="S552" s="30"/>
      <c r="T552" s="43">
        <v>627.16441246981799</v>
      </c>
      <c r="U552" s="43">
        <v>0</v>
      </c>
      <c r="V552" s="43">
        <v>627.16441246981799</v>
      </c>
      <c r="W552" s="30"/>
      <c r="X552" s="43">
        <v>1.2830497190390244</v>
      </c>
      <c r="Y552" s="43">
        <v>1.2830497190390244</v>
      </c>
      <c r="Z552" s="43">
        <v>628.447462188857</v>
      </c>
      <c r="AA552" s="43">
        <v>628.447462188857</v>
      </c>
      <c r="AB552" s="43">
        <v>0</v>
      </c>
      <c r="AC552" s="30"/>
      <c r="AD552" s="43">
        <v>628.447462188857</v>
      </c>
      <c r="AE552" s="43">
        <v>0</v>
      </c>
      <c r="AF552" s="43">
        <v>0</v>
      </c>
      <c r="AG552" s="30"/>
      <c r="AH552" s="43">
        <v>0</v>
      </c>
      <c r="AI552" s="43">
        <v>0</v>
      </c>
      <c r="AJ552" s="44"/>
      <c r="AM552" s="3"/>
    </row>
    <row r="553" spans="1:39" x14ac:dyDescent="0.3">
      <c r="A553" s="30" t="s">
        <v>542</v>
      </c>
      <c r="B553" s="94">
        <v>55.481821099376248</v>
      </c>
      <c r="C553" s="94">
        <v>0</v>
      </c>
      <c r="D553" s="30"/>
      <c r="E553" s="42">
        <v>0</v>
      </c>
      <c r="F553" s="42">
        <v>26.23289373719992</v>
      </c>
      <c r="G553" s="42">
        <v>0</v>
      </c>
      <c r="H553" s="42">
        <v>-64.506138591330625</v>
      </c>
      <c r="I553" s="42">
        <v>94.245065953507265</v>
      </c>
      <c r="J553" s="42">
        <v>-0.49000000000160071</v>
      </c>
      <c r="K553" s="42">
        <v>0</v>
      </c>
      <c r="L553" s="42">
        <f t="shared" si="16"/>
        <v>55.481821099374955</v>
      </c>
      <c r="M553" s="30"/>
      <c r="N553" s="42">
        <v>0</v>
      </c>
      <c r="O553" s="42">
        <v>0</v>
      </c>
      <c r="P553" s="42">
        <v>0</v>
      </c>
      <c r="Q553" s="42">
        <v>0</v>
      </c>
      <c r="R553" s="42">
        <f t="shared" si="17"/>
        <v>0</v>
      </c>
      <c r="S553" s="30"/>
      <c r="T553" s="43">
        <v>24898.469709077799</v>
      </c>
      <c r="U553" s="43">
        <v>0</v>
      </c>
      <c r="V553" s="43">
        <v>24898.469709077799</v>
      </c>
      <c r="W553" s="30"/>
      <c r="X553" s="43">
        <v>55.481821099374955</v>
      </c>
      <c r="Y553" s="43">
        <v>55.481821099374955</v>
      </c>
      <c r="Z553" s="43">
        <v>24953.951530177175</v>
      </c>
      <c r="AA553" s="43">
        <v>24953.951530177175</v>
      </c>
      <c r="AB553" s="43">
        <v>0</v>
      </c>
      <c r="AC553" s="30"/>
      <c r="AD553" s="43">
        <v>24953.951530177175</v>
      </c>
      <c r="AE553" s="43">
        <v>0</v>
      </c>
      <c r="AF553" s="43">
        <v>0</v>
      </c>
      <c r="AG553" s="30"/>
      <c r="AH553" s="43">
        <v>0</v>
      </c>
      <c r="AI553" s="43">
        <v>0</v>
      </c>
      <c r="AJ553" s="44"/>
      <c r="AM553" s="3"/>
    </row>
    <row r="554" spans="1:39" x14ac:dyDescent="0.3">
      <c r="A554" s="30" t="s">
        <v>543</v>
      </c>
      <c r="B554" s="94">
        <v>-44732.292688847519</v>
      </c>
      <c r="C554" s="94">
        <v>27552.367826177826</v>
      </c>
      <c r="D554" s="30"/>
      <c r="E554" s="42">
        <v>0</v>
      </c>
      <c r="F554" s="42">
        <v>116.83144122982696</v>
      </c>
      <c r="G554" s="42">
        <v>0</v>
      </c>
      <c r="H554" s="42">
        <v>-10693.926218681831</v>
      </c>
      <c r="I554" s="42">
        <v>151.42374715963513</v>
      </c>
      <c r="J554" s="42">
        <v>0.17999999996391125</v>
      </c>
      <c r="K554" s="42">
        <v>-34306.801658555138</v>
      </c>
      <c r="L554" s="42">
        <f t="shared" si="16"/>
        <v>-44732.292688847541</v>
      </c>
      <c r="M554" s="30"/>
      <c r="N554" s="42">
        <v>0</v>
      </c>
      <c r="O554" s="42">
        <v>13402.801026177796</v>
      </c>
      <c r="P554" s="42">
        <v>14149.326800000003</v>
      </c>
      <c r="Q554" s="42">
        <v>0.24000000002706656</v>
      </c>
      <c r="R554" s="42">
        <f t="shared" si="17"/>
        <v>27552.367826177826</v>
      </c>
      <c r="S554" s="30"/>
      <c r="T554" s="43">
        <v>419045.21648057597</v>
      </c>
      <c r="U554" s="43">
        <v>21925.045433586696</v>
      </c>
      <c r="V554" s="43">
        <v>440970.26191416266</v>
      </c>
      <c r="W554" s="30"/>
      <c r="X554" s="43">
        <v>-17179.924862669715</v>
      </c>
      <c r="Y554" s="43">
        <v>-17179.924862669715</v>
      </c>
      <c r="Z554" s="43">
        <v>423790.33705149294</v>
      </c>
      <c r="AA554" s="43">
        <v>374312.92379172845</v>
      </c>
      <c r="AB554" s="43">
        <v>49477.413259764522</v>
      </c>
      <c r="AC554" s="30"/>
      <c r="AD554" s="43">
        <v>374312.92379172845</v>
      </c>
      <c r="AE554" s="43">
        <v>49477.413259764522</v>
      </c>
      <c r="AF554" s="43">
        <v>0</v>
      </c>
      <c r="AG554" s="30"/>
      <c r="AH554" s="43">
        <v>0</v>
      </c>
      <c r="AI554" s="43">
        <v>0</v>
      </c>
      <c r="AJ554" s="44"/>
      <c r="AM554" s="3"/>
    </row>
    <row r="555" spans="1:39" x14ac:dyDescent="0.3">
      <c r="A555" s="30" t="s">
        <v>544</v>
      </c>
      <c r="B555" s="94">
        <v>6187.7567763342886</v>
      </c>
      <c r="C555" s="94">
        <v>0</v>
      </c>
      <c r="D555" s="30"/>
      <c r="E555" s="42">
        <v>0</v>
      </c>
      <c r="F555" s="42">
        <v>49.423405423682595</v>
      </c>
      <c r="G555" s="42">
        <v>0</v>
      </c>
      <c r="H555" s="42">
        <v>-121.53112317131232</v>
      </c>
      <c r="I555" s="42">
        <v>7796.3688480744249</v>
      </c>
      <c r="J555" s="42">
        <v>-0.53000000010797521</v>
      </c>
      <c r="K555" s="42">
        <v>-1535.9743539923952</v>
      </c>
      <c r="L555" s="42">
        <f t="shared" si="16"/>
        <v>6187.7567763342922</v>
      </c>
      <c r="M555" s="30"/>
      <c r="N555" s="42">
        <v>0</v>
      </c>
      <c r="O555" s="42">
        <v>0</v>
      </c>
      <c r="P555" s="42">
        <v>0</v>
      </c>
      <c r="Q555" s="42">
        <v>0</v>
      </c>
      <c r="R555" s="42">
        <f t="shared" si="17"/>
        <v>0</v>
      </c>
      <c r="S555" s="30"/>
      <c r="T555" s="43">
        <v>60244.051016008503</v>
      </c>
      <c r="U555" s="43">
        <v>320.23902394891326</v>
      </c>
      <c r="V555" s="43">
        <v>60564.290039957414</v>
      </c>
      <c r="W555" s="30"/>
      <c r="X555" s="43">
        <v>6187.7567763342922</v>
      </c>
      <c r="Y555" s="43">
        <v>6187.7567763342922</v>
      </c>
      <c r="Z555" s="43">
        <v>66752.04681629171</v>
      </c>
      <c r="AA555" s="43">
        <v>66431.807792342792</v>
      </c>
      <c r="AB555" s="43">
        <v>320.23902394891326</v>
      </c>
      <c r="AC555" s="30"/>
      <c r="AD555" s="43">
        <v>66431.807792342792</v>
      </c>
      <c r="AE555" s="43">
        <v>320.23902394891326</v>
      </c>
      <c r="AF555" s="43">
        <v>0</v>
      </c>
      <c r="AG555" s="30"/>
      <c r="AH555" s="43">
        <v>0</v>
      </c>
      <c r="AI555" s="43">
        <v>0</v>
      </c>
      <c r="AJ555" s="44"/>
      <c r="AM555" s="3"/>
    </row>
    <row r="556" spans="1:39" x14ac:dyDescent="0.3">
      <c r="A556" s="30" t="s">
        <v>545</v>
      </c>
      <c r="B556" s="94">
        <v>203.15299064517603</v>
      </c>
      <c r="C556" s="94">
        <v>419.74180665799167</v>
      </c>
      <c r="D556" s="30"/>
      <c r="E556" s="42">
        <v>0</v>
      </c>
      <c r="F556" s="42">
        <v>55.388227872764176</v>
      </c>
      <c r="G556" s="42">
        <v>0</v>
      </c>
      <c r="H556" s="42">
        <v>-136.19849717235556</v>
      </c>
      <c r="I556" s="42">
        <v>283.72325994475193</v>
      </c>
      <c r="J556" s="42">
        <v>0.24000000001615263</v>
      </c>
      <c r="K556" s="42">
        <v>0</v>
      </c>
      <c r="L556" s="42">
        <f t="shared" si="16"/>
        <v>203.15299064517671</v>
      </c>
      <c r="M556" s="30"/>
      <c r="N556" s="42">
        <v>0</v>
      </c>
      <c r="O556" s="42">
        <v>419.74180665799167</v>
      </c>
      <c r="P556" s="42">
        <v>0</v>
      </c>
      <c r="Q556" s="42">
        <v>0</v>
      </c>
      <c r="R556" s="42">
        <f t="shared" si="17"/>
        <v>419.74180665799167</v>
      </c>
      <c r="S556" s="30"/>
      <c r="T556" s="43">
        <v>41965.30172634979</v>
      </c>
      <c r="U556" s="43">
        <v>2810.5287416799379</v>
      </c>
      <c r="V556" s="43">
        <v>44775.83046802973</v>
      </c>
      <c r="W556" s="30"/>
      <c r="X556" s="43">
        <v>622.89479730316839</v>
      </c>
      <c r="Y556" s="43">
        <v>622.89479730316839</v>
      </c>
      <c r="Z556" s="43">
        <v>45398.725265332898</v>
      </c>
      <c r="AA556" s="43">
        <v>42168.454716994966</v>
      </c>
      <c r="AB556" s="43">
        <v>3230.2705483379295</v>
      </c>
      <c r="AC556" s="30"/>
      <c r="AD556" s="43">
        <v>42168.454716994966</v>
      </c>
      <c r="AE556" s="43">
        <v>3230.2705483379295</v>
      </c>
      <c r="AF556" s="43">
        <v>0</v>
      </c>
      <c r="AG556" s="30"/>
      <c r="AH556" s="43">
        <v>0</v>
      </c>
      <c r="AI556" s="43">
        <v>0</v>
      </c>
      <c r="AJ556" s="44"/>
      <c r="AM556" s="3"/>
    </row>
    <row r="557" spans="1:39" x14ac:dyDescent="0.3">
      <c r="A557" s="30" t="s">
        <v>546</v>
      </c>
      <c r="B557" s="94">
        <v>-4.8287444901168328</v>
      </c>
      <c r="C557" s="94">
        <v>0</v>
      </c>
      <c r="D557" s="30"/>
      <c r="E557" s="42">
        <v>0</v>
      </c>
      <c r="F557" s="42">
        <v>3.4741719991877176</v>
      </c>
      <c r="G557" s="42">
        <v>0</v>
      </c>
      <c r="H557" s="42">
        <v>-8.5429164893054566</v>
      </c>
      <c r="I557" s="42">
        <v>0</v>
      </c>
      <c r="J557" s="42">
        <v>0.24000000000091859</v>
      </c>
      <c r="K557" s="42">
        <v>0</v>
      </c>
      <c r="L557" s="42">
        <f t="shared" si="16"/>
        <v>-4.8287444901168204</v>
      </c>
      <c r="M557" s="30"/>
      <c r="N557" s="42">
        <v>0</v>
      </c>
      <c r="O557" s="42">
        <v>0</v>
      </c>
      <c r="P557" s="42">
        <v>0</v>
      </c>
      <c r="Q557" s="42">
        <v>0</v>
      </c>
      <c r="R557" s="42">
        <f t="shared" si="17"/>
        <v>0</v>
      </c>
      <c r="S557" s="30"/>
      <c r="T557" s="43">
        <v>1419.9948961580783</v>
      </c>
      <c r="U557" s="43">
        <v>0</v>
      </c>
      <c r="V557" s="43">
        <v>1419.9948961580783</v>
      </c>
      <c r="W557" s="30"/>
      <c r="X557" s="43">
        <v>-4.8287444901168204</v>
      </c>
      <c r="Y557" s="43">
        <v>-4.8287444901168204</v>
      </c>
      <c r="Z557" s="43">
        <v>1415.1661516679615</v>
      </c>
      <c r="AA557" s="43">
        <v>1415.1661516679615</v>
      </c>
      <c r="AB557" s="43">
        <v>0</v>
      </c>
      <c r="AC557" s="30"/>
      <c r="AD557" s="43">
        <v>1415.1661516679615</v>
      </c>
      <c r="AE557" s="43">
        <v>0</v>
      </c>
      <c r="AF557" s="43">
        <v>0</v>
      </c>
      <c r="AG557" s="30"/>
      <c r="AH557" s="43">
        <v>0</v>
      </c>
      <c r="AI557" s="43">
        <v>0</v>
      </c>
      <c r="AJ557" s="44"/>
      <c r="AM557" s="3"/>
    </row>
    <row r="558" spans="1:39" x14ac:dyDescent="0.3">
      <c r="A558" s="30" t="s">
        <v>547</v>
      </c>
      <c r="B558" s="94">
        <v>0</v>
      </c>
      <c r="C558" s="94">
        <v>0</v>
      </c>
      <c r="D558" s="30"/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f t="shared" si="16"/>
        <v>0</v>
      </c>
      <c r="M558" s="30"/>
      <c r="N558" s="42">
        <v>0</v>
      </c>
      <c r="O558" s="42">
        <v>0</v>
      </c>
      <c r="P558" s="42">
        <v>0</v>
      </c>
      <c r="Q558" s="42">
        <v>0</v>
      </c>
      <c r="R558" s="42">
        <f t="shared" si="17"/>
        <v>0</v>
      </c>
      <c r="S558" s="30"/>
      <c r="T558" s="43">
        <v>0</v>
      </c>
      <c r="U558" s="43">
        <v>0</v>
      </c>
      <c r="V558" s="43">
        <v>0</v>
      </c>
      <c r="W558" s="30"/>
      <c r="X558" s="43">
        <v>0</v>
      </c>
      <c r="Y558" s="43">
        <v>0</v>
      </c>
      <c r="Z558" s="43">
        <v>0</v>
      </c>
      <c r="AA558" s="43">
        <v>0</v>
      </c>
      <c r="AB558" s="43">
        <v>0</v>
      </c>
      <c r="AC558" s="30"/>
      <c r="AD558" s="43">
        <v>0</v>
      </c>
      <c r="AE558" s="43">
        <v>0</v>
      </c>
      <c r="AF558" s="43">
        <v>0</v>
      </c>
      <c r="AG558" s="30"/>
      <c r="AH558" s="43">
        <v>0</v>
      </c>
      <c r="AI558" s="43">
        <v>0</v>
      </c>
      <c r="AJ558" s="44"/>
      <c r="AM558" s="3"/>
    </row>
    <row r="559" spans="1:39" x14ac:dyDescent="0.3">
      <c r="A559" s="30" t="s">
        <v>548</v>
      </c>
      <c r="B559" s="94">
        <v>-20.63703113833617</v>
      </c>
      <c r="C559" s="94">
        <v>0</v>
      </c>
      <c r="D559" s="30"/>
      <c r="E559" s="42">
        <v>0</v>
      </c>
      <c r="F559" s="42">
        <v>14.144843139549991</v>
      </c>
      <c r="G559" s="42">
        <v>0</v>
      </c>
      <c r="H559" s="42">
        <v>-34.781874277886502</v>
      </c>
      <c r="I559" s="42">
        <v>0</v>
      </c>
      <c r="J559" s="42">
        <v>0</v>
      </c>
      <c r="K559" s="42">
        <v>0</v>
      </c>
      <c r="L559" s="42">
        <f t="shared" si="16"/>
        <v>-20.637031138336511</v>
      </c>
      <c r="M559" s="30"/>
      <c r="N559" s="42">
        <v>0</v>
      </c>
      <c r="O559" s="42">
        <v>0</v>
      </c>
      <c r="P559" s="42">
        <v>0</v>
      </c>
      <c r="Q559" s="42">
        <v>0</v>
      </c>
      <c r="R559" s="42">
        <f t="shared" si="17"/>
        <v>0</v>
      </c>
      <c r="S559" s="30"/>
      <c r="T559" s="43">
        <v>5781.4077915007474</v>
      </c>
      <c r="U559" s="43">
        <v>0</v>
      </c>
      <c r="V559" s="43">
        <v>5781.4077915007474</v>
      </c>
      <c r="W559" s="30"/>
      <c r="X559" s="43">
        <v>-20.637031138336511</v>
      </c>
      <c r="Y559" s="43">
        <v>-20.637031138336511</v>
      </c>
      <c r="Z559" s="43">
        <v>5760.7707603624112</v>
      </c>
      <c r="AA559" s="43">
        <v>5760.7707603624112</v>
      </c>
      <c r="AB559" s="43">
        <v>0</v>
      </c>
      <c r="AC559" s="30"/>
      <c r="AD559" s="43">
        <v>5760.7707603624112</v>
      </c>
      <c r="AE559" s="43">
        <v>0</v>
      </c>
      <c r="AF559" s="43">
        <v>0</v>
      </c>
      <c r="AG559" s="30"/>
      <c r="AH559" s="43">
        <v>0</v>
      </c>
      <c r="AI559" s="43">
        <v>0</v>
      </c>
      <c r="AJ559" s="44"/>
      <c r="AM559" s="3"/>
    </row>
    <row r="560" spans="1:39" x14ac:dyDescent="0.3">
      <c r="A560" s="30" t="s">
        <v>549</v>
      </c>
      <c r="B560" s="94">
        <v>-0.72410635573109516</v>
      </c>
      <c r="C560" s="94">
        <v>0</v>
      </c>
      <c r="D560" s="30"/>
      <c r="E560" s="42">
        <v>0</v>
      </c>
      <c r="F560" s="42">
        <v>0.4963102855982453</v>
      </c>
      <c r="G560" s="42">
        <v>0</v>
      </c>
      <c r="H560" s="42">
        <v>-1.2204166413293509</v>
      </c>
      <c r="I560" s="42">
        <v>0</v>
      </c>
      <c r="J560" s="42">
        <v>0</v>
      </c>
      <c r="K560" s="42">
        <v>0</v>
      </c>
      <c r="L560" s="42">
        <f t="shared" si="16"/>
        <v>-0.7241063557311056</v>
      </c>
      <c r="M560" s="30"/>
      <c r="N560" s="42">
        <v>0</v>
      </c>
      <c r="O560" s="42">
        <v>0</v>
      </c>
      <c r="P560" s="42">
        <v>0</v>
      </c>
      <c r="Q560" s="42">
        <v>0</v>
      </c>
      <c r="R560" s="42">
        <f t="shared" si="17"/>
        <v>0</v>
      </c>
      <c r="S560" s="30"/>
      <c r="T560" s="43">
        <v>202.85641373686832</v>
      </c>
      <c r="U560" s="43">
        <v>0</v>
      </c>
      <c r="V560" s="43">
        <v>202.85641373686832</v>
      </c>
      <c r="W560" s="30"/>
      <c r="X560" s="43">
        <v>-0.7241063557311056</v>
      </c>
      <c r="Y560" s="43">
        <v>-0.7241063557311056</v>
      </c>
      <c r="Z560" s="43">
        <v>202.13230738113722</v>
      </c>
      <c r="AA560" s="43">
        <v>202.13230738113722</v>
      </c>
      <c r="AB560" s="43">
        <v>0</v>
      </c>
      <c r="AC560" s="30"/>
      <c r="AD560" s="43">
        <v>202.13230738113722</v>
      </c>
      <c r="AE560" s="43">
        <v>0</v>
      </c>
      <c r="AF560" s="43">
        <v>0</v>
      </c>
      <c r="AG560" s="30"/>
      <c r="AH560" s="43">
        <v>0</v>
      </c>
      <c r="AI560" s="43">
        <v>0</v>
      </c>
      <c r="AJ560" s="44"/>
      <c r="AM560" s="3"/>
    </row>
    <row r="561" spans="1:39" x14ac:dyDescent="0.3">
      <c r="A561" s="30" t="s">
        <v>550</v>
      </c>
      <c r="B561" s="94">
        <v>-5.7949040237147074</v>
      </c>
      <c r="C561" s="94">
        <v>0</v>
      </c>
      <c r="D561" s="30"/>
      <c r="E561" s="42">
        <v>0</v>
      </c>
      <c r="F561" s="42">
        <v>4.2186374275850858</v>
      </c>
      <c r="G561" s="42">
        <v>0</v>
      </c>
      <c r="H561" s="42">
        <v>-10.373541451299483</v>
      </c>
      <c r="I561" s="42">
        <v>0</v>
      </c>
      <c r="J561" s="42">
        <v>0.35999999999967258</v>
      </c>
      <c r="K561" s="42">
        <v>0</v>
      </c>
      <c r="L561" s="42">
        <f t="shared" si="16"/>
        <v>-5.7949040237147242</v>
      </c>
      <c r="M561" s="30"/>
      <c r="N561" s="42">
        <v>0</v>
      </c>
      <c r="O561" s="42">
        <v>0</v>
      </c>
      <c r="P561" s="42">
        <v>0</v>
      </c>
      <c r="Q561" s="42">
        <v>0</v>
      </c>
      <c r="R561" s="42">
        <f t="shared" si="17"/>
        <v>0</v>
      </c>
      <c r="S561" s="30"/>
      <c r="T561" s="43">
        <v>1724.2795167633808</v>
      </c>
      <c r="U561" s="43">
        <v>0</v>
      </c>
      <c r="V561" s="43">
        <v>1724.2795167633808</v>
      </c>
      <c r="W561" s="30"/>
      <c r="X561" s="43">
        <v>-5.7949040237147242</v>
      </c>
      <c r="Y561" s="43">
        <v>-5.7949040237147242</v>
      </c>
      <c r="Z561" s="43">
        <v>1718.4846127396661</v>
      </c>
      <c r="AA561" s="43">
        <v>1718.4846127396661</v>
      </c>
      <c r="AB561" s="43">
        <v>0</v>
      </c>
      <c r="AC561" s="30"/>
      <c r="AD561" s="43">
        <v>1718.4846127396661</v>
      </c>
      <c r="AE561" s="43">
        <v>0</v>
      </c>
      <c r="AF561" s="43">
        <v>0</v>
      </c>
      <c r="AG561" s="30"/>
      <c r="AH561" s="43">
        <v>0</v>
      </c>
      <c r="AI561" s="43">
        <v>0</v>
      </c>
      <c r="AJ561" s="44"/>
      <c r="AM561" s="3"/>
    </row>
    <row r="562" spans="1:39" x14ac:dyDescent="0.3">
      <c r="A562" s="30" t="s">
        <v>551</v>
      </c>
      <c r="B562" s="94">
        <v>129.04602985477572</v>
      </c>
      <c r="C562" s="94">
        <v>0</v>
      </c>
      <c r="D562" s="30"/>
      <c r="E562" s="42">
        <v>0</v>
      </c>
      <c r="F562" s="42">
        <v>0.47149477131833301</v>
      </c>
      <c r="G562" s="42">
        <v>0</v>
      </c>
      <c r="H562" s="42">
        <v>-1.1593958092628831</v>
      </c>
      <c r="I562" s="42">
        <v>129.73393089272028</v>
      </c>
      <c r="J562" s="42">
        <v>0</v>
      </c>
      <c r="K562" s="42">
        <v>0</v>
      </c>
      <c r="L562" s="42">
        <f t="shared" si="16"/>
        <v>129.04602985477572</v>
      </c>
      <c r="M562" s="30"/>
      <c r="N562" s="42">
        <v>0</v>
      </c>
      <c r="O562" s="42">
        <v>0</v>
      </c>
      <c r="P562" s="42">
        <v>0</v>
      </c>
      <c r="Q562" s="42">
        <v>0</v>
      </c>
      <c r="R562" s="42">
        <f t="shared" si="17"/>
        <v>0</v>
      </c>
      <c r="S562" s="30"/>
      <c r="T562" s="43">
        <v>277.23709877371999</v>
      </c>
      <c r="U562" s="43">
        <v>0</v>
      </c>
      <c r="V562" s="43">
        <v>277.23709877371999</v>
      </c>
      <c r="W562" s="30"/>
      <c r="X562" s="43">
        <v>129.04602985477572</v>
      </c>
      <c r="Y562" s="43">
        <v>129.04602985477572</v>
      </c>
      <c r="Z562" s="43">
        <v>406.28312862849572</v>
      </c>
      <c r="AA562" s="43">
        <v>406.28312862849572</v>
      </c>
      <c r="AB562" s="43">
        <v>0</v>
      </c>
      <c r="AC562" s="30"/>
      <c r="AD562" s="43">
        <v>406.28312862849572</v>
      </c>
      <c r="AE562" s="43">
        <v>0</v>
      </c>
      <c r="AF562" s="43">
        <v>0</v>
      </c>
      <c r="AG562" s="30"/>
      <c r="AH562" s="43">
        <v>0</v>
      </c>
      <c r="AI562" s="43">
        <v>0</v>
      </c>
      <c r="AJ562" s="44"/>
      <c r="AM562" s="3"/>
    </row>
    <row r="563" spans="1:39" x14ac:dyDescent="0.3">
      <c r="A563" s="30" t="s">
        <v>552</v>
      </c>
      <c r="B563" s="94">
        <v>-85.301171421306208</v>
      </c>
      <c r="C563" s="94">
        <v>0</v>
      </c>
      <c r="D563" s="30"/>
      <c r="E563" s="42">
        <v>0</v>
      </c>
      <c r="F563" s="42">
        <v>235.7473856591665</v>
      </c>
      <c r="G563" s="42">
        <v>0</v>
      </c>
      <c r="H563" s="42">
        <v>-579.69790463144159</v>
      </c>
      <c r="I563" s="42">
        <v>5450.8217475509937</v>
      </c>
      <c r="J563" s="42">
        <v>0.94999999999708962</v>
      </c>
      <c r="K563" s="42">
        <v>0</v>
      </c>
      <c r="L563" s="42">
        <f t="shared" si="16"/>
        <v>5107.8212285787158</v>
      </c>
      <c r="M563" s="30"/>
      <c r="N563" s="42">
        <v>0</v>
      </c>
      <c r="O563" s="42">
        <v>0</v>
      </c>
      <c r="P563" s="42">
        <v>-5194.1723999999995</v>
      </c>
      <c r="Q563" s="42">
        <v>1.049999999981992</v>
      </c>
      <c r="R563" s="42">
        <f t="shared" si="17"/>
        <v>-5193.1224000000175</v>
      </c>
      <c r="S563" s="30"/>
      <c r="T563" s="43">
        <v>96356.79652501244</v>
      </c>
      <c r="U563" s="43">
        <v>0</v>
      </c>
      <c r="V563" s="43">
        <v>96356.79652501244</v>
      </c>
      <c r="W563" s="30"/>
      <c r="X563" s="43">
        <v>-85.30117142130166</v>
      </c>
      <c r="Y563" s="43">
        <v>-85.30117142130166</v>
      </c>
      <c r="Z563" s="43">
        <v>96271.495353591134</v>
      </c>
      <c r="AA563" s="43">
        <v>96271.495353591134</v>
      </c>
      <c r="AB563" s="43">
        <v>0</v>
      </c>
      <c r="AC563" s="30"/>
      <c r="AD563" s="43">
        <v>101464.61775359116</v>
      </c>
      <c r="AE563" s="43">
        <v>-5193.1224000000175</v>
      </c>
      <c r="AF563" s="43">
        <v>0</v>
      </c>
      <c r="AG563" s="30"/>
      <c r="AH563" s="43">
        <v>0</v>
      </c>
      <c r="AI563" s="43">
        <v>0</v>
      </c>
      <c r="AJ563" s="44"/>
      <c r="AM563" s="3"/>
    </row>
    <row r="564" spans="1:39" x14ac:dyDescent="0.3">
      <c r="A564" s="30" t="s">
        <v>553</v>
      </c>
      <c r="B564" s="94">
        <v>110434.77843931084</v>
      </c>
      <c r="C564" s="94">
        <v>25115.115287502762</v>
      </c>
      <c r="D564" s="30"/>
      <c r="E564" s="42">
        <v>0</v>
      </c>
      <c r="F564" s="42">
        <v>2553.6163341081174</v>
      </c>
      <c r="G564" s="42">
        <v>0</v>
      </c>
      <c r="H564" s="42">
        <v>92451.883131774928</v>
      </c>
      <c r="I564" s="42">
        <v>15428.288973426217</v>
      </c>
      <c r="J564" s="42">
        <v>0.99000000162050128</v>
      </c>
      <c r="K564" s="42">
        <v>0</v>
      </c>
      <c r="L564" s="42">
        <f t="shared" si="16"/>
        <v>110434.77843931087</v>
      </c>
      <c r="M564" s="30"/>
      <c r="N564" s="42">
        <v>0</v>
      </c>
      <c r="O564" s="42">
        <v>30020.551687503099</v>
      </c>
      <c r="P564" s="42">
        <v>-4905.3963999999978</v>
      </c>
      <c r="Q564" s="42">
        <v>-4.0000000328291208E-2</v>
      </c>
      <c r="R564" s="42">
        <f t="shared" si="17"/>
        <v>25115.115287502773</v>
      </c>
      <c r="S564" s="30"/>
      <c r="T564" s="43">
        <v>1785940.708177852</v>
      </c>
      <c r="U564" s="43">
        <v>108150.59315656818</v>
      </c>
      <c r="V564" s="43">
        <v>1894091.3013344202</v>
      </c>
      <c r="W564" s="30"/>
      <c r="X564" s="43">
        <v>135549.89372681364</v>
      </c>
      <c r="Y564" s="43">
        <v>135549.89372681364</v>
      </c>
      <c r="Z564" s="43">
        <v>2029641.1950612338</v>
      </c>
      <c r="AA564" s="43">
        <v>1896375.4866171628</v>
      </c>
      <c r="AB564" s="43">
        <v>133265.70844407094</v>
      </c>
      <c r="AC564" s="30"/>
      <c r="AD564" s="43">
        <v>1896375.4866171628</v>
      </c>
      <c r="AE564" s="43">
        <v>133265.70844407094</v>
      </c>
      <c r="AF564" s="43">
        <v>0</v>
      </c>
      <c r="AG564" s="30"/>
      <c r="AH564" s="43">
        <v>0</v>
      </c>
      <c r="AI564" s="43">
        <v>0</v>
      </c>
      <c r="AJ564" s="44"/>
      <c r="AM564" s="3"/>
    </row>
    <row r="565" spans="1:39" x14ac:dyDescent="0.3">
      <c r="A565" s="30" t="s">
        <v>554</v>
      </c>
      <c r="B565" s="94">
        <v>70870.714087211993</v>
      </c>
      <c r="C565" s="94">
        <v>18898.375682993443</v>
      </c>
      <c r="D565" s="30"/>
      <c r="E565" s="42">
        <v>0</v>
      </c>
      <c r="F565" s="42">
        <v>1646.6897812609939</v>
      </c>
      <c r="G565" s="42">
        <v>0</v>
      </c>
      <c r="H565" s="42">
        <v>59617.245229049273</v>
      </c>
      <c r="I565" s="42">
        <v>9606.7490769039723</v>
      </c>
      <c r="J565" s="42">
        <v>2.9999997932463884E-2</v>
      </c>
      <c r="K565" s="42">
        <v>0</v>
      </c>
      <c r="L565" s="42">
        <f t="shared" si="16"/>
        <v>70870.714087212167</v>
      </c>
      <c r="M565" s="30"/>
      <c r="N565" s="42">
        <v>0</v>
      </c>
      <c r="O565" s="42">
        <v>19358.638582993899</v>
      </c>
      <c r="P565" s="42">
        <v>-460.50289999999222</v>
      </c>
      <c r="Q565" s="42">
        <v>0.23999999952502549</v>
      </c>
      <c r="R565" s="42">
        <f t="shared" si="17"/>
        <v>18898.375682993432</v>
      </c>
      <c r="S565" s="30"/>
      <c r="T565" s="43">
        <v>1104957.4179977502</v>
      </c>
      <c r="U565" s="43">
        <v>239784.10342364281</v>
      </c>
      <c r="V565" s="43">
        <v>1344741.5214213929</v>
      </c>
      <c r="W565" s="30"/>
      <c r="X565" s="43">
        <v>89769.089770205595</v>
      </c>
      <c r="Y565" s="43">
        <v>89769.089770205595</v>
      </c>
      <c r="Z565" s="43">
        <v>1434510.6111915985</v>
      </c>
      <c r="AA565" s="43">
        <v>1175828.1320849622</v>
      </c>
      <c r="AB565" s="43">
        <v>258682.47910663625</v>
      </c>
      <c r="AC565" s="30"/>
      <c r="AD565" s="43">
        <v>1175828.1320849624</v>
      </c>
      <c r="AE565" s="43">
        <v>258682.47910663625</v>
      </c>
      <c r="AF565" s="43">
        <v>0</v>
      </c>
      <c r="AG565" s="30"/>
      <c r="AH565" s="43">
        <v>0</v>
      </c>
      <c r="AI565" s="43">
        <v>0</v>
      </c>
      <c r="AJ565" s="44"/>
      <c r="AM565" s="3"/>
    </row>
    <row r="566" spans="1:39" x14ac:dyDescent="0.3">
      <c r="A566" s="30" t="s">
        <v>555</v>
      </c>
      <c r="B566" s="94">
        <v>-0.93771773067180675</v>
      </c>
      <c r="C566" s="94">
        <v>0</v>
      </c>
      <c r="D566" s="30"/>
      <c r="E566" s="42">
        <v>0</v>
      </c>
      <c r="F566" s="42">
        <v>0.64272181984972765</v>
      </c>
      <c r="G566" s="42">
        <v>0</v>
      </c>
      <c r="H566" s="42">
        <v>-1.5804395505215094</v>
      </c>
      <c r="I566" s="42">
        <v>0</v>
      </c>
      <c r="J566" s="42">
        <v>0</v>
      </c>
      <c r="K566" s="42">
        <v>0</v>
      </c>
      <c r="L566" s="42">
        <f t="shared" si="16"/>
        <v>-0.93771773067178177</v>
      </c>
      <c r="M566" s="30"/>
      <c r="N566" s="42">
        <v>0</v>
      </c>
      <c r="O566" s="42">
        <v>0</v>
      </c>
      <c r="P566" s="42">
        <v>0</v>
      </c>
      <c r="Q566" s="42">
        <v>0</v>
      </c>
      <c r="R566" s="42">
        <f t="shared" si="17"/>
        <v>0</v>
      </c>
      <c r="S566" s="30"/>
      <c r="T566" s="43">
        <v>288.96896136816895</v>
      </c>
      <c r="U566" s="43">
        <v>3.6512987767003802</v>
      </c>
      <c r="V566" s="43">
        <v>292.62026014486935</v>
      </c>
      <c r="W566" s="30"/>
      <c r="X566" s="43">
        <v>-0.93771773067178177</v>
      </c>
      <c r="Y566" s="43">
        <v>-0.93771773067178177</v>
      </c>
      <c r="Z566" s="43">
        <v>291.68254241419754</v>
      </c>
      <c r="AA566" s="43">
        <v>288.03124363749714</v>
      </c>
      <c r="AB566" s="43">
        <v>3.6512987767003802</v>
      </c>
      <c r="AC566" s="30"/>
      <c r="AD566" s="43">
        <v>288.03124363749714</v>
      </c>
      <c r="AE566" s="43">
        <v>3.6512987767003802</v>
      </c>
      <c r="AF566" s="43">
        <v>0</v>
      </c>
      <c r="AG566" s="30"/>
      <c r="AH566" s="43">
        <v>0</v>
      </c>
      <c r="AI566" s="43">
        <v>0</v>
      </c>
      <c r="AJ566" s="44"/>
      <c r="AM566" s="3"/>
    </row>
    <row r="567" spans="1:39" x14ac:dyDescent="0.3">
      <c r="A567" s="30" t="s">
        <v>556</v>
      </c>
      <c r="B567" s="94">
        <v>0</v>
      </c>
      <c r="C567" s="94">
        <v>0</v>
      </c>
      <c r="D567" s="30"/>
      <c r="E567" s="42">
        <v>0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f t="shared" si="16"/>
        <v>0</v>
      </c>
      <c r="M567" s="30"/>
      <c r="N567" s="42">
        <v>0</v>
      </c>
      <c r="O567" s="42">
        <v>0</v>
      </c>
      <c r="P567" s="42">
        <v>0</v>
      </c>
      <c r="Q567" s="42">
        <v>0</v>
      </c>
      <c r="R567" s="42">
        <f t="shared" si="17"/>
        <v>0</v>
      </c>
      <c r="S567" s="30"/>
      <c r="T567" s="43">
        <v>0</v>
      </c>
      <c r="U567" s="43">
        <v>0</v>
      </c>
      <c r="V567" s="43">
        <v>0</v>
      </c>
      <c r="W567" s="30"/>
      <c r="X567" s="43">
        <v>0</v>
      </c>
      <c r="Y567" s="43">
        <v>0</v>
      </c>
      <c r="Z567" s="43">
        <v>0</v>
      </c>
      <c r="AA567" s="43">
        <v>0</v>
      </c>
      <c r="AB567" s="43">
        <v>0</v>
      </c>
      <c r="AC567" s="30"/>
      <c r="AD567" s="43">
        <v>0</v>
      </c>
      <c r="AE567" s="43">
        <v>0</v>
      </c>
      <c r="AF567" s="43">
        <v>0</v>
      </c>
      <c r="AG567" s="30"/>
      <c r="AH567" s="43">
        <v>0</v>
      </c>
      <c r="AI567" s="43">
        <v>0</v>
      </c>
      <c r="AJ567" s="44"/>
      <c r="AM567" s="3"/>
    </row>
    <row r="568" spans="1:39" x14ac:dyDescent="0.3">
      <c r="A568" s="30" t="s">
        <v>557</v>
      </c>
      <c r="B568" s="94">
        <v>-19.21597241521431</v>
      </c>
      <c r="C568" s="94">
        <v>0</v>
      </c>
      <c r="D568" s="30"/>
      <c r="E568" s="42">
        <v>0</v>
      </c>
      <c r="F568" s="42">
        <v>13.170834204063436</v>
      </c>
      <c r="G568" s="42">
        <v>0</v>
      </c>
      <c r="H568" s="42">
        <v>-32.386806619277657</v>
      </c>
      <c r="I568" s="42">
        <v>0</v>
      </c>
      <c r="J568" s="42">
        <v>0</v>
      </c>
      <c r="K568" s="42">
        <v>0</v>
      </c>
      <c r="L568" s="42">
        <f t="shared" si="16"/>
        <v>-19.215972415214221</v>
      </c>
      <c r="M568" s="30"/>
      <c r="N568" s="42">
        <v>0</v>
      </c>
      <c r="O568" s="42">
        <v>0</v>
      </c>
      <c r="P568" s="42">
        <v>0</v>
      </c>
      <c r="Q568" s="42">
        <v>0</v>
      </c>
      <c r="R568" s="42">
        <f t="shared" si="17"/>
        <v>0</v>
      </c>
      <c r="S568" s="30"/>
      <c r="T568" s="43">
        <v>4688.3667201830667</v>
      </c>
      <c r="U568" s="43">
        <v>59.240368201056512</v>
      </c>
      <c r="V568" s="43">
        <v>4747.607088384123</v>
      </c>
      <c r="W568" s="30"/>
      <c r="X568" s="43">
        <v>-19.215972415214221</v>
      </c>
      <c r="Y568" s="43">
        <v>-19.215972415214221</v>
      </c>
      <c r="Z568" s="43">
        <v>4728.3911159689087</v>
      </c>
      <c r="AA568" s="43">
        <v>4669.1507477678524</v>
      </c>
      <c r="AB568" s="43">
        <v>59.240368201056512</v>
      </c>
      <c r="AC568" s="30"/>
      <c r="AD568" s="43">
        <v>4669.1507477678524</v>
      </c>
      <c r="AE568" s="43">
        <v>59.240368201056512</v>
      </c>
      <c r="AF568" s="43">
        <v>0</v>
      </c>
      <c r="AG568" s="30"/>
      <c r="AH568" s="43">
        <v>0</v>
      </c>
      <c r="AI568" s="43">
        <v>0</v>
      </c>
      <c r="AJ568" s="44"/>
      <c r="AM568" s="3"/>
    </row>
    <row r="569" spans="1:39" x14ac:dyDescent="0.3">
      <c r="A569" s="30" t="s">
        <v>558</v>
      </c>
      <c r="B569" s="94">
        <v>-4.4435016633942723</v>
      </c>
      <c r="C569" s="94">
        <v>0</v>
      </c>
      <c r="D569" s="30"/>
      <c r="E569" s="42">
        <v>0</v>
      </c>
      <c r="F569" s="42">
        <v>4.5809439360718045</v>
      </c>
      <c r="G569" s="42">
        <v>0</v>
      </c>
      <c r="H569" s="42">
        <v>-11.26444559946991</v>
      </c>
      <c r="I569" s="42">
        <v>0</v>
      </c>
      <c r="J569" s="42">
        <v>2.2400000000038744</v>
      </c>
      <c r="K569" s="42">
        <v>0</v>
      </c>
      <c r="L569" s="42">
        <f t="shared" si="16"/>
        <v>-4.4435016633942315</v>
      </c>
      <c r="M569" s="30"/>
      <c r="N569" s="42">
        <v>0</v>
      </c>
      <c r="O569" s="42">
        <v>0</v>
      </c>
      <c r="P569" s="42">
        <v>0</v>
      </c>
      <c r="Q569" s="42">
        <v>0</v>
      </c>
      <c r="R569" s="42">
        <f t="shared" si="17"/>
        <v>0</v>
      </c>
      <c r="S569" s="30"/>
      <c r="T569" s="43">
        <v>1512.2945644083534</v>
      </c>
      <c r="U569" s="43">
        <v>19.108762639734174</v>
      </c>
      <c r="V569" s="43">
        <v>1531.4033270480875</v>
      </c>
      <c r="W569" s="30"/>
      <c r="X569" s="43">
        <v>-4.4435016633942315</v>
      </c>
      <c r="Y569" s="43">
        <v>-4.4435016633942315</v>
      </c>
      <c r="Z569" s="43">
        <v>1526.9598253846932</v>
      </c>
      <c r="AA569" s="43">
        <v>1507.8510627449591</v>
      </c>
      <c r="AB569" s="43">
        <v>19.108762639734174</v>
      </c>
      <c r="AC569" s="30"/>
      <c r="AD569" s="43">
        <v>1507.8510627449591</v>
      </c>
      <c r="AE569" s="43">
        <v>19.108762639734174</v>
      </c>
      <c r="AF569" s="43">
        <v>0</v>
      </c>
      <c r="AG569" s="30"/>
      <c r="AH569" s="43">
        <v>0</v>
      </c>
      <c r="AI569" s="43">
        <v>0</v>
      </c>
      <c r="AJ569" s="44"/>
      <c r="AM569" s="3"/>
    </row>
    <row r="570" spans="1:39" x14ac:dyDescent="0.3">
      <c r="A570" s="30" t="s">
        <v>559</v>
      </c>
      <c r="B570" s="94">
        <v>-0.95944092134374159</v>
      </c>
      <c r="C570" s="94">
        <v>0</v>
      </c>
      <c r="D570" s="30"/>
      <c r="E570" s="42">
        <v>0</v>
      </c>
      <c r="F570" s="42">
        <v>0.65761112841767511</v>
      </c>
      <c r="G570" s="42">
        <v>0</v>
      </c>
      <c r="H570" s="42">
        <v>-1.6170520497613898</v>
      </c>
      <c r="I570" s="42">
        <v>0</v>
      </c>
      <c r="J570" s="42">
        <v>0</v>
      </c>
      <c r="K570" s="42">
        <v>0</v>
      </c>
      <c r="L570" s="42">
        <f t="shared" si="16"/>
        <v>-0.95944092134371473</v>
      </c>
      <c r="M570" s="30"/>
      <c r="N570" s="42">
        <v>0</v>
      </c>
      <c r="O570" s="42">
        <v>0</v>
      </c>
      <c r="P570" s="42">
        <v>0</v>
      </c>
      <c r="Q570" s="42">
        <v>0</v>
      </c>
      <c r="R570" s="42">
        <f t="shared" si="17"/>
        <v>0</v>
      </c>
      <c r="S570" s="30"/>
      <c r="T570" s="43">
        <v>427.36774964014728</v>
      </c>
      <c r="U570" s="43">
        <v>5.400051735916831</v>
      </c>
      <c r="V570" s="43">
        <v>432.76780137606409</v>
      </c>
      <c r="W570" s="30"/>
      <c r="X570" s="43">
        <v>-0.95944092134371473</v>
      </c>
      <c r="Y570" s="43">
        <v>-0.95944092134371473</v>
      </c>
      <c r="Z570" s="43">
        <v>431.80836045472034</v>
      </c>
      <c r="AA570" s="43">
        <v>426.40830871880354</v>
      </c>
      <c r="AB570" s="43">
        <v>5.400051735916831</v>
      </c>
      <c r="AC570" s="30"/>
      <c r="AD570" s="43">
        <v>426.40830871880354</v>
      </c>
      <c r="AE570" s="43">
        <v>5.400051735916831</v>
      </c>
      <c r="AF570" s="43">
        <v>0</v>
      </c>
      <c r="AG570" s="30"/>
      <c r="AH570" s="43">
        <v>0</v>
      </c>
      <c r="AI570" s="43">
        <v>0</v>
      </c>
      <c r="AJ570" s="44"/>
      <c r="AM570" s="3"/>
    </row>
    <row r="571" spans="1:39" x14ac:dyDescent="0.3">
      <c r="A571" s="30" t="s">
        <v>560</v>
      </c>
      <c r="B571" s="94">
        <v>-870.10187262086254</v>
      </c>
      <c r="C571" s="94">
        <v>-10.994266955396352</v>
      </c>
      <c r="D571" s="30"/>
      <c r="E571" s="42">
        <v>-68120.700988611905</v>
      </c>
      <c r="F571" s="42">
        <v>1.5199502496446264</v>
      </c>
      <c r="G571" s="42">
        <v>0</v>
      </c>
      <c r="H571" s="42">
        <v>-3.7375259640711374</v>
      </c>
      <c r="I571" s="42">
        <v>17.710990573585892</v>
      </c>
      <c r="J571" s="42">
        <v>0</v>
      </c>
      <c r="K571" s="42">
        <v>0</v>
      </c>
      <c r="L571" s="42">
        <f t="shared" si="16"/>
        <v>-68105.207573752748</v>
      </c>
      <c r="M571" s="30"/>
      <c r="N571" s="42">
        <v>0</v>
      </c>
      <c r="O571" s="42">
        <v>0</v>
      </c>
      <c r="P571" s="42">
        <v>0</v>
      </c>
      <c r="Q571" s="42">
        <v>0</v>
      </c>
      <c r="R571" s="42">
        <f t="shared" si="17"/>
        <v>0</v>
      </c>
      <c r="S571" s="30"/>
      <c r="T571" s="43">
        <v>870.10187262086254</v>
      </c>
      <c r="U571" s="43">
        <v>10.994266955396352</v>
      </c>
      <c r="V571" s="43">
        <v>881.09613957625891</v>
      </c>
      <c r="W571" s="30"/>
      <c r="X571" s="43">
        <v>-68105.207573752748</v>
      </c>
      <c r="Y571" s="43">
        <v>-881.09613957625891</v>
      </c>
      <c r="Z571" s="43">
        <v>0</v>
      </c>
      <c r="AA571" s="43">
        <v>0</v>
      </c>
      <c r="AB571" s="43">
        <v>0</v>
      </c>
      <c r="AC571" s="30"/>
      <c r="AD571" s="43">
        <v>-67235.105701131892</v>
      </c>
      <c r="AE571" s="43">
        <v>10.994266955396352</v>
      </c>
      <c r="AF571" s="43">
        <v>-67224.111434176491</v>
      </c>
      <c r="AG571" s="30"/>
      <c r="AH571" s="43">
        <v>-67224.111434176491</v>
      </c>
      <c r="AI571" s="43">
        <v>0</v>
      </c>
      <c r="AJ571" s="44"/>
      <c r="AM571" s="3"/>
    </row>
    <row r="572" spans="1:39" x14ac:dyDescent="0.3">
      <c r="A572" s="30" t="s">
        <v>561</v>
      </c>
      <c r="B572" s="94">
        <v>0.42883602469228776</v>
      </c>
      <c r="C572" s="94">
        <v>0</v>
      </c>
      <c r="D572" s="30"/>
      <c r="E572" s="42">
        <v>0</v>
      </c>
      <c r="F572" s="42">
        <v>0.51285396178485354</v>
      </c>
      <c r="G572" s="42">
        <v>0</v>
      </c>
      <c r="H572" s="42">
        <v>-1.2610971960403294</v>
      </c>
      <c r="I572" s="42">
        <v>1.1770792589477641</v>
      </c>
      <c r="J572" s="42">
        <v>0</v>
      </c>
      <c r="K572" s="42">
        <v>0</v>
      </c>
      <c r="L572" s="42">
        <f t="shared" si="16"/>
        <v>0.42883602469228821</v>
      </c>
      <c r="M572" s="30"/>
      <c r="N572" s="42">
        <v>0</v>
      </c>
      <c r="O572" s="42">
        <v>0</v>
      </c>
      <c r="P572" s="42">
        <v>0</v>
      </c>
      <c r="Q572" s="42">
        <v>0</v>
      </c>
      <c r="R572" s="42">
        <f t="shared" si="17"/>
        <v>0</v>
      </c>
      <c r="S572" s="30"/>
      <c r="T572" s="43">
        <v>209.61829419476393</v>
      </c>
      <c r="U572" s="43">
        <v>0</v>
      </c>
      <c r="V572" s="43">
        <v>209.61829419476393</v>
      </c>
      <c r="W572" s="30"/>
      <c r="X572" s="43">
        <v>0.42883602469228821</v>
      </c>
      <c r="Y572" s="43">
        <v>0.42883602469228821</v>
      </c>
      <c r="Z572" s="43">
        <v>210.04713021945622</v>
      </c>
      <c r="AA572" s="43">
        <v>210.04713021945622</v>
      </c>
      <c r="AB572" s="43">
        <v>0</v>
      </c>
      <c r="AC572" s="30"/>
      <c r="AD572" s="43">
        <v>210.04713021945622</v>
      </c>
      <c r="AE572" s="43">
        <v>0</v>
      </c>
      <c r="AF572" s="43">
        <v>0</v>
      </c>
      <c r="AG572" s="30"/>
      <c r="AH572" s="43">
        <v>0</v>
      </c>
      <c r="AI572" s="43">
        <v>0</v>
      </c>
      <c r="AJ572" s="44"/>
      <c r="AM572" s="3"/>
    </row>
    <row r="573" spans="1:39" x14ac:dyDescent="0.3">
      <c r="A573" s="30" t="s">
        <v>562</v>
      </c>
      <c r="B573" s="94">
        <v>23.711611094169939</v>
      </c>
      <c r="C573" s="94">
        <v>0</v>
      </c>
      <c r="D573" s="30"/>
      <c r="E573" s="42">
        <v>0</v>
      </c>
      <c r="F573" s="42">
        <v>3.0961489983237205</v>
      </c>
      <c r="G573" s="42">
        <v>0</v>
      </c>
      <c r="H573" s="42">
        <v>-7.613365814159601</v>
      </c>
      <c r="I573" s="42">
        <v>28.348827910005706</v>
      </c>
      <c r="J573" s="42">
        <v>-0.11999999999989086</v>
      </c>
      <c r="K573" s="42">
        <v>0</v>
      </c>
      <c r="L573" s="42">
        <f t="shared" si="16"/>
        <v>23.711611094169935</v>
      </c>
      <c r="M573" s="30"/>
      <c r="N573" s="42">
        <v>0</v>
      </c>
      <c r="O573" s="42">
        <v>0</v>
      </c>
      <c r="P573" s="42">
        <v>0</v>
      </c>
      <c r="Q573" s="42">
        <v>0</v>
      </c>
      <c r="R573" s="42">
        <f t="shared" si="17"/>
        <v>0</v>
      </c>
      <c r="S573" s="30"/>
      <c r="T573" s="43">
        <v>1489.0336956331926</v>
      </c>
      <c r="U573" s="43">
        <v>0</v>
      </c>
      <c r="V573" s="43">
        <v>1489.0336956331926</v>
      </c>
      <c r="W573" s="30"/>
      <c r="X573" s="43">
        <v>23.711611094169935</v>
      </c>
      <c r="Y573" s="43">
        <v>23.711611094169935</v>
      </c>
      <c r="Z573" s="43">
        <v>1512.7453067273625</v>
      </c>
      <c r="AA573" s="43">
        <v>1512.7453067273625</v>
      </c>
      <c r="AB573" s="43">
        <v>0</v>
      </c>
      <c r="AC573" s="30"/>
      <c r="AD573" s="43">
        <v>1512.7453067273625</v>
      </c>
      <c r="AE573" s="43">
        <v>0</v>
      </c>
      <c r="AF573" s="43">
        <v>0</v>
      </c>
      <c r="AG573" s="30"/>
      <c r="AH573" s="43">
        <v>0</v>
      </c>
      <c r="AI573" s="43">
        <v>0</v>
      </c>
      <c r="AJ573" s="44"/>
      <c r="AM573" s="3"/>
    </row>
    <row r="574" spans="1:39" x14ac:dyDescent="0.3">
      <c r="A574" s="30" t="s">
        <v>563</v>
      </c>
      <c r="B574" s="94">
        <v>-7144.5480666044459</v>
      </c>
      <c r="C574" s="94">
        <v>0</v>
      </c>
      <c r="D574" s="30"/>
      <c r="E574" s="42">
        <v>0</v>
      </c>
      <c r="F574" s="42">
        <v>54.442591341937657</v>
      </c>
      <c r="G574" s="42">
        <v>0</v>
      </c>
      <c r="H574" s="42">
        <v>-133.87319666507605</v>
      </c>
      <c r="I574" s="42">
        <v>453.30570868073664</v>
      </c>
      <c r="J574" s="42">
        <v>8.9999999938299879E-2</v>
      </c>
      <c r="K574" s="42">
        <v>-7518.5131699619778</v>
      </c>
      <c r="L574" s="42">
        <f t="shared" si="16"/>
        <v>-7144.5480666044414</v>
      </c>
      <c r="M574" s="30"/>
      <c r="N574" s="42">
        <v>0</v>
      </c>
      <c r="O574" s="42">
        <v>0</v>
      </c>
      <c r="P574" s="42">
        <v>0</v>
      </c>
      <c r="Q574" s="42">
        <v>0</v>
      </c>
      <c r="R574" s="42">
        <f t="shared" si="17"/>
        <v>0</v>
      </c>
      <c r="S574" s="30"/>
      <c r="T574" s="43">
        <v>127362.44702952105</v>
      </c>
      <c r="U574" s="43">
        <v>2353.0594065706955</v>
      </c>
      <c r="V574" s="43">
        <v>129715.50643609175</v>
      </c>
      <c r="W574" s="30"/>
      <c r="X574" s="43">
        <v>-7144.5480666044414</v>
      </c>
      <c r="Y574" s="43">
        <v>-7144.5480666044414</v>
      </c>
      <c r="Z574" s="43">
        <v>122570.9583694873</v>
      </c>
      <c r="AA574" s="43">
        <v>120217.8989629166</v>
      </c>
      <c r="AB574" s="43">
        <v>2353.0594065706955</v>
      </c>
      <c r="AC574" s="30"/>
      <c r="AD574" s="43">
        <v>120217.8989629166</v>
      </c>
      <c r="AE574" s="43">
        <v>2353.0594065706955</v>
      </c>
      <c r="AF574" s="43">
        <v>0</v>
      </c>
      <c r="AG574" s="30"/>
      <c r="AH574" s="43">
        <v>0</v>
      </c>
      <c r="AI574" s="43">
        <v>0</v>
      </c>
      <c r="AJ574" s="44"/>
      <c r="AM574" s="3"/>
    </row>
    <row r="575" spans="1:39" x14ac:dyDescent="0.3">
      <c r="A575" s="30" t="s">
        <v>564</v>
      </c>
      <c r="B575" s="94">
        <v>1279.0973796355029</v>
      </c>
      <c r="C575" s="94">
        <v>0</v>
      </c>
      <c r="D575" s="30"/>
      <c r="E575" s="42">
        <v>0</v>
      </c>
      <c r="F575" s="42">
        <v>119.58811399280147</v>
      </c>
      <c r="G575" s="42">
        <v>0</v>
      </c>
      <c r="H575" s="42">
        <v>-294.06467820041956</v>
      </c>
      <c r="I575" s="42">
        <v>1453.8139438431353</v>
      </c>
      <c r="J575" s="42">
        <v>-0.24000000001251465</v>
      </c>
      <c r="K575" s="42">
        <v>0</v>
      </c>
      <c r="L575" s="42">
        <f t="shared" si="16"/>
        <v>1279.0973796355047</v>
      </c>
      <c r="M575" s="30"/>
      <c r="N575" s="42">
        <v>0</v>
      </c>
      <c r="O575" s="42">
        <v>0</v>
      </c>
      <c r="P575" s="42">
        <v>0</v>
      </c>
      <c r="Q575" s="42">
        <v>0</v>
      </c>
      <c r="R575" s="42">
        <f t="shared" si="17"/>
        <v>0</v>
      </c>
      <c r="S575" s="30"/>
      <c r="T575" s="43">
        <v>53292.844594102215</v>
      </c>
      <c r="U575" s="43">
        <v>673.38754083490824</v>
      </c>
      <c r="V575" s="43">
        <v>53966.23213493712</v>
      </c>
      <c r="W575" s="30"/>
      <c r="X575" s="43">
        <v>1279.0973796355047</v>
      </c>
      <c r="Y575" s="43">
        <v>1279.0973796355047</v>
      </c>
      <c r="Z575" s="43">
        <v>55245.329514572622</v>
      </c>
      <c r="AA575" s="43">
        <v>54571.941973737717</v>
      </c>
      <c r="AB575" s="43">
        <v>673.38754083490824</v>
      </c>
      <c r="AC575" s="30"/>
      <c r="AD575" s="43">
        <v>54571.941973737717</v>
      </c>
      <c r="AE575" s="43">
        <v>673.38754083490824</v>
      </c>
      <c r="AF575" s="43">
        <v>0</v>
      </c>
      <c r="AG575" s="30"/>
      <c r="AH575" s="43">
        <v>0</v>
      </c>
      <c r="AI575" s="43">
        <v>0</v>
      </c>
      <c r="AJ575" s="44"/>
      <c r="AM575" s="3"/>
    </row>
    <row r="576" spans="1:39" x14ac:dyDescent="0.3">
      <c r="A576" s="30" t="s">
        <v>565</v>
      </c>
      <c r="B576" s="94">
        <v>-17481.509478162807</v>
      </c>
      <c r="C576" s="94">
        <v>0</v>
      </c>
      <c r="D576" s="30"/>
      <c r="E576" s="42">
        <v>0</v>
      </c>
      <c r="F576" s="42">
        <v>72.666443282057756</v>
      </c>
      <c r="G576" s="42">
        <v>0</v>
      </c>
      <c r="H576" s="42">
        <v>-178.68526851250135</v>
      </c>
      <c r="I576" s="42">
        <v>583.78288014748159</v>
      </c>
      <c r="J576" s="42">
        <v>0</v>
      </c>
      <c r="K576" s="42">
        <v>-17959.273533079846</v>
      </c>
      <c r="L576" s="42">
        <f t="shared" si="16"/>
        <v>-17481.509478162807</v>
      </c>
      <c r="M576" s="30"/>
      <c r="N576" s="42">
        <v>0</v>
      </c>
      <c r="O576" s="42">
        <v>0</v>
      </c>
      <c r="P576" s="42">
        <v>0</v>
      </c>
      <c r="Q576" s="42">
        <v>0</v>
      </c>
      <c r="R576" s="42">
        <f t="shared" si="17"/>
        <v>0</v>
      </c>
      <c r="S576" s="30"/>
      <c r="T576" s="43">
        <v>55429.174906175278</v>
      </c>
      <c r="U576" s="43">
        <v>3126.0059156611337</v>
      </c>
      <c r="V576" s="43">
        <v>58555.180821836409</v>
      </c>
      <c r="W576" s="30"/>
      <c r="X576" s="43">
        <v>-17481.509478162807</v>
      </c>
      <c r="Y576" s="43">
        <v>-17481.509478162807</v>
      </c>
      <c r="Z576" s="43">
        <v>41073.671343673603</v>
      </c>
      <c r="AA576" s="43">
        <v>37947.665428012471</v>
      </c>
      <c r="AB576" s="43">
        <v>3126.0059156611337</v>
      </c>
      <c r="AC576" s="30"/>
      <c r="AD576" s="43">
        <v>37947.665428012471</v>
      </c>
      <c r="AE576" s="43">
        <v>3126.0059156611337</v>
      </c>
      <c r="AF576" s="43">
        <v>0</v>
      </c>
      <c r="AG576" s="30"/>
      <c r="AH576" s="43">
        <v>0</v>
      </c>
      <c r="AI576" s="43">
        <v>0</v>
      </c>
      <c r="AJ576" s="44"/>
      <c r="AM576" s="3"/>
    </row>
    <row r="577" spans="1:39" x14ac:dyDescent="0.3">
      <c r="A577" s="30" t="s">
        <v>566</v>
      </c>
      <c r="B577" s="94">
        <v>12755.862265767712</v>
      </c>
      <c r="C577" s="94">
        <v>0</v>
      </c>
      <c r="D577" s="30"/>
      <c r="E577" s="42">
        <v>0</v>
      </c>
      <c r="F577" s="42">
        <v>63.451615646117013</v>
      </c>
      <c r="G577" s="42">
        <v>0</v>
      </c>
      <c r="H577" s="42">
        <v>-156.02619953848642</v>
      </c>
      <c r="I577" s="42">
        <v>12848.436849660076</v>
      </c>
      <c r="J577" s="42">
        <v>0</v>
      </c>
      <c r="K577" s="42">
        <v>0</v>
      </c>
      <c r="L577" s="42">
        <f t="shared" si="16"/>
        <v>12755.862265767708</v>
      </c>
      <c r="M577" s="30"/>
      <c r="N577" s="42">
        <v>0</v>
      </c>
      <c r="O577" s="42">
        <v>0</v>
      </c>
      <c r="P577" s="42">
        <v>0</v>
      </c>
      <c r="Q577" s="42">
        <v>0</v>
      </c>
      <c r="R577" s="42">
        <f t="shared" si="17"/>
        <v>0</v>
      </c>
      <c r="S577" s="30"/>
      <c r="T577" s="43">
        <v>51336.644219845213</v>
      </c>
      <c r="U577" s="43">
        <v>2499.5716771350953</v>
      </c>
      <c r="V577" s="43">
        <v>53836.215896980306</v>
      </c>
      <c r="W577" s="30"/>
      <c r="X577" s="43">
        <v>12755.862265767708</v>
      </c>
      <c r="Y577" s="43">
        <v>12755.862265767708</v>
      </c>
      <c r="Z577" s="43">
        <v>66592.078162748017</v>
      </c>
      <c r="AA577" s="43">
        <v>64092.506485612925</v>
      </c>
      <c r="AB577" s="43">
        <v>2499.5716771350953</v>
      </c>
      <c r="AC577" s="30"/>
      <c r="AD577" s="43">
        <v>64092.506485612917</v>
      </c>
      <c r="AE577" s="43">
        <v>2499.5716771350953</v>
      </c>
      <c r="AF577" s="43">
        <v>0</v>
      </c>
      <c r="AG577" s="30"/>
      <c r="AH577" s="43">
        <v>0</v>
      </c>
      <c r="AI577" s="43">
        <v>0</v>
      </c>
      <c r="AJ577" s="44"/>
      <c r="AM577" s="3"/>
    </row>
    <row r="578" spans="1:39" x14ac:dyDescent="0.3">
      <c r="A578" s="30" t="s">
        <v>567</v>
      </c>
      <c r="B578" s="94">
        <v>14.722668224354379</v>
      </c>
      <c r="C578" s="94">
        <v>0</v>
      </c>
      <c r="D578" s="30"/>
      <c r="E578" s="42">
        <v>0</v>
      </c>
      <c r="F578" s="42">
        <v>1.2192689349530228</v>
      </c>
      <c r="G578" s="42">
        <v>0</v>
      </c>
      <c r="H578" s="42">
        <v>-2.9981568821991056</v>
      </c>
      <c r="I578" s="42">
        <v>16.501556171600438</v>
      </c>
      <c r="J578" s="42">
        <v>0</v>
      </c>
      <c r="K578" s="42">
        <v>0</v>
      </c>
      <c r="L578" s="42">
        <f t="shared" si="16"/>
        <v>14.722668224354354</v>
      </c>
      <c r="M578" s="30"/>
      <c r="N578" s="42">
        <v>0</v>
      </c>
      <c r="O578" s="42">
        <v>0</v>
      </c>
      <c r="P578" s="42">
        <v>0</v>
      </c>
      <c r="Q578" s="42">
        <v>0</v>
      </c>
      <c r="R578" s="42">
        <f t="shared" si="17"/>
        <v>0</v>
      </c>
      <c r="S578" s="30"/>
      <c r="T578" s="43">
        <v>543.3509041942018</v>
      </c>
      <c r="U578" s="43">
        <v>0</v>
      </c>
      <c r="V578" s="43">
        <v>543.3509041942018</v>
      </c>
      <c r="W578" s="30"/>
      <c r="X578" s="43">
        <v>14.722668224354354</v>
      </c>
      <c r="Y578" s="43">
        <v>14.722668224354354</v>
      </c>
      <c r="Z578" s="43">
        <v>558.07357241855618</v>
      </c>
      <c r="AA578" s="43">
        <v>558.07357241855618</v>
      </c>
      <c r="AB578" s="43">
        <v>0</v>
      </c>
      <c r="AC578" s="30"/>
      <c r="AD578" s="43">
        <v>558.07357241855618</v>
      </c>
      <c r="AE578" s="43">
        <v>0</v>
      </c>
      <c r="AF578" s="43">
        <v>0</v>
      </c>
      <c r="AG578" s="30"/>
      <c r="AH578" s="43">
        <v>0</v>
      </c>
      <c r="AI578" s="43">
        <v>0</v>
      </c>
      <c r="AJ578" s="44"/>
      <c r="AM578" s="3"/>
    </row>
    <row r="579" spans="1:39" x14ac:dyDescent="0.3">
      <c r="A579" s="30" t="s">
        <v>568</v>
      </c>
      <c r="B579" s="94">
        <v>-187463.82544546871</v>
      </c>
      <c r="C579" s="94">
        <v>1935.3807000001398</v>
      </c>
      <c r="D579" s="30"/>
      <c r="E579" s="42">
        <v>0</v>
      </c>
      <c r="F579" s="42">
        <v>387.19233339042438</v>
      </c>
      <c r="G579" s="42">
        <v>0</v>
      </c>
      <c r="H579" s="42">
        <v>-116684.10287259442</v>
      </c>
      <c r="I579" s="42">
        <v>4319.2601192102911</v>
      </c>
      <c r="J579" s="42">
        <v>-0.71999999979743734</v>
      </c>
      <c r="K579" s="42">
        <v>-75485.455025475268</v>
      </c>
      <c r="L579" s="42">
        <f t="shared" si="16"/>
        <v>-187463.82544546877</v>
      </c>
      <c r="M579" s="30"/>
      <c r="N579" s="42">
        <v>0</v>
      </c>
      <c r="O579" s="42">
        <v>-22518.674999999996</v>
      </c>
      <c r="P579" s="42">
        <v>24454.285700000008</v>
      </c>
      <c r="Q579" s="42">
        <v>-0.22999999986495823</v>
      </c>
      <c r="R579" s="42">
        <f t="shared" si="17"/>
        <v>1935.380700000147</v>
      </c>
      <c r="S579" s="30"/>
      <c r="T579" s="43">
        <v>496689.68458955555</v>
      </c>
      <c r="U579" s="43">
        <v>72807.415562125083</v>
      </c>
      <c r="V579" s="43">
        <v>569497.10015168064</v>
      </c>
      <c r="W579" s="30"/>
      <c r="X579" s="43">
        <v>-185528.44474546862</v>
      </c>
      <c r="Y579" s="43">
        <v>-185528.44474546862</v>
      </c>
      <c r="Z579" s="43">
        <v>383968.65540621203</v>
      </c>
      <c r="AA579" s="43">
        <v>309225.85914408683</v>
      </c>
      <c r="AB579" s="43">
        <v>74742.796262125223</v>
      </c>
      <c r="AC579" s="30"/>
      <c r="AD579" s="43">
        <v>309225.85914408677</v>
      </c>
      <c r="AE579" s="43">
        <v>74742.796262125223</v>
      </c>
      <c r="AF579" s="43">
        <v>0</v>
      </c>
      <c r="AG579" s="30"/>
      <c r="AH579" s="43">
        <v>0</v>
      </c>
      <c r="AI579" s="43">
        <v>0</v>
      </c>
      <c r="AJ579" s="44"/>
      <c r="AM579" s="3"/>
    </row>
    <row r="580" spans="1:39" x14ac:dyDescent="0.3">
      <c r="A580" s="30" t="s">
        <v>569</v>
      </c>
      <c r="B580" s="94">
        <v>0</v>
      </c>
      <c r="C580" s="94">
        <v>0</v>
      </c>
      <c r="D580" s="30"/>
      <c r="E580" s="42">
        <v>0</v>
      </c>
      <c r="F580" s="42">
        <v>0</v>
      </c>
      <c r="G580" s="42">
        <v>0</v>
      </c>
      <c r="H580" s="42">
        <v>0</v>
      </c>
      <c r="I580" s="42">
        <v>0</v>
      </c>
      <c r="J580" s="42">
        <v>0</v>
      </c>
      <c r="K580" s="42">
        <v>0</v>
      </c>
      <c r="L580" s="42">
        <f t="shared" si="16"/>
        <v>0</v>
      </c>
      <c r="M580" s="30"/>
      <c r="N580" s="42">
        <v>0</v>
      </c>
      <c r="O580" s="42">
        <v>0</v>
      </c>
      <c r="P580" s="42">
        <v>0</v>
      </c>
      <c r="Q580" s="42">
        <v>0</v>
      </c>
      <c r="R580" s="42">
        <f t="shared" si="17"/>
        <v>0</v>
      </c>
      <c r="S580" s="30"/>
      <c r="T580" s="43">
        <v>0</v>
      </c>
      <c r="U580" s="43">
        <v>0</v>
      </c>
      <c r="V580" s="43">
        <v>0</v>
      </c>
      <c r="W580" s="30"/>
      <c r="X580" s="43">
        <v>0</v>
      </c>
      <c r="Y580" s="43">
        <v>0</v>
      </c>
      <c r="Z580" s="43">
        <v>0</v>
      </c>
      <c r="AA580" s="43">
        <v>0</v>
      </c>
      <c r="AB580" s="43">
        <v>0</v>
      </c>
      <c r="AC580" s="30"/>
      <c r="AD580" s="43">
        <v>0</v>
      </c>
      <c r="AE580" s="43">
        <v>0</v>
      </c>
      <c r="AF580" s="43">
        <v>0</v>
      </c>
      <c r="AG580" s="30"/>
      <c r="AH580" s="43">
        <v>0</v>
      </c>
      <c r="AI580" s="43">
        <v>0</v>
      </c>
      <c r="AJ580" s="44"/>
      <c r="AM580" s="3"/>
    </row>
    <row r="581" spans="1:39" x14ac:dyDescent="0.3">
      <c r="A581" s="30" t="s">
        <v>570</v>
      </c>
      <c r="B581" s="94">
        <v>-1.8826765249009441</v>
      </c>
      <c r="C581" s="94">
        <v>0</v>
      </c>
      <c r="D581" s="30"/>
      <c r="E581" s="42">
        <v>0</v>
      </c>
      <c r="F581" s="42">
        <v>1.290406742555438</v>
      </c>
      <c r="G581" s="42">
        <v>0</v>
      </c>
      <c r="H581" s="42">
        <v>-3.1730832674563132</v>
      </c>
      <c r="I581" s="42">
        <v>0</v>
      </c>
      <c r="J581" s="42">
        <v>0</v>
      </c>
      <c r="K581" s="42">
        <v>0</v>
      </c>
      <c r="L581" s="42">
        <f t="shared" si="16"/>
        <v>-1.8826765249008752</v>
      </c>
      <c r="M581" s="30"/>
      <c r="N581" s="42">
        <v>0</v>
      </c>
      <c r="O581" s="42">
        <v>0</v>
      </c>
      <c r="P581" s="42">
        <v>0</v>
      </c>
      <c r="Q581" s="42">
        <v>0</v>
      </c>
      <c r="R581" s="42">
        <f t="shared" si="17"/>
        <v>0</v>
      </c>
      <c r="S581" s="30"/>
      <c r="T581" s="43">
        <v>1041.3295905159241</v>
      </c>
      <c r="U581" s="43">
        <v>0</v>
      </c>
      <c r="V581" s="43">
        <v>1041.3295905159241</v>
      </c>
      <c r="W581" s="30"/>
      <c r="X581" s="43">
        <v>-1.8826765249008752</v>
      </c>
      <c r="Y581" s="43">
        <v>-1.8826765249008752</v>
      </c>
      <c r="Z581" s="43">
        <v>1039.4469139910232</v>
      </c>
      <c r="AA581" s="43">
        <v>1039.4469139910232</v>
      </c>
      <c r="AB581" s="43">
        <v>0</v>
      </c>
      <c r="AC581" s="30"/>
      <c r="AD581" s="43">
        <v>1039.4469139910232</v>
      </c>
      <c r="AE581" s="43">
        <v>0</v>
      </c>
      <c r="AF581" s="43">
        <v>0</v>
      </c>
      <c r="AG581" s="30"/>
      <c r="AH581" s="43">
        <v>0</v>
      </c>
      <c r="AI581" s="43">
        <v>0</v>
      </c>
      <c r="AJ581" s="44"/>
      <c r="AM581" s="3"/>
    </row>
    <row r="582" spans="1:39" x14ac:dyDescent="0.3">
      <c r="A582" s="30" t="s">
        <v>571</v>
      </c>
      <c r="B582" s="94">
        <v>-10.678949333860146</v>
      </c>
      <c r="C582" s="94">
        <v>0</v>
      </c>
      <c r="D582" s="30"/>
      <c r="E582" s="42">
        <v>0</v>
      </c>
      <c r="F582" s="42">
        <v>5.6744809320066052</v>
      </c>
      <c r="G582" s="42">
        <v>0</v>
      </c>
      <c r="H582" s="42">
        <v>-13.953430265865578</v>
      </c>
      <c r="I582" s="42">
        <v>0</v>
      </c>
      <c r="J582" s="42">
        <v>-2.4000000000012278</v>
      </c>
      <c r="K582" s="42">
        <v>0</v>
      </c>
      <c r="L582" s="42">
        <f t="shared" si="16"/>
        <v>-10.678949333860199</v>
      </c>
      <c r="M582" s="30"/>
      <c r="N582" s="42">
        <v>0</v>
      </c>
      <c r="O582" s="42">
        <v>0</v>
      </c>
      <c r="P582" s="42">
        <v>0</v>
      </c>
      <c r="Q582" s="42">
        <v>0</v>
      </c>
      <c r="R582" s="42">
        <f t="shared" si="17"/>
        <v>0</v>
      </c>
      <c r="S582" s="30"/>
      <c r="T582" s="43">
        <v>4624.4500451548083</v>
      </c>
      <c r="U582" s="43">
        <v>0</v>
      </c>
      <c r="V582" s="43">
        <v>4624.4500451548083</v>
      </c>
      <c r="W582" s="30"/>
      <c r="X582" s="43">
        <v>-10.678949333860199</v>
      </c>
      <c r="Y582" s="43">
        <v>-10.678949333860199</v>
      </c>
      <c r="Z582" s="43">
        <v>4613.7710958209482</v>
      </c>
      <c r="AA582" s="43">
        <v>4613.7710958209482</v>
      </c>
      <c r="AB582" s="43">
        <v>0</v>
      </c>
      <c r="AC582" s="30"/>
      <c r="AD582" s="43">
        <v>4613.7710958209482</v>
      </c>
      <c r="AE582" s="43">
        <v>0</v>
      </c>
      <c r="AF582" s="43">
        <v>0</v>
      </c>
      <c r="AG582" s="30"/>
      <c r="AH582" s="43">
        <v>0</v>
      </c>
      <c r="AI582" s="43">
        <v>0</v>
      </c>
      <c r="AJ582" s="44"/>
      <c r="AM582" s="3"/>
    </row>
    <row r="583" spans="1:39" x14ac:dyDescent="0.3">
      <c r="A583" s="30" t="s">
        <v>572</v>
      </c>
      <c r="B583" s="94">
        <v>-3.499162993412142</v>
      </c>
      <c r="C583" s="94">
        <v>0</v>
      </c>
      <c r="D583" s="30"/>
      <c r="E583" s="42">
        <v>0</v>
      </c>
      <c r="F583" s="42">
        <v>2.316114666125145</v>
      </c>
      <c r="G583" s="42">
        <v>0</v>
      </c>
      <c r="H583" s="42">
        <v>-5.6952776595369716</v>
      </c>
      <c r="I583" s="42">
        <v>0</v>
      </c>
      <c r="J583" s="42">
        <v>-0.12000000000034561</v>
      </c>
      <c r="K583" s="42">
        <v>0</v>
      </c>
      <c r="L583" s="42">
        <f t="shared" si="16"/>
        <v>-3.4991629934121722</v>
      </c>
      <c r="M583" s="30"/>
      <c r="N583" s="42">
        <v>0</v>
      </c>
      <c r="O583" s="42">
        <v>0</v>
      </c>
      <c r="P583" s="42">
        <v>0</v>
      </c>
      <c r="Q583" s="42">
        <v>0</v>
      </c>
      <c r="R583" s="42">
        <f t="shared" si="17"/>
        <v>0</v>
      </c>
      <c r="S583" s="30"/>
      <c r="T583" s="43">
        <v>946.66326410538545</v>
      </c>
      <c r="U583" s="43">
        <v>0</v>
      </c>
      <c r="V583" s="43">
        <v>946.66326410538545</v>
      </c>
      <c r="W583" s="30"/>
      <c r="X583" s="43">
        <v>-3.4991629934121722</v>
      </c>
      <c r="Y583" s="43">
        <v>-3.4991629934121722</v>
      </c>
      <c r="Z583" s="43">
        <v>943.16410111197331</v>
      </c>
      <c r="AA583" s="43">
        <v>943.16410111197331</v>
      </c>
      <c r="AB583" s="43">
        <v>0</v>
      </c>
      <c r="AC583" s="30"/>
      <c r="AD583" s="43">
        <v>943.16410111197331</v>
      </c>
      <c r="AE583" s="43">
        <v>0</v>
      </c>
      <c r="AF583" s="43">
        <v>0</v>
      </c>
      <c r="AG583" s="30"/>
      <c r="AH583" s="43">
        <v>0</v>
      </c>
      <c r="AI583" s="43">
        <v>0</v>
      </c>
      <c r="AJ583" s="44"/>
      <c r="AM583" s="3"/>
    </row>
    <row r="584" spans="1:39" x14ac:dyDescent="0.3">
      <c r="A584" s="30" t="s">
        <v>573</v>
      </c>
      <c r="B584" s="94">
        <v>-2.5591935162043455</v>
      </c>
      <c r="C584" s="94">
        <v>0</v>
      </c>
      <c r="D584" s="30"/>
      <c r="E584" s="42">
        <v>0</v>
      </c>
      <c r="F584" s="42">
        <v>1.8363480567135075</v>
      </c>
      <c r="G584" s="42">
        <v>0</v>
      </c>
      <c r="H584" s="42">
        <v>-4.5155415729185986</v>
      </c>
      <c r="I584" s="42">
        <v>0</v>
      </c>
      <c r="J584" s="42">
        <v>0.12000000000080036</v>
      </c>
      <c r="K584" s="42">
        <v>0</v>
      </c>
      <c r="L584" s="42">
        <f t="shared" si="16"/>
        <v>-2.5591935162042905</v>
      </c>
      <c r="M584" s="30"/>
      <c r="N584" s="42">
        <v>0</v>
      </c>
      <c r="O584" s="42">
        <v>0</v>
      </c>
      <c r="P584" s="42">
        <v>0</v>
      </c>
      <c r="Q584" s="42">
        <v>0</v>
      </c>
      <c r="R584" s="42">
        <f t="shared" si="17"/>
        <v>0</v>
      </c>
      <c r="S584" s="30"/>
      <c r="T584" s="43">
        <v>751.075871860755</v>
      </c>
      <c r="U584" s="43">
        <v>0</v>
      </c>
      <c r="V584" s="43">
        <v>751.075871860755</v>
      </c>
      <c r="W584" s="30"/>
      <c r="X584" s="43">
        <v>-2.5591935162042905</v>
      </c>
      <c r="Y584" s="43">
        <v>-2.5591935162042905</v>
      </c>
      <c r="Z584" s="43">
        <v>748.51667834455066</v>
      </c>
      <c r="AA584" s="43">
        <v>748.51667834455066</v>
      </c>
      <c r="AB584" s="43">
        <v>0</v>
      </c>
      <c r="AC584" s="30"/>
      <c r="AD584" s="43">
        <v>748.51667834455066</v>
      </c>
      <c r="AE584" s="43">
        <v>0</v>
      </c>
      <c r="AF584" s="43">
        <v>0</v>
      </c>
      <c r="AG584" s="30"/>
      <c r="AH584" s="43">
        <v>0</v>
      </c>
      <c r="AI584" s="43">
        <v>0</v>
      </c>
      <c r="AJ584" s="44"/>
      <c r="AM584" s="3"/>
    </row>
    <row r="585" spans="1:39" x14ac:dyDescent="0.3">
      <c r="A585" s="30" t="s">
        <v>574</v>
      </c>
      <c r="B585" s="94">
        <v>-12.279033527310276</v>
      </c>
      <c r="C585" s="94">
        <v>0</v>
      </c>
      <c r="D585" s="30"/>
      <c r="E585" s="42">
        <v>0</v>
      </c>
      <c r="F585" s="42">
        <v>8.4161816680322445</v>
      </c>
      <c r="G585" s="42">
        <v>0</v>
      </c>
      <c r="H585" s="42">
        <v>-20.695215195342467</v>
      </c>
      <c r="I585" s="42">
        <v>0</v>
      </c>
      <c r="J585" s="42">
        <v>0</v>
      </c>
      <c r="K585" s="42">
        <v>0</v>
      </c>
      <c r="L585" s="42">
        <f t="shared" si="16"/>
        <v>-12.279033527310222</v>
      </c>
      <c r="M585" s="30"/>
      <c r="N585" s="42">
        <v>0</v>
      </c>
      <c r="O585" s="42">
        <v>0</v>
      </c>
      <c r="P585" s="42">
        <v>0</v>
      </c>
      <c r="Q585" s="42">
        <v>0</v>
      </c>
      <c r="R585" s="42">
        <f t="shared" si="17"/>
        <v>0</v>
      </c>
      <c r="S585" s="30"/>
      <c r="T585" s="43">
        <v>7064.4746083864384</v>
      </c>
      <c r="U585" s="43">
        <v>0</v>
      </c>
      <c r="V585" s="43">
        <v>7064.4746083864384</v>
      </c>
      <c r="W585" s="30"/>
      <c r="X585" s="43">
        <v>-12.279033527310222</v>
      </c>
      <c r="Y585" s="43">
        <v>-12.279033527310222</v>
      </c>
      <c r="Z585" s="43">
        <v>7052.1955748591281</v>
      </c>
      <c r="AA585" s="43">
        <v>7052.1955748591281</v>
      </c>
      <c r="AB585" s="43">
        <v>0</v>
      </c>
      <c r="AC585" s="30"/>
      <c r="AD585" s="43">
        <v>7052.1955748591281</v>
      </c>
      <c r="AE585" s="43">
        <v>0</v>
      </c>
      <c r="AF585" s="43">
        <v>0</v>
      </c>
      <c r="AG585" s="30"/>
      <c r="AH585" s="43">
        <v>0</v>
      </c>
      <c r="AI585" s="43">
        <v>0</v>
      </c>
      <c r="AJ585" s="44"/>
      <c r="AM585" s="3"/>
    </row>
    <row r="586" spans="1:39" x14ac:dyDescent="0.3">
      <c r="A586" s="30" t="s">
        <v>575</v>
      </c>
      <c r="B586" s="94">
        <v>-64.219182423901657</v>
      </c>
      <c r="C586" s="94">
        <v>0</v>
      </c>
      <c r="D586" s="30"/>
      <c r="E586" s="42">
        <v>0</v>
      </c>
      <c r="F586" s="42">
        <v>44.016518453994387</v>
      </c>
      <c r="G586" s="42">
        <v>0</v>
      </c>
      <c r="H586" s="42">
        <v>-108.23570087789682</v>
      </c>
      <c r="I586" s="42">
        <v>0</v>
      </c>
      <c r="J586" s="42">
        <v>0</v>
      </c>
      <c r="K586" s="42">
        <v>0</v>
      </c>
      <c r="L586" s="42">
        <f t="shared" si="16"/>
        <v>-64.219182423902424</v>
      </c>
      <c r="M586" s="30"/>
      <c r="N586" s="42">
        <v>0</v>
      </c>
      <c r="O586" s="42">
        <v>0</v>
      </c>
      <c r="P586" s="42">
        <v>0</v>
      </c>
      <c r="Q586" s="42">
        <v>0</v>
      </c>
      <c r="R586" s="42">
        <f t="shared" si="17"/>
        <v>0</v>
      </c>
      <c r="S586" s="30"/>
      <c r="T586" s="43">
        <v>17534.401262380554</v>
      </c>
      <c r="U586" s="43">
        <v>0</v>
      </c>
      <c r="V586" s="43">
        <v>17534.401262380554</v>
      </c>
      <c r="W586" s="30"/>
      <c r="X586" s="43">
        <v>-64.219182423902424</v>
      </c>
      <c r="Y586" s="43">
        <v>-64.219182423902424</v>
      </c>
      <c r="Z586" s="43">
        <v>17470.182079956652</v>
      </c>
      <c r="AA586" s="43">
        <v>17470.182079956652</v>
      </c>
      <c r="AB586" s="43">
        <v>0</v>
      </c>
      <c r="AC586" s="30"/>
      <c r="AD586" s="43">
        <v>17470.182079956652</v>
      </c>
      <c r="AE586" s="43">
        <v>0</v>
      </c>
      <c r="AF586" s="43">
        <v>0</v>
      </c>
      <c r="AG586" s="30"/>
      <c r="AH586" s="43">
        <v>0</v>
      </c>
      <c r="AI586" s="43">
        <v>0</v>
      </c>
      <c r="AJ586" s="44"/>
      <c r="AM586" s="3"/>
    </row>
    <row r="587" spans="1:39" x14ac:dyDescent="0.3">
      <c r="A587" s="30" t="s">
        <v>576</v>
      </c>
      <c r="B587" s="94">
        <v>-195.21002217566274</v>
      </c>
      <c r="C587" s="94">
        <v>0</v>
      </c>
      <c r="D587" s="30"/>
      <c r="E587" s="42">
        <v>0</v>
      </c>
      <c r="F587" s="42">
        <v>133.79904911871697</v>
      </c>
      <c r="G587" s="42">
        <v>0</v>
      </c>
      <c r="H587" s="42">
        <v>-329.00907129437638</v>
      </c>
      <c r="I587" s="42">
        <v>0</v>
      </c>
      <c r="J587" s="42">
        <v>0</v>
      </c>
      <c r="K587" s="42">
        <v>0</v>
      </c>
      <c r="L587" s="42">
        <f t="shared" si="16"/>
        <v>-195.21002217565942</v>
      </c>
      <c r="M587" s="30"/>
      <c r="N587" s="42">
        <v>0</v>
      </c>
      <c r="O587" s="42">
        <v>0</v>
      </c>
      <c r="P587" s="42">
        <v>0</v>
      </c>
      <c r="Q587" s="42">
        <v>0</v>
      </c>
      <c r="R587" s="42">
        <f t="shared" si="17"/>
        <v>0</v>
      </c>
      <c r="S587" s="30"/>
      <c r="T587" s="43">
        <v>50634.059674296732</v>
      </c>
      <c r="U587" s="43">
        <v>0</v>
      </c>
      <c r="V587" s="43">
        <v>50634.059674296732</v>
      </c>
      <c r="W587" s="30"/>
      <c r="X587" s="43">
        <v>-195.21002217565942</v>
      </c>
      <c r="Y587" s="43">
        <v>-195.21002217565942</v>
      </c>
      <c r="Z587" s="43">
        <v>50438.849652121069</v>
      </c>
      <c r="AA587" s="43">
        <v>50438.849652121069</v>
      </c>
      <c r="AB587" s="43">
        <v>0</v>
      </c>
      <c r="AC587" s="30"/>
      <c r="AD587" s="43">
        <v>50438.849652121069</v>
      </c>
      <c r="AE587" s="43">
        <v>0</v>
      </c>
      <c r="AF587" s="43">
        <v>0</v>
      </c>
      <c r="AG587" s="30"/>
      <c r="AH587" s="43">
        <v>0</v>
      </c>
      <c r="AI587" s="43">
        <v>0</v>
      </c>
      <c r="AJ587" s="44"/>
      <c r="AM587" s="3"/>
    </row>
    <row r="588" spans="1:39" x14ac:dyDescent="0.3">
      <c r="A588" s="30" t="s">
        <v>577</v>
      </c>
      <c r="B588" s="94">
        <v>-59.754544289520709</v>
      </c>
      <c r="C588" s="94">
        <v>0</v>
      </c>
      <c r="D588" s="30"/>
      <c r="E588" s="42">
        <v>0</v>
      </c>
      <c r="F588" s="42">
        <v>41.03865674040491</v>
      </c>
      <c r="G588" s="42">
        <v>0</v>
      </c>
      <c r="H588" s="42">
        <v>-100.91320102992071</v>
      </c>
      <c r="I588" s="42">
        <v>0</v>
      </c>
      <c r="J588" s="42">
        <v>0.11999999999534339</v>
      </c>
      <c r="K588" s="42">
        <v>0</v>
      </c>
      <c r="L588" s="42">
        <f t="shared" si="16"/>
        <v>-59.75454428952046</v>
      </c>
      <c r="M588" s="30"/>
      <c r="N588" s="42">
        <v>0</v>
      </c>
      <c r="O588" s="42">
        <v>0</v>
      </c>
      <c r="P588" s="42">
        <v>0</v>
      </c>
      <c r="Q588" s="42">
        <v>0</v>
      </c>
      <c r="R588" s="42">
        <f t="shared" si="17"/>
        <v>0</v>
      </c>
      <c r="S588" s="30"/>
      <c r="T588" s="43">
        <v>6930.8429458372775</v>
      </c>
      <c r="U588" s="43">
        <v>0</v>
      </c>
      <c r="V588" s="43">
        <v>6930.8429458372775</v>
      </c>
      <c r="W588" s="30"/>
      <c r="X588" s="43">
        <v>-59.75454428952046</v>
      </c>
      <c r="Y588" s="43">
        <v>-59.75454428952046</v>
      </c>
      <c r="Z588" s="43">
        <v>6871.0884015477568</v>
      </c>
      <c r="AA588" s="43">
        <v>6871.0884015477568</v>
      </c>
      <c r="AB588" s="43">
        <v>0</v>
      </c>
      <c r="AC588" s="30"/>
      <c r="AD588" s="43">
        <v>6871.0884015477568</v>
      </c>
      <c r="AE588" s="43">
        <v>0</v>
      </c>
      <c r="AF588" s="43">
        <v>0</v>
      </c>
      <c r="AG588" s="30"/>
      <c r="AH588" s="43">
        <v>0</v>
      </c>
      <c r="AI588" s="43">
        <v>0</v>
      </c>
      <c r="AJ588" s="44"/>
      <c r="AM588" s="3"/>
    </row>
    <row r="589" spans="1:39" x14ac:dyDescent="0.3">
      <c r="A589" s="30" t="s">
        <v>578</v>
      </c>
      <c r="B589" s="94">
        <v>-1.0620226550722975</v>
      </c>
      <c r="C589" s="94">
        <v>0</v>
      </c>
      <c r="D589" s="30"/>
      <c r="E589" s="42">
        <v>0</v>
      </c>
      <c r="F589" s="42">
        <v>0.72792175221075994</v>
      </c>
      <c r="G589" s="42">
        <v>0</v>
      </c>
      <c r="H589" s="42">
        <v>-1.7899444072830484</v>
      </c>
      <c r="I589" s="42">
        <v>0</v>
      </c>
      <c r="J589" s="42">
        <v>0</v>
      </c>
      <c r="K589" s="42">
        <v>0</v>
      </c>
      <c r="L589" s="42">
        <f t="shared" si="16"/>
        <v>-1.0620226550722884</v>
      </c>
      <c r="M589" s="30"/>
      <c r="N589" s="42">
        <v>0</v>
      </c>
      <c r="O589" s="42">
        <v>0</v>
      </c>
      <c r="P589" s="42">
        <v>0</v>
      </c>
      <c r="Q589" s="42">
        <v>0</v>
      </c>
      <c r="R589" s="42">
        <f t="shared" si="17"/>
        <v>0</v>
      </c>
      <c r="S589" s="30"/>
      <c r="T589" s="43">
        <v>169.04701144739028</v>
      </c>
      <c r="U589" s="43">
        <v>0</v>
      </c>
      <c r="V589" s="43">
        <v>169.04701144739028</v>
      </c>
      <c r="W589" s="30"/>
      <c r="X589" s="43">
        <v>-1.0620226550722884</v>
      </c>
      <c r="Y589" s="43">
        <v>-1.0620226550722884</v>
      </c>
      <c r="Z589" s="43">
        <v>167.98498879231798</v>
      </c>
      <c r="AA589" s="43">
        <v>167.98498879231798</v>
      </c>
      <c r="AB589" s="43">
        <v>0</v>
      </c>
      <c r="AC589" s="30"/>
      <c r="AD589" s="43">
        <v>167.98498879231798</v>
      </c>
      <c r="AE589" s="43">
        <v>0</v>
      </c>
      <c r="AF589" s="43">
        <v>0</v>
      </c>
      <c r="AG589" s="30"/>
      <c r="AH589" s="43">
        <v>0</v>
      </c>
      <c r="AI589" s="43">
        <v>0</v>
      </c>
      <c r="AJ589" s="44"/>
      <c r="AM589" s="3"/>
    </row>
    <row r="590" spans="1:39" x14ac:dyDescent="0.3">
      <c r="A590" s="30" t="s">
        <v>579</v>
      </c>
      <c r="B590" s="94">
        <v>-0.10620226550722833</v>
      </c>
      <c r="C590" s="94">
        <v>0</v>
      </c>
      <c r="D590" s="30"/>
      <c r="E590" s="42">
        <v>0</v>
      </c>
      <c r="F590" s="42">
        <v>7.2792175221075978E-2</v>
      </c>
      <c r="G590" s="42">
        <v>0</v>
      </c>
      <c r="H590" s="42">
        <v>-0.17899444072830481</v>
      </c>
      <c r="I590" s="42">
        <v>0</v>
      </c>
      <c r="J590" s="42">
        <v>0</v>
      </c>
      <c r="K590" s="42">
        <v>0</v>
      </c>
      <c r="L590" s="42">
        <f t="shared" si="16"/>
        <v>-0.10620226550722883</v>
      </c>
      <c r="M590" s="30"/>
      <c r="N590" s="42">
        <v>0</v>
      </c>
      <c r="O590" s="42">
        <v>0</v>
      </c>
      <c r="P590" s="42">
        <v>0</v>
      </c>
      <c r="Q590" s="42">
        <v>0</v>
      </c>
      <c r="R590" s="42">
        <f t="shared" si="17"/>
        <v>0</v>
      </c>
      <c r="S590" s="30"/>
      <c r="T590" s="43">
        <v>29.752274014740685</v>
      </c>
      <c r="U590" s="43">
        <v>0</v>
      </c>
      <c r="V590" s="43">
        <v>29.752274014740685</v>
      </c>
      <c r="W590" s="30"/>
      <c r="X590" s="43">
        <v>-0.10620226550722883</v>
      </c>
      <c r="Y590" s="43">
        <v>-0.10620226550722883</v>
      </c>
      <c r="Z590" s="43">
        <v>29.646071749233457</v>
      </c>
      <c r="AA590" s="43">
        <v>29.646071749233457</v>
      </c>
      <c r="AB590" s="43">
        <v>0</v>
      </c>
      <c r="AC590" s="30"/>
      <c r="AD590" s="43">
        <v>29.646071749233457</v>
      </c>
      <c r="AE590" s="43">
        <v>0</v>
      </c>
      <c r="AF590" s="43">
        <v>0</v>
      </c>
      <c r="AG590" s="30"/>
      <c r="AH590" s="43">
        <v>0</v>
      </c>
      <c r="AI590" s="43">
        <v>0</v>
      </c>
      <c r="AJ590" s="44"/>
      <c r="AM590" s="3"/>
    </row>
    <row r="591" spans="1:39" x14ac:dyDescent="0.3">
      <c r="A591" s="30" t="s">
        <v>580</v>
      </c>
      <c r="B591" s="94">
        <v>-3.0171098155462914</v>
      </c>
      <c r="C591" s="94">
        <v>0</v>
      </c>
      <c r="D591" s="30"/>
      <c r="E591" s="42">
        <v>0</v>
      </c>
      <c r="F591" s="42">
        <v>2.0679595233260222</v>
      </c>
      <c r="G591" s="42">
        <v>0</v>
      </c>
      <c r="H591" s="42">
        <v>-5.0850693388722954</v>
      </c>
      <c r="I591" s="42">
        <v>0</v>
      </c>
      <c r="J591" s="42">
        <v>0</v>
      </c>
      <c r="K591" s="42">
        <v>0</v>
      </c>
      <c r="L591" s="42">
        <f t="shared" ref="L591:L654" si="18">SUM(E591:K591)</f>
        <v>-3.0171098155462732</v>
      </c>
      <c r="M591" s="30"/>
      <c r="N591" s="42">
        <v>0</v>
      </c>
      <c r="O591" s="42">
        <v>0</v>
      </c>
      <c r="P591" s="42">
        <v>0</v>
      </c>
      <c r="Q591" s="42">
        <v>0</v>
      </c>
      <c r="R591" s="42">
        <f t="shared" ref="R591:R654" si="19">SUM(N591:Q591)</f>
        <v>0</v>
      </c>
      <c r="S591" s="30"/>
      <c r="T591" s="43">
        <v>845.23505723695132</v>
      </c>
      <c r="U591" s="43">
        <v>0</v>
      </c>
      <c r="V591" s="43">
        <v>845.23505723695132</v>
      </c>
      <c r="W591" s="30"/>
      <c r="X591" s="43">
        <v>-3.0171098155462732</v>
      </c>
      <c r="Y591" s="43">
        <v>-3.0171098155462732</v>
      </c>
      <c r="Z591" s="43">
        <v>842.21794742140503</v>
      </c>
      <c r="AA591" s="43">
        <v>842.21794742140503</v>
      </c>
      <c r="AB591" s="43">
        <v>0</v>
      </c>
      <c r="AC591" s="30"/>
      <c r="AD591" s="43">
        <v>842.21794742140503</v>
      </c>
      <c r="AE591" s="43">
        <v>0</v>
      </c>
      <c r="AF591" s="43">
        <v>0</v>
      </c>
      <c r="AG591" s="30"/>
      <c r="AH591" s="43">
        <v>0</v>
      </c>
      <c r="AI591" s="43">
        <v>0</v>
      </c>
      <c r="AJ591" s="44"/>
      <c r="AM591" s="3"/>
    </row>
    <row r="592" spans="1:39" x14ac:dyDescent="0.3">
      <c r="A592" s="30" t="s">
        <v>581</v>
      </c>
      <c r="B592" s="94">
        <v>540.68541985390766</v>
      </c>
      <c r="C592" s="94">
        <v>791.53131014843996</v>
      </c>
      <c r="D592" s="30"/>
      <c r="E592" s="42">
        <v>0</v>
      </c>
      <c r="F592" s="42">
        <v>104.22515997563153</v>
      </c>
      <c r="G592" s="42">
        <v>0</v>
      </c>
      <c r="H592" s="42">
        <v>-256.28749467916373</v>
      </c>
      <c r="I592" s="42">
        <v>693.10775455750104</v>
      </c>
      <c r="J592" s="42">
        <v>-0.3600000000660657</v>
      </c>
      <c r="K592" s="42">
        <v>0</v>
      </c>
      <c r="L592" s="42">
        <f t="shared" si="18"/>
        <v>540.68541985390277</v>
      </c>
      <c r="M592" s="30"/>
      <c r="N592" s="42">
        <v>0</v>
      </c>
      <c r="O592" s="42">
        <v>647.40231014845256</v>
      </c>
      <c r="P592" s="42">
        <v>143.64900000000011</v>
      </c>
      <c r="Q592" s="42">
        <v>0.47999999998728526</v>
      </c>
      <c r="R592" s="42">
        <f t="shared" si="19"/>
        <v>791.53131014843996</v>
      </c>
      <c r="S592" s="30"/>
      <c r="T592" s="43">
        <v>61486.881421129459</v>
      </c>
      <c r="U592" s="43">
        <v>635.67714750557695</v>
      </c>
      <c r="V592" s="43">
        <v>62122.558568635039</v>
      </c>
      <c r="W592" s="30"/>
      <c r="X592" s="43">
        <v>1332.2167300023427</v>
      </c>
      <c r="Y592" s="43">
        <v>1332.2167300023427</v>
      </c>
      <c r="Z592" s="43">
        <v>63454.775298637382</v>
      </c>
      <c r="AA592" s="43">
        <v>62027.566840983367</v>
      </c>
      <c r="AB592" s="43">
        <v>1427.2084576540169</v>
      </c>
      <c r="AC592" s="30"/>
      <c r="AD592" s="43">
        <v>62027.56684098336</v>
      </c>
      <c r="AE592" s="43">
        <v>1427.2084576540169</v>
      </c>
      <c r="AF592" s="43">
        <v>0</v>
      </c>
      <c r="AG592" s="30"/>
      <c r="AH592" s="43">
        <v>0</v>
      </c>
      <c r="AI592" s="43">
        <v>0</v>
      </c>
      <c r="AJ592" s="44"/>
      <c r="AM592" s="3"/>
    </row>
    <row r="593" spans="1:39" x14ac:dyDescent="0.3">
      <c r="A593" s="30" t="s">
        <v>582</v>
      </c>
      <c r="B593" s="94">
        <v>0.2870434681408085</v>
      </c>
      <c r="C593" s="94">
        <v>0</v>
      </c>
      <c r="D593" s="30"/>
      <c r="E593" s="42">
        <v>0</v>
      </c>
      <c r="F593" s="42">
        <v>0.34328128087211962</v>
      </c>
      <c r="G593" s="42">
        <v>0</v>
      </c>
      <c r="H593" s="42">
        <v>-0.84412151025280102</v>
      </c>
      <c r="I593" s="42">
        <v>0.78788369752148713</v>
      </c>
      <c r="J593" s="42">
        <v>0</v>
      </c>
      <c r="K593" s="42">
        <v>0</v>
      </c>
      <c r="L593" s="42">
        <f t="shared" si="18"/>
        <v>0.28704346814080572</v>
      </c>
      <c r="M593" s="30"/>
      <c r="N593" s="42">
        <v>0</v>
      </c>
      <c r="O593" s="42">
        <v>0</v>
      </c>
      <c r="P593" s="42">
        <v>0</v>
      </c>
      <c r="Q593" s="42">
        <v>0</v>
      </c>
      <c r="R593" s="42">
        <f t="shared" si="19"/>
        <v>0</v>
      </c>
      <c r="S593" s="30"/>
      <c r="T593" s="43">
        <v>140.30901950133389</v>
      </c>
      <c r="U593" s="43">
        <v>0</v>
      </c>
      <c r="V593" s="43">
        <v>140.30901950133389</v>
      </c>
      <c r="W593" s="30"/>
      <c r="X593" s="43">
        <v>0.28704346814080572</v>
      </c>
      <c r="Y593" s="43">
        <v>0.28704346814080572</v>
      </c>
      <c r="Z593" s="43">
        <v>140.5960629694747</v>
      </c>
      <c r="AA593" s="43">
        <v>140.5960629694747</v>
      </c>
      <c r="AB593" s="43">
        <v>0</v>
      </c>
      <c r="AC593" s="30"/>
      <c r="AD593" s="43">
        <v>140.5960629694747</v>
      </c>
      <c r="AE593" s="43">
        <v>0</v>
      </c>
      <c r="AF593" s="43">
        <v>0</v>
      </c>
      <c r="AG593" s="30"/>
      <c r="AH593" s="43">
        <v>0</v>
      </c>
      <c r="AI593" s="43">
        <v>0</v>
      </c>
      <c r="AJ593" s="44"/>
      <c r="AM593" s="3"/>
    </row>
    <row r="594" spans="1:39" x14ac:dyDescent="0.3">
      <c r="A594" s="30" t="s">
        <v>583</v>
      </c>
      <c r="B594" s="94">
        <v>-10184.574880534346</v>
      </c>
      <c r="C594" s="94">
        <v>388.93869481268939</v>
      </c>
      <c r="D594" s="30"/>
      <c r="E594" s="42">
        <v>0</v>
      </c>
      <c r="F594" s="42">
        <v>123.92454239483519</v>
      </c>
      <c r="G594" s="42">
        <v>0</v>
      </c>
      <c r="H594" s="42">
        <v>-304.72786520126118</v>
      </c>
      <c r="I594" s="42">
        <v>-10003.531557727838</v>
      </c>
      <c r="J594" s="42">
        <v>-0.24000000007799827</v>
      </c>
      <c r="K594" s="42">
        <v>0</v>
      </c>
      <c r="L594" s="42">
        <f t="shared" si="18"/>
        <v>-10184.574880534343</v>
      </c>
      <c r="M594" s="30"/>
      <c r="N594" s="42">
        <v>0</v>
      </c>
      <c r="O594" s="42">
        <v>533.21219481270919</v>
      </c>
      <c r="P594" s="42">
        <v>-144.39350000000013</v>
      </c>
      <c r="Q594" s="42">
        <v>0.11999999998079147</v>
      </c>
      <c r="R594" s="42">
        <f t="shared" si="19"/>
        <v>388.93869481268985</v>
      </c>
      <c r="S594" s="30"/>
      <c r="T594" s="43">
        <v>110834.54761928061</v>
      </c>
      <c r="U594" s="43">
        <v>3917.8884473169173</v>
      </c>
      <c r="V594" s="43">
        <v>114752.43606659753</v>
      </c>
      <c r="W594" s="30"/>
      <c r="X594" s="43">
        <v>-9795.6361857216525</v>
      </c>
      <c r="Y594" s="43">
        <v>-9795.6361857216525</v>
      </c>
      <c r="Z594" s="43">
        <v>104956.79988087587</v>
      </c>
      <c r="AA594" s="43">
        <v>100649.97273874626</v>
      </c>
      <c r="AB594" s="43">
        <v>4306.8271421296067</v>
      </c>
      <c r="AC594" s="30"/>
      <c r="AD594" s="43">
        <v>100649.97273874626</v>
      </c>
      <c r="AE594" s="43">
        <v>4306.8271421296067</v>
      </c>
      <c r="AF594" s="43">
        <v>0</v>
      </c>
      <c r="AG594" s="30"/>
      <c r="AH594" s="43">
        <v>0</v>
      </c>
      <c r="AI594" s="43">
        <v>0</v>
      </c>
      <c r="AJ594" s="44"/>
      <c r="AM594" s="3"/>
    </row>
    <row r="595" spans="1:39" x14ac:dyDescent="0.3">
      <c r="A595" s="30" t="s">
        <v>584</v>
      </c>
      <c r="B595" s="94">
        <v>-9816.6753786912886</v>
      </c>
      <c r="C595" s="94">
        <v>1027.9122300708004</v>
      </c>
      <c r="D595" s="30"/>
      <c r="E595" s="42">
        <v>0</v>
      </c>
      <c r="F595" s="42">
        <v>160.06006710543411</v>
      </c>
      <c r="G595" s="42">
        <v>0</v>
      </c>
      <c r="H595" s="42">
        <v>1827.3942821535547</v>
      </c>
      <c r="I595" s="42">
        <v>-11804.129727950278</v>
      </c>
      <c r="J595" s="42">
        <v>0</v>
      </c>
      <c r="K595" s="42">
        <v>0</v>
      </c>
      <c r="L595" s="42">
        <f t="shared" si="18"/>
        <v>-9816.6753786912886</v>
      </c>
      <c r="M595" s="30"/>
      <c r="N595" s="42">
        <v>0</v>
      </c>
      <c r="O595" s="42">
        <v>1119.8486300707596</v>
      </c>
      <c r="P595" s="42">
        <v>-92.266399999998612</v>
      </c>
      <c r="Q595" s="42">
        <v>0.33000000003994501</v>
      </c>
      <c r="R595" s="42">
        <f t="shared" si="19"/>
        <v>1027.9122300708009</v>
      </c>
      <c r="S595" s="30"/>
      <c r="T595" s="43">
        <v>196602.9024363315</v>
      </c>
      <c r="U595" s="43">
        <v>7402.2316414584693</v>
      </c>
      <c r="V595" s="43">
        <v>204005.13407778996</v>
      </c>
      <c r="W595" s="30"/>
      <c r="X595" s="43">
        <v>-8788.7631486204882</v>
      </c>
      <c r="Y595" s="43">
        <v>-8788.7631486204882</v>
      </c>
      <c r="Z595" s="43">
        <v>195216.37092916947</v>
      </c>
      <c r="AA595" s="43">
        <v>186786.22705764021</v>
      </c>
      <c r="AB595" s="43">
        <v>8430.1438715292697</v>
      </c>
      <c r="AC595" s="30"/>
      <c r="AD595" s="43">
        <v>186786.22705764021</v>
      </c>
      <c r="AE595" s="43">
        <v>8430.1438715292697</v>
      </c>
      <c r="AF595" s="43">
        <v>0</v>
      </c>
      <c r="AG595" s="30"/>
      <c r="AH595" s="43">
        <v>0</v>
      </c>
      <c r="AI595" s="43">
        <v>0</v>
      </c>
      <c r="AJ595" s="44"/>
      <c r="AM595" s="3"/>
    </row>
    <row r="596" spans="1:39" x14ac:dyDescent="0.3">
      <c r="A596" s="30" t="s">
        <v>585</v>
      </c>
      <c r="B596" s="94">
        <v>-38303.941352636029</v>
      </c>
      <c r="C596" s="94">
        <v>20953.951925794761</v>
      </c>
      <c r="D596" s="30"/>
      <c r="E596" s="42">
        <v>0</v>
      </c>
      <c r="F596" s="42">
        <v>171.66752390986309</v>
      </c>
      <c r="G596" s="42">
        <v>0</v>
      </c>
      <c r="H596" s="42">
        <v>-23585.240414857628</v>
      </c>
      <c r="I596" s="42">
        <v>1697.2602059922858</v>
      </c>
      <c r="J596" s="42">
        <v>-0.20999999993364327</v>
      </c>
      <c r="K596" s="42">
        <v>-16587.418667680606</v>
      </c>
      <c r="L596" s="42">
        <f t="shared" si="18"/>
        <v>-38303.941352636015</v>
      </c>
      <c r="M596" s="30"/>
      <c r="N596" s="42">
        <v>0</v>
      </c>
      <c r="O596" s="42">
        <v>-4087.6082742052631</v>
      </c>
      <c r="P596" s="42">
        <v>25041.240199999993</v>
      </c>
      <c r="Q596" s="42">
        <v>0.32000000002881279</v>
      </c>
      <c r="R596" s="42">
        <f t="shared" si="19"/>
        <v>20953.951925794758</v>
      </c>
      <c r="S596" s="30"/>
      <c r="T596" s="43">
        <v>138582.40097791702</v>
      </c>
      <c r="U596" s="43">
        <v>41448.140106165614</v>
      </c>
      <c r="V596" s="43">
        <v>180030.54108408262</v>
      </c>
      <c r="W596" s="30"/>
      <c r="X596" s="43">
        <v>-17349.989426841257</v>
      </c>
      <c r="Y596" s="43">
        <v>-17349.989426841257</v>
      </c>
      <c r="Z596" s="43">
        <v>162680.55165724136</v>
      </c>
      <c r="AA596" s="43">
        <v>100278.45962528099</v>
      </c>
      <c r="AB596" s="43">
        <v>62402.092031960376</v>
      </c>
      <c r="AC596" s="30"/>
      <c r="AD596" s="43">
        <v>100278.459625281</v>
      </c>
      <c r="AE596" s="43">
        <v>62402.092031960376</v>
      </c>
      <c r="AF596" s="43">
        <v>0</v>
      </c>
      <c r="AG596" s="30"/>
      <c r="AH596" s="43">
        <v>0</v>
      </c>
      <c r="AI596" s="43">
        <v>0</v>
      </c>
      <c r="AJ596" s="44"/>
      <c r="AM596" s="3"/>
    </row>
    <row r="597" spans="1:39" x14ac:dyDescent="0.3">
      <c r="A597" s="30" t="s">
        <v>586</v>
      </c>
      <c r="B597" s="94">
        <v>-27781.446498014964</v>
      </c>
      <c r="C597" s="94">
        <v>-10901.655688347164</v>
      </c>
      <c r="D597" s="30"/>
      <c r="E597" s="42">
        <v>0</v>
      </c>
      <c r="F597" s="42">
        <v>174.74092535343021</v>
      </c>
      <c r="G597" s="42">
        <v>0</v>
      </c>
      <c r="H597" s="42">
        <v>-9780.6115628004463</v>
      </c>
      <c r="I597" s="42">
        <v>2459.5039775324058</v>
      </c>
      <c r="J597" s="42">
        <v>0.7899999997462146</v>
      </c>
      <c r="K597" s="42">
        <v>-15323.851988212926</v>
      </c>
      <c r="L597" s="42">
        <f t="shared" si="18"/>
        <v>-22469.428648127789</v>
      </c>
      <c r="M597" s="30"/>
      <c r="N597" s="42">
        <v>0</v>
      </c>
      <c r="O597" s="42">
        <v>-11082.669238234328</v>
      </c>
      <c r="P597" s="42">
        <v>-5131.4842999999983</v>
      </c>
      <c r="Q597" s="42">
        <v>0.47999999996318365</v>
      </c>
      <c r="R597" s="42">
        <f t="shared" si="19"/>
        <v>-16213.673538234363</v>
      </c>
      <c r="S597" s="30"/>
      <c r="T597" s="43">
        <v>563116.47683885763</v>
      </c>
      <c r="U597" s="43">
        <v>10901.655688347164</v>
      </c>
      <c r="V597" s="43">
        <v>574018.13252720481</v>
      </c>
      <c r="W597" s="30"/>
      <c r="X597" s="43">
        <v>-38683.10218636215</v>
      </c>
      <c r="Y597" s="43">
        <v>-38683.10218636215</v>
      </c>
      <c r="Z597" s="43">
        <v>535335.03034084267</v>
      </c>
      <c r="AA597" s="43">
        <v>535335.03034084267</v>
      </c>
      <c r="AB597" s="43">
        <v>0</v>
      </c>
      <c r="AC597" s="30"/>
      <c r="AD597" s="43">
        <v>540647.04819072981</v>
      </c>
      <c r="AE597" s="43">
        <v>-5312.0178498871992</v>
      </c>
      <c r="AF597" s="43">
        <v>0</v>
      </c>
      <c r="AG597" s="30"/>
      <c r="AH597" s="43">
        <v>0</v>
      </c>
      <c r="AI597" s="43">
        <v>0</v>
      </c>
      <c r="AJ597" s="44"/>
      <c r="AM597" s="3"/>
    </row>
    <row r="598" spans="1:39" x14ac:dyDescent="0.3">
      <c r="A598" s="30" t="s">
        <v>587</v>
      </c>
      <c r="B598" s="94">
        <v>1.0375065113523192</v>
      </c>
      <c r="C598" s="94">
        <v>0</v>
      </c>
      <c r="D598" s="30"/>
      <c r="E598" s="42">
        <v>0</v>
      </c>
      <c r="F598" s="42">
        <v>1.2407757139956133</v>
      </c>
      <c r="G598" s="42">
        <v>0</v>
      </c>
      <c r="H598" s="42">
        <v>-3.0510416033233776</v>
      </c>
      <c r="I598" s="42">
        <v>2.8477724006800749</v>
      </c>
      <c r="J598" s="42">
        <v>0</v>
      </c>
      <c r="K598" s="42">
        <v>0</v>
      </c>
      <c r="L598" s="42">
        <f t="shared" si="18"/>
        <v>1.0375065113523105</v>
      </c>
      <c r="M598" s="30"/>
      <c r="N598" s="42">
        <v>0</v>
      </c>
      <c r="O598" s="42">
        <v>0</v>
      </c>
      <c r="P598" s="42">
        <v>0</v>
      </c>
      <c r="Q598" s="42">
        <v>0</v>
      </c>
      <c r="R598" s="42">
        <f t="shared" si="19"/>
        <v>0</v>
      </c>
      <c r="S598" s="30"/>
      <c r="T598" s="43">
        <v>507.14103434217077</v>
      </c>
      <c r="U598" s="43">
        <v>0</v>
      </c>
      <c r="V598" s="43">
        <v>507.14103434217077</v>
      </c>
      <c r="W598" s="30"/>
      <c r="X598" s="43">
        <v>1.0375065113523105</v>
      </c>
      <c r="Y598" s="43">
        <v>1.0375065113523105</v>
      </c>
      <c r="Z598" s="43">
        <v>508.17854085352309</v>
      </c>
      <c r="AA598" s="43">
        <v>508.17854085352309</v>
      </c>
      <c r="AB598" s="43">
        <v>0</v>
      </c>
      <c r="AC598" s="30"/>
      <c r="AD598" s="43">
        <v>508.17854085352309</v>
      </c>
      <c r="AE598" s="43">
        <v>0</v>
      </c>
      <c r="AF598" s="43">
        <v>0</v>
      </c>
      <c r="AG598" s="30"/>
      <c r="AH598" s="43">
        <v>0</v>
      </c>
      <c r="AI598" s="43">
        <v>0</v>
      </c>
      <c r="AJ598" s="44"/>
      <c r="AM598" s="3"/>
    </row>
    <row r="599" spans="1:39" x14ac:dyDescent="0.3">
      <c r="A599" s="30" t="s">
        <v>588</v>
      </c>
      <c r="B599" s="94">
        <v>3570.0773193608038</v>
      </c>
      <c r="C599" s="94">
        <v>19155.629299999964</v>
      </c>
      <c r="D599" s="30"/>
      <c r="E599" s="42">
        <v>0</v>
      </c>
      <c r="F599" s="42">
        <v>224.64988767318977</v>
      </c>
      <c r="G599" s="42">
        <v>0</v>
      </c>
      <c r="H599" s="42">
        <v>-552.4093885313174</v>
      </c>
      <c r="I599" s="42">
        <v>3897.7068202189112</v>
      </c>
      <c r="J599" s="42">
        <v>0.12999999997555278</v>
      </c>
      <c r="K599" s="42">
        <v>0</v>
      </c>
      <c r="L599" s="42">
        <f t="shared" si="18"/>
        <v>3570.0773193607592</v>
      </c>
      <c r="M599" s="30"/>
      <c r="N599" s="42">
        <v>0</v>
      </c>
      <c r="O599" s="42">
        <v>25750.615000000002</v>
      </c>
      <c r="P599" s="42">
        <v>-6595.3457000000017</v>
      </c>
      <c r="Q599" s="42">
        <v>0.35999999996420229</v>
      </c>
      <c r="R599" s="42">
        <f t="shared" si="19"/>
        <v>19155.629299999964</v>
      </c>
      <c r="S599" s="30"/>
      <c r="T599" s="43">
        <v>538251.03542797349</v>
      </c>
      <c r="U599" s="43">
        <v>8983.3563393365985</v>
      </c>
      <c r="V599" s="43">
        <v>547234.3917673101</v>
      </c>
      <c r="W599" s="30"/>
      <c r="X599" s="43">
        <v>22725.706619360724</v>
      </c>
      <c r="Y599" s="43">
        <v>22725.706619360724</v>
      </c>
      <c r="Z599" s="43">
        <v>569960.09838667081</v>
      </c>
      <c r="AA599" s="43">
        <v>541821.11274733429</v>
      </c>
      <c r="AB599" s="43">
        <v>28138.985639336563</v>
      </c>
      <c r="AC599" s="30"/>
      <c r="AD599" s="43">
        <v>541821.11274733429</v>
      </c>
      <c r="AE599" s="43">
        <v>28138.985639336563</v>
      </c>
      <c r="AF599" s="43">
        <v>0</v>
      </c>
      <c r="AG599" s="30"/>
      <c r="AH599" s="43">
        <v>0</v>
      </c>
      <c r="AI599" s="43">
        <v>0</v>
      </c>
      <c r="AJ599" s="44"/>
      <c r="AM599" s="3"/>
    </row>
    <row r="600" spans="1:39" x14ac:dyDescent="0.3">
      <c r="A600" s="30" t="s">
        <v>589</v>
      </c>
      <c r="B600" s="94">
        <v>-25254.548693949764</v>
      </c>
      <c r="C600" s="94">
        <v>-1122.3552477645972</v>
      </c>
      <c r="D600" s="30"/>
      <c r="E600" s="42">
        <v>0</v>
      </c>
      <c r="F600" s="42">
        <v>96.443014697451019</v>
      </c>
      <c r="G600" s="42">
        <v>0</v>
      </c>
      <c r="H600" s="42">
        <v>-237.15136174311945</v>
      </c>
      <c r="I600" s="42">
        <v>1124.1777808526288</v>
      </c>
      <c r="J600" s="42">
        <v>0.23999999993247911</v>
      </c>
      <c r="K600" s="42">
        <v>-26238.25812775665</v>
      </c>
      <c r="L600" s="42">
        <f t="shared" si="18"/>
        <v>-25254.548693949757</v>
      </c>
      <c r="M600" s="30"/>
      <c r="N600" s="42">
        <v>0</v>
      </c>
      <c r="O600" s="42">
        <v>1426.1953522354042</v>
      </c>
      <c r="P600" s="42">
        <v>-2548.5506000000005</v>
      </c>
      <c r="Q600" s="42">
        <v>0</v>
      </c>
      <c r="R600" s="42">
        <f t="shared" si="19"/>
        <v>-1122.3552477645962</v>
      </c>
      <c r="S600" s="30"/>
      <c r="T600" s="43">
        <v>448371.64279892104</v>
      </c>
      <c r="U600" s="43">
        <v>14127.718253642492</v>
      </c>
      <c r="V600" s="43">
        <v>462499.36105256353</v>
      </c>
      <c r="W600" s="30"/>
      <c r="X600" s="43">
        <v>-26376.903941714354</v>
      </c>
      <c r="Y600" s="43">
        <v>-26376.903941714354</v>
      </c>
      <c r="Z600" s="43">
        <v>436122.45711084915</v>
      </c>
      <c r="AA600" s="43">
        <v>423117.09410497127</v>
      </c>
      <c r="AB600" s="43">
        <v>13005.363005877894</v>
      </c>
      <c r="AC600" s="30"/>
      <c r="AD600" s="43">
        <v>423117.09410497127</v>
      </c>
      <c r="AE600" s="43">
        <v>13005.363005877894</v>
      </c>
      <c r="AF600" s="43">
        <v>0</v>
      </c>
      <c r="AG600" s="30"/>
      <c r="AH600" s="43">
        <v>0</v>
      </c>
      <c r="AI600" s="43">
        <v>0</v>
      </c>
      <c r="AJ600" s="44"/>
      <c r="AM600" s="3"/>
    </row>
    <row r="601" spans="1:39" x14ac:dyDescent="0.3">
      <c r="A601" s="30" t="s">
        <v>590</v>
      </c>
      <c r="B601" s="94">
        <v>493.64068108293941</v>
      </c>
      <c r="C601" s="94">
        <v>0</v>
      </c>
      <c r="D601" s="30"/>
      <c r="E601" s="42">
        <v>0</v>
      </c>
      <c r="F601" s="42">
        <v>50.610993218738273</v>
      </c>
      <c r="G601" s="42">
        <v>0</v>
      </c>
      <c r="H601" s="42">
        <v>-124.45137679123989</v>
      </c>
      <c r="I601" s="42">
        <v>567.72106465549814</v>
      </c>
      <c r="J601" s="42">
        <v>-0.24000000005617039</v>
      </c>
      <c r="K601" s="42">
        <v>0</v>
      </c>
      <c r="L601" s="42">
        <f t="shared" si="18"/>
        <v>493.64068108294032</v>
      </c>
      <c r="M601" s="30"/>
      <c r="N601" s="42">
        <v>0</v>
      </c>
      <c r="O601" s="42">
        <v>0</v>
      </c>
      <c r="P601" s="42">
        <v>0</v>
      </c>
      <c r="Q601" s="42">
        <v>0</v>
      </c>
      <c r="R601" s="42">
        <f t="shared" si="19"/>
        <v>0</v>
      </c>
      <c r="S601" s="30"/>
      <c r="T601" s="43">
        <v>19333.828937612761</v>
      </c>
      <c r="U601" s="43">
        <v>244.29470076856512</v>
      </c>
      <c r="V601" s="43">
        <v>19578.123638381327</v>
      </c>
      <c r="W601" s="30"/>
      <c r="X601" s="43">
        <v>493.64068108294032</v>
      </c>
      <c r="Y601" s="43">
        <v>493.64068108294032</v>
      </c>
      <c r="Z601" s="43">
        <v>20071.764319464266</v>
      </c>
      <c r="AA601" s="43">
        <v>19827.469618695701</v>
      </c>
      <c r="AB601" s="43">
        <v>244.29470076856512</v>
      </c>
      <c r="AC601" s="30"/>
      <c r="AD601" s="43">
        <v>19827.469618695701</v>
      </c>
      <c r="AE601" s="43">
        <v>244.29470076856512</v>
      </c>
      <c r="AF601" s="43">
        <v>0</v>
      </c>
      <c r="AG601" s="30"/>
      <c r="AH601" s="43">
        <v>0</v>
      </c>
      <c r="AI601" s="43">
        <v>0</v>
      </c>
      <c r="AJ601" s="44"/>
      <c r="AM601" s="3"/>
    </row>
    <row r="602" spans="1:39" x14ac:dyDescent="0.3">
      <c r="A602" s="30" t="s">
        <v>591</v>
      </c>
      <c r="B602" s="94">
        <v>96.285852627064742</v>
      </c>
      <c r="C602" s="94">
        <v>0</v>
      </c>
      <c r="D602" s="30"/>
      <c r="E602" s="42">
        <v>0</v>
      </c>
      <c r="F602" s="42">
        <v>16.40967240949665</v>
      </c>
      <c r="G602" s="42">
        <v>0</v>
      </c>
      <c r="H602" s="42">
        <v>-40.35104221781944</v>
      </c>
      <c r="I602" s="42">
        <v>120.10722243543145</v>
      </c>
      <c r="J602" s="42">
        <v>0.1199999999589636</v>
      </c>
      <c r="K602" s="42">
        <v>0</v>
      </c>
      <c r="L602" s="42">
        <f t="shared" si="18"/>
        <v>96.285852627067626</v>
      </c>
      <c r="M602" s="30"/>
      <c r="N602" s="42">
        <v>0</v>
      </c>
      <c r="O602" s="42">
        <v>0</v>
      </c>
      <c r="P602" s="42">
        <v>0</v>
      </c>
      <c r="Q602" s="42">
        <v>0</v>
      </c>
      <c r="R602" s="42">
        <f t="shared" si="19"/>
        <v>0</v>
      </c>
      <c r="S602" s="30"/>
      <c r="T602" s="43">
        <v>33344.604540429653</v>
      </c>
      <c r="U602" s="43">
        <v>89.246593735955344</v>
      </c>
      <c r="V602" s="43">
        <v>33433.851134165605</v>
      </c>
      <c r="W602" s="30"/>
      <c r="X602" s="43">
        <v>96.285852627067626</v>
      </c>
      <c r="Y602" s="43">
        <v>96.285852627067626</v>
      </c>
      <c r="Z602" s="43">
        <v>33530.13698679267</v>
      </c>
      <c r="AA602" s="43">
        <v>33440.890393056718</v>
      </c>
      <c r="AB602" s="43">
        <v>89.246593735955344</v>
      </c>
      <c r="AC602" s="30"/>
      <c r="AD602" s="43">
        <v>33440.890393056718</v>
      </c>
      <c r="AE602" s="43">
        <v>89.246593735955344</v>
      </c>
      <c r="AF602" s="43">
        <v>0</v>
      </c>
      <c r="AG602" s="30"/>
      <c r="AH602" s="43">
        <v>0</v>
      </c>
      <c r="AI602" s="43">
        <v>0</v>
      </c>
      <c r="AJ602" s="44"/>
      <c r="AM602" s="3"/>
    </row>
    <row r="603" spans="1:39" x14ac:dyDescent="0.3">
      <c r="A603" s="30" t="s">
        <v>592</v>
      </c>
      <c r="B603" s="94">
        <v>21664.0826761637</v>
      </c>
      <c r="C603" s="94">
        <v>162.57890000000225</v>
      </c>
      <c r="D603" s="30"/>
      <c r="E603" s="42">
        <v>0</v>
      </c>
      <c r="F603" s="42">
        <v>106.88869184167544</v>
      </c>
      <c r="G603" s="42">
        <v>0</v>
      </c>
      <c r="H603" s="42">
        <v>-262.83706398763121</v>
      </c>
      <c r="I603" s="42">
        <v>21819.641048309455</v>
      </c>
      <c r="J603" s="42">
        <v>0.39000000021769665</v>
      </c>
      <c r="K603" s="42">
        <v>0</v>
      </c>
      <c r="L603" s="42">
        <f t="shared" si="18"/>
        <v>21664.082676163718</v>
      </c>
      <c r="M603" s="30"/>
      <c r="N603" s="42">
        <v>0</v>
      </c>
      <c r="O603" s="42">
        <v>0</v>
      </c>
      <c r="P603" s="42">
        <v>162.56889999999976</v>
      </c>
      <c r="Q603" s="42">
        <v>1.0000000002492015E-2</v>
      </c>
      <c r="R603" s="42">
        <f t="shared" si="19"/>
        <v>162.57890000000225</v>
      </c>
      <c r="S603" s="30"/>
      <c r="T603" s="43">
        <v>366813.70504602173</v>
      </c>
      <c r="U603" s="43">
        <v>5249.695731398956</v>
      </c>
      <c r="V603" s="43">
        <v>372063.40077742067</v>
      </c>
      <c r="W603" s="30"/>
      <c r="X603" s="43">
        <v>21826.661576163722</v>
      </c>
      <c r="Y603" s="43">
        <v>21826.661576163722</v>
      </c>
      <c r="Z603" s="43">
        <v>393890.06235358439</v>
      </c>
      <c r="AA603" s="43">
        <v>388477.78772218543</v>
      </c>
      <c r="AB603" s="43">
        <v>5412.2746313989583</v>
      </c>
      <c r="AC603" s="30"/>
      <c r="AD603" s="43">
        <v>388477.78772218543</v>
      </c>
      <c r="AE603" s="43">
        <v>5412.2746313989583</v>
      </c>
      <c r="AF603" s="43">
        <v>0</v>
      </c>
      <c r="AG603" s="30"/>
      <c r="AH603" s="43">
        <v>0</v>
      </c>
      <c r="AI603" s="43">
        <v>0</v>
      </c>
      <c r="AJ603" s="44"/>
      <c r="AM603" s="3"/>
    </row>
    <row r="604" spans="1:39" x14ac:dyDescent="0.3">
      <c r="A604" s="30" t="s">
        <v>593</v>
      </c>
      <c r="B604" s="94">
        <v>-6391.883857833629</v>
      </c>
      <c r="C604" s="94">
        <v>268.48110739016124</v>
      </c>
      <c r="D604" s="30"/>
      <c r="E604" s="42">
        <v>0</v>
      </c>
      <c r="F604" s="42">
        <v>32.814712589661049</v>
      </c>
      <c r="G604" s="42">
        <v>0</v>
      </c>
      <c r="H604" s="42">
        <v>-80.690693880319799</v>
      </c>
      <c r="I604" s="42">
        <v>267.84030406539375</v>
      </c>
      <c r="J604" s="42">
        <v>0.48000000001047738</v>
      </c>
      <c r="K604" s="42">
        <v>-6612.3281806083651</v>
      </c>
      <c r="L604" s="42">
        <f t="shared" si="18"/>
        <v>-6391.8838578336199</v>
      </c>
      <c r="M604" s="30"/>
      <c r="N604" s="42">
        <v>0</v>
      </c>
      <c r="O604" s="42">
        <v>248.67570739016119</v>
      </c>
      <c r="P604" s="42">
        <v>19.805400000000077</v>
      </c>
      <c r="Q604" s="42">
        <v>0</v>
      </c>
      <c r="R604" s="42">
        <f t="shared" si="19"/>
        <v>268.48110739016124</v>
      </c>
      <c r="S604" s="30"/>
      <c r="T604" s="43">
        <v>95564.545495009341</v>
      </c>
      <c r="U604" s="43">
        <v>1339.2817113674837</v>
      </c>
      <c r="V604" s="43">
        <v>96903.827206376824</v>
      </c>
      <c r="W604" s="30"/>
      <c r="X604" s="43">
        <v>-6123.4027504434589</v>
      </c>
      <c r="Y604" s="43">
        <v>-6123.4027504434589</v>
      </c>
      <c r="Z604" s="43">
        <v>90780.42445593336</v>
      </c>
      <c r="AA604" s="43">
        <v>89172.661637175712</v>
      </c>
      <c r="AB604" s="43">
        <v>1607.7628187576449</v>
      </c>
      <c r="AC604" s="30"/>
      <c r="AD604" s="43">
        <v>89172.661637175726</v>
      </c>
      <c r="AE604" s="43">
        <v>1607.7628187576449</v>
      </c>
      <c r="AF604" s="43">
        <v>0</v>
      </c>
      <c r="AG604" s="30"/>
      <c r="AH604" s="43">
        <v>0</v>
      </c>
      <c r="AI604" s="43">
        <v>0</v>
      </c>
      <c r="AJ604" s="44"/>
      <c r="AM604" s="3"/>
    </row>
    <row r="605" spans="1:39" x14ac:dyDescent="0.3">
      <c r="A605" s="30" t="s">
        <v>594</v>
      </c>
      <c r="B605" s="94">
        <v>-9493.0509527211107</v>
      </c>
      <c r="C605" s="94">
        <v>7531.2786000000197</v>
      </c>
      <c r="D605" s="30"/>
      <c r="E605" s="42">
        <v>0</v>
      </c>
      <c r="F605" s="42">
        <v>51.191097224221686</v>
      </c>
      <c r="G605" s="42">
        <v>0</v>
      </c>
      <c r="H605" s="42">
        <v>-125.87784044218036</v>
      </c>
      <c r="I605" s="42">
        <v>924.09769505962163</v>
      </c>
      <c r="J605" s="42">
        <v>-0.48000000003230525</v>
      </c>
      <c r="K605" s="42">
        <v>-10341.981904562737</v>
      </c>
      <c r="L605" s="42">
        <f t="shared" si="18"/>
        <v>-9493.050952721107</v>
      </c>
      <c r="M605" s="30"/>
      <c r="N605" s="42">
        <v>0</v>
      </c>
      <c r="O605" s="42">
        <v>0</v>
      </c>
      <c r="P605" s="42">
        <v>7531.7585999999992</v>
      </c>
      <c r="Q605" s="42">
        <v>-0.47999999998137355</v>
      </c>
      <c r="R605" s="42">
        <f t="shared" si="19"/>
        <v>7531.2786000000178</v>
      </c>
      <c r="S605" s="30"/>
      <c r="T605" s="43">
        <v>88977.286167323749</v>
      </c>
      <c r="U605" s="43">
        <v>17381.092469988747</v>
      </c>
      <c r="V605" s="43">
        <v>106358.3786373125</v>
      </c>
      <c r="W605" s="30"/>
      <c r="X605" s="43">
        <v>-1961.7723527210892</v>
      </c>
      <c r="Y605" s="43">
        <v>-1961.7723527210892</v>
      </c>
      <c r="Z605" s="43">
        <v>104396.60628459141</v>
      </c>
      <c r="AA605" s="43">
        <v>79484.235214602639</v>
      </c>
      <c r="AB605" s="43">
        <v>24912.371069988767</v>
      </c>
      <c r="AC605" s="30"/>
      <c r="AD605" s="43">
        <v>79484.235214602639</v>
      </c>
      <c r="AE605" s="43">
        <v>24912.371069988767</v>
      </c>
      <c r="AF605" s="43">
        <v>0</v>
      </c>
      <c r="AG605" s="30"/>
      <c r="AH605" s="43">
        <v>0</v>
      </c>
      <c r="AI605" s="43">
        <v>0</v>
      </c>
      <c r="AJ605" s="44"/>
      <c r="AM605" s="3"/>
    </row>
    <row r="606" spans="1:39" x14ac:dyDescent="0.3">
      <c r="A606" s="30" t="s">
        <v>595</v>
      </c>
      <c r="B606" s="94">
        <v>5387.4175116768747</v>
      </c>
      <c r="C606" s="94">
        <v>747.29283927129472</v>
      </c>
      <c r="D606" s="30"/>
      <c r="E606" s="42">
        <v>0</v>
      </c>
      <c r="F606" s="42">
        <v>130.25637926905429</v>
      </c>
      <c r="G606" s="42">
        <v>0</v>
      </c>
      <c r="H606" s="42">
        <v>3852.5758031504301</v>
      </c>
      <c r="I606" s="42">
        <v>1404.8653292573913</v>
      </c>
      <c r="J606" s="42">
        <v>-0.27999999999999997</v>
      </c>
      <c r="K606" s="42">
        <v>0</v>
      </c>
      <c r="L606" s="42">
        <f t="shared" si="18"/>
        <v>5387.4175116768756</v>
      </c>
      <c r="M606" s="30"/>
      <c r="N606" s="42">
        <v>0</v>
      </c>
      <c r="O606" s="42">
        <v>-428.86086072870557</v>
      </c>
      <c r="P606" s="42">
        <v>1176.1536999999998</v>
      </c>
      <c r="Q606" s="42">
        <v>0</v>
      </c>
      <c r="R606" s="42">
        <f t="shared" si="19"/>
        <v>747.29283927129427</v>
      </c>
      <c r="S606" s="30"/>
      <c r="T606" s="43">
        <v>112858.90094959218</v>
      </c>
      <c r="U606" s="43">
        <v>9793.246582269303</v>
      </c>
      <c r="V606" s="43">
        <v>122652.14753186148</v>
      </c>
      <c r="W606" s="30"/>
      <c r="X606" s="43">
        <v>6134.7103509481694</v>
      </c>
      <c r="Y606" s="43">
        <v>6134.7103509481694</v>
      </c>
      <c r="Z606" s="43">
        <v>128786.85788280965</v>
      </c>
      <c r="AA606" s="43">
        <v>118246.31846126905</v>
      </c>
      <c r="AB606" s="43">
        <v>10540.539421540598</v>
      </c>
      <c r="AC606" s="30"/>
      <c r="AD606" s="43">
        <v>118246.31846126905</v>
      </c>
      <c r="AE606" s="43">
        <v>10540.539421540598</v>
      </c>
      <c r="AF606" s="43">
        <v>0</v>
      </c>
      <c r="AG606" s="30"/>
      <c r="AH606" s="43">
        <v>0</v>
      </c>
      <c r="AI606" s="43">
        <v>0</v>
      </c>
      <c r="AJ606" s="44"/>
      <c r="AM606" s="3"/>
    </row>
    <row r="607" spans="1:39" x14ac:dyDescent="0.3">
      <c r="A607" s="30" t="s">
        <v>596</v>
      </c>
      <c r="B607" s="94">
        <v>0.66054581222761044</v>
      </c>
      <c r="C607" s="94">
        <v>0</v>
      </c>
      <c r="D607" s="30"/>
      <c r="E607" s="42">
        <v>0</v>
      </c>
      <c r="F607" s="42">
        <v>0.78996053791054033</v>
      </c>
      <c r="G607" s="42">
        <v>0</v>
      </c>
      <c r="H607" s="42">
        <v>-1.9424964874492168</v>
      </c>
      <c r="I607" s="42">
        <v>1.813081761766314</v>
      </c>
      <c r="J607" s="42">
        <v>0</v>
      </c>
      <c r="K607" s="42">
        <v>0</v>
      </c>
      <c r="L607" s="42">
        <f t="shared" si="18"/>
        <v>0.66054581222763753</v>
      </c>
      <c r="M607" s="30"/>
      <c r="N607" s="42">
        <v>0</v>
      </c>
      <c r="O607" s="42">
        <v>0</v>
      </c>
      <c r="P607" s="42">
        <v>0</v>
      </c>
      <c r="Q607" s="42">
        <v>0</v>
      </c>
      <c r="R607" s="42">
        <f t="shared" si="19"/>
        <v>0</v>
      </c>
      <c r="S607" s="30"/>
      <c r="T607" s="43">
        <v>322.87979186451537</v>
      </c>
      <c r="U607" s="43">
        <v>0</v>
      </c>
      <c r="V607" s="43">
        <v>322.87979186451537</v>
      </c>
      <c r="W607" s="30"/>
      <c r="X607" s="43">
        <v>0.66054581222763753</v>
      </c>
      <c r="Y607" s="43">
        <v>0.66054581222763753</v>
      </c>
      <c r="Z607" s="43">
        <v>323.54033767674298</v>
      </c>
      <c r="AA607" s="43">
        <v>323.54033767674298</v>
      </c>
      <c r="AB607" s="43">
        <v>0</v>
      </c>
      <c r="AC607" s="30"/>
      <c r="AD607" s="43">
        <v>323.54033767674298</v>
      </c>
      <c r="AE607" s="43">
        <v>0</v>
      </c>
      <c r="AF607" s="43">
        <v>0</v>
      </c>
      <c r="AG607" s="30"/>
      <c r="AH607" s="43">
        <v>0</v>
      </c>
      <c r="AI607" s="43">
        <v>0</v>
      </c>
      <c r="AJ607" s="44"/>
      <c r="AM607" s="3"/>
    </row>
    <row r="608" spans="1:39" x14ac:dyDescent="0.3">
      <c r="A608" s="30" t="s">
        <v>597</v>
      </c>
      <c r="B608" s="94">
        <v>242.52650928879484</v>
      </c>
      <c r="C608" s="94">
        <v>0</v>
      </c>
      <c r="D608" s="30"/>
      <c r="E608" s="42">
        <v>0</v>
      </c>
      <c r="F608" s="42">
        <v>22.750848602514992</v>
      </c>
      <c r="G608" s="42">
        <v>0</v>
      </c>
      <c r="H608" s="42">
        <v>-55.943862226038199</v>
      </c>
      <c r="I608" s="42">
        <v>275.58952291230696</v>
      </c>
      <c r="J608" s="42">
        <v>0.13000000001193257</v>
      </c>
      <c r="K608" s="42">
        <v>0</v>
      </c>
      <c r="L608" s="42">
        <f t="shared" si="18"/>
        <v>242.52650928879569</v>
      </c>
      <c r="M608" s="30"/>
      <c r="N608" s="42">
        <v>0</v>
      </c>
      <c r="O608" s="42">
        <v>0</v>
      </c>
      <c r="P608" s="42">
        <v>0</v>
      </c>
      <c r="Q608" s="42">
        <v>0</v>
      </c>
      <c r="R608" s="42">
        <f t="shared" si="19"/>
        <v>0</v>
      </c>
      <c r="S608" s="30"/>
      <c r="T608" s="43">
        <v>9625.5368318144028</v>
      </c>
      <c r="U608" s="43">
        <v>121.62451874653074</v>
      </c>
      <c r="V608" s="43">
        <v>9747.161350560933</v>
      </c>
      <c r="W608" s="30"/>
      <c r="X608" s="43">
        <v>242.52650928879569</v>
      </c>
      <c r="Y608" s="43">
        <v>242.52650928879569</v>
      </c>
      <c r="Z608" s="43">
        <v>9989.6878598497278</v>
      </c>
      <c r="AA608" s="43">
        <v>9868.0633411031977</v>
      </c>
      <c r="AB608" s="43">
        <v>121.62451874653074</v>
      </c>
      <c r="AC608" s="30"/>
      <c r="AD608" s="43">
        <v>9868.0633411031977</v>
      </c>
      <c r="AE608" s="43">
        <v>121.62451874653074</v>
      </c>
      <c r="AF608" s="43">
        <v>0</v>
      </c>
      <c r="AG608" s="30"/>
      <c r="AH608" s="43">
        <v>0</v>
      </c>
      <c r="AI608" s="43">
        <v>0</v>
      </c>
      <c r="AJ608" s="44"/>
      <c r="AM608" s="3"/>
    </row>
    <row r="609" spans="1:39" x14ac:dyDescent="0.3">
      <c r="A609" s="30" t="s">
        <v>598</v>
      </c>
      <c r="B609" s="94">
        <v>-2.7348133548892974</v>
      </c>
      <c r="C609" s="94">
        <v>0</v>
      </c>
      <c r="D609" s="30"/>
      <c r="E609" s="42">
        <v>0</v>
      </c>
      <c r="F609" s="42">
        <v>6.7627239515616928</v>
      </c>
      <c r="G609" s="42">
        <v>0</v>
      </c>
      <c r="H609" s="42">
        <v>-16.62939715475374</v>
      </c>
      <c r="I609" s="42">
        <v>7.131859848302776</v>
      </c>
      <c r="J609" s="42">
        <v>0</v>
      </c>
      <c r="K609" s="42">
        <v>0</v>
      </c>
      <c r="L609" s="42">
        <f t="shared" si="18"/>
        <v>-2.7348133548892708</v>
      </c>
      <c r="M609" s="30"/>
      <c r="N609" s="42">
        <v>0</v>
      </c>
      <c r="O609" s="42">
        <v>0</v>
      </c>
      <c r="P609" s="42">
        <v>0</v>
      </c>
      <c r="Q609" s="42">
        <v>0</v>
      </c>
      <c r="R609" s="42">
        <f t="shared" si="19"/>
        <v>0</v>
      </c>
      <c r="S609" s="30"/>
      <c r="T609" s="43">
        <v>803.67653994272496</v>
      </c>
      <c r="U609" s="43">
        <v>0</v>
      </c>
      <c r="V609" s="43">
        <v>803.67653994272496</v>
      </c>
      <c r="W609" s="30"/>
      <c r="X609" s="43">
        <v>-2.7348133548892708</v>
      </c>
      <c r="Y609" s="43">
        <v>-2.7348133548892708</v>
      </c>
      <c r="Z609" s="43">
        <v>800.94172658783566</v>
      </c>
      <c r="AA609" s="43">
        <v>800.94172658783566</v>
      </c>
      <c r="AB609" s="43">
        <v>0</v>
      </c>
      <c r="AC609" s="30"/>
      <c r="AD609" s="43">
        <v>800.94172658783566</v>
      </c>
      <c r="AE609" s="43">
        <v>0</v>
      </c>
      <c r="AF609" s="43">
        <v>0</v>
      </c>
      <c r="AG609" s="30"/>
      <c r="AH609" s="43">
        <v>0</v>
      </c>
      <c r="AI609" s="43">
        <v>0</v>
      </c>
      <c r="AJ609" s="44"/>
      <c r="AM609" s="3"/>
    </row>
    <row r="610" spans="1:39" x14ac:dyDescent="0.3">
      <c r="A610" s="30" t="s">
        <v>599</v>
      </c>
      <c r="B610" s="94">
        <v>-18812.113843670901</v>
      </c>
      <c r="C610" s="94">
        <v>978.22677927211407</v>
      </c>
      <c r="D610" s="30"/>
      <c r="E610" s="42">
        <v>0</v>
      </c>
      <c r="F610" s="42">
        <v>126.46653035348753</v>
      </c>
      <c r="G610" s="42">
        <v>0</v>
      </c>
      <c r="H610" s="42">
        <v>-310.97856057635039</v>
      </c>
      <c r="I610" s="42">
        <v>992.61959111563795</v>
      </c>
      <c r="J610" s="42">
        <v>-0.12000000092666596</v>
      </c>
      <c r="K610" s="42">
        <v>-19620.101404562738</v>
      </c>
      <c r="L610" s="42">
        <f t="shared" si="18"/>
        <v>-18812.11384367089</v>
      </c>
      <c r="M610" s="30"/>
      <c r="N610" s="42">
        <v>0</v>
      </c>
      <c r="O610" s="42">
        <v>958.38577927211543</v>
      </c>
      <c r="P610" s="42">
        <v>19.840999999999894</v>
      </c>
      <c r="Q610" s="42">
        <v>0</v>
      </c>
      <c r="R610" s="42">
        <f t="shared" si="19"/>
        <v>978.22677927211532</v>
      </c>
      <c r="S610" s="30"/>
      <c r="T610" s="43">
        <v>214768.90511815829</v>
      </c>
      <c r="U610" s="43">
        <v>21779.487554496303</v>
      </c>
      <c r="V610" s="43">
        <v>236548.39267265459</v>
      </c>
      <c r="W610" s="30"/>
      <c r="X610" s="43">
        <v>-17833.887064398776</v>
      </c>
      <c r="Y610" s="43">
        <v>-17833.887064398776</v>
      </c>
      <c r="Z610" s="43">
        <v>218714.5056082558</v>
      </c>
      <c r="AA610" s="43">
        <v>195956.79127448739</v>
      </c>
      <c r="AB610" s="43">
        <v>22757.714333768417</v>
      </c>
      <c r="AC610" s="30"/>
      <c r="AD610" s="43">
        <v>195956.79127448739</v>
      </c>
      <c r="AE610" s="43">
        <v>22757.714333768417</v>
      </c>
      <c r="AF610" s="43">
        <v>0</v>
      </c>
      <c r="AG610" s="30"/>
      <c r="AH610" s="43">
        <v>0</v>
      </c>
      <c r="AI610" s="43">
        <v>0</v>
      </c>
      <c r="AJ610" s="44"/>
      <c r="AM610" s="3"/>
    </row>
    <row r="611" spans="1:39" x14ac:dyDescent="0.3">
      <c r="A611" s="30" t="s">
        <v>600</v>
      </c>
      <c r="B611" s="94">
        <v>1.1140571178747649</v>
      </c>
      <c r="C611" s="94">
        <v>0</v>
      </c>
      <c r="D611" s="30"/>
      <c r="E611" s="42">
        <v>0</v>
      </c>
      <c r="F611" s="42">
        <v>0.26180367565307439</v>
      </c>
      <c r="G611" s="42">
        <v>0</v>
      </c>
      <c r="H611" s="42">
        <v>-0.64376977830123261</v>
      </c>
      <c r="I611" s="42">
        <v>1.4960232205229282</v>
      </c>
      <c r="J611" s="42">
        <v>0</v>
      </c>
      <c r="K611" s="42">
        <v>0</v>
      </c>
      <c r="L611" s="42">
        <f t="shared" si="18"/>
        <v>1.11405711787477</v>
      </c>
      <c r="M611" s="30"/>
      <c r="N611" s="42">
        <v>0</v>
      </c>
      <c r="O611" s="42">
        <v>0</v>
      </c>
      <c r="P611" s="42">
        <v>0</v>
      </c>
      <c r="Q611" s="42">
        <v>0</v>
      </c>
      <c r="R611" s="42">
        <f t="shared" si="19"/>
        <v>0</v>
      </c>
      <c r="S611" s="30"/>
      <c r="T611" s="43">
        <v>111.0638865209354</v>
      </c>
      <c r="U611" s="43">
        <v>0</v>
      </c>
      <c r="V611" s="43">
        <v>111.0638865209354</v>
      </c>
      <c r="W611" s="30"/>
      <c r="X611" s="43">
        <v>1.11405711787477</v>
      </c>
      <c r="Y611" s="43">
        <v>1.11405711787477</v>
      </c>
      <c r="Z611" s="43">
        <v>112.17794363881016</v>
      </c>
      <c r="AA611" s="43">
        <v>112.17794363881016</v>
      </c>
      <c r="AB611" s="43">
        <v>0</v>
      </c>
      <c r="AC611" s="30"/>
      <c r="AD611" s="43">
        <v>112.17794363881016</v>
      </c>
      <c r="AE611" s="43">
        <v>0</v>
      </c>
      <c r="AF611" s="43">
        <v>0</v>
      </c>
      <c r="AG611" s="30"/>
      <c r="AH611" s="43">
        <v>0</v>
      </c>
      <c r="AI611" s="43">
        <v>0</v>
      </c>
      <c r="AJ611" s="44"/>
      <c r="AM611" s="3"/>
    </row>
    <row r="612" spans="1:39" x14ac:dyDescent="0.3">
      <c r="A612" s="30" t="s">
        <v>601</v>
      </c>
      <c r="B612" s="94">
        <v>0</v>
      </c>
      <c r="C612" s="94">
        <v>0</v>
      </c>
      <c r="D612" s="30"/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2">
        <v>0</v>
      </c>
      <c r="K612" s="42">
        <v>0</v>
      </c>
      <c r="L612" s="42">
        <f t="shared" si="18"/>
        <v>0</v>
      </c>
      <c r="M612" s="30"/>
      <c r="N612" s="42">
        <v>0</v>
      </c>
      <c r="O612" s="42">
        <v>0</v>
      </c>
      <c r="P612" s="42">
        <v>0</v>
      </c>
      <c r="Q612" s="42">
        <v>0</v>
      </c>
      <c r="R612" s="42">
        <f t="shared" si="19"/>
        <v>0</v>
      </c>
      <c r="S612" s="30"/>
      <c r="T612" s="43">
        <v>0</v>
      </c>
      <c r="U612" s="43">
        <v>0</v>
      </c>
      <c r="V612" s="43">
        <v>0</v>
      </c>
      <c r="W612" s="30"/>
      <c r="X612" s="43">
        <v>0</v>
      </c>
      <c r="Y612" s="43">
        <v>0</v>
      </c>
      <c r="Z612" s="43">
        <v>0</v>
      </c>
      <c r="AA612" s="43">
        <v>0</v>
      </c>
      <c r="AB612" s="43">
        <v>0</v>
      </c>
      <c r="AC612" s="30"/>
      <c r="AD612" s="43">
        <v>0</v>
      </c>
      <c r="AE612" s="43">
        <v>0</v>
      </c>
      <c r="AF612" s="43">
        <v>0</v>
      </c>
      <c r="AG612" s="30"/>
      <c r="AH612" s="43">
        <v>0</v>
      </c>
      <c r="AI612" s="43">
        <v>0</v>
      </c>
      <c r="AJ612" s="44"/>
      <c r="AM612" s="3"/>
    </row>
    <row r="613" spans="1:39" x14ac:dyDescent="0.3">
      <c r="A613" s="30" t="s">
        <v>602</v>
      </c>
      <c r="B613" s="94">
        <v>7.5021715331060932</v>
      </c>
      <c r="C613" s="94">
        <v>0</v>
      </c>
      <c r="D613" s="30"/>
      <c r="E613" s="42">
        <v>0</v>
      </c>
      <c r="F613" s="42">
        <v>2.9365025231229511</v>
      </c>
      <c r="G613" s="42">
        <v>0</v>
      </c>
      <c r="H613" s="42">
        <v>-7.22079846119866</v>
      </c>
      <c r="I613" s="42">
        <v>12.506467471181216</v>
      </c>
      <c r="J613" s="42">
        <v>-0.71999999999934516</v>
      </c>
      <c r="K613" s="42">
        <v>0</v>
      </c>
      <c r="L613" s="42">
        <f t="shared" si="18"/>
        <v>7.5021715331061607</v>
      </c>
      <c r="M613" s="30"/>
      <c r="N613" s="42">
        <v>0</v>
      </c>
      <c r="O613" s="42">
        <v>0</v>
      </c>
      <c r="P613" s="42">
        <v>0</v>
      </c>
      <c r="Q613" s="42">
        <v>0</v>
      </c>
      <c r="R613" s="42">
        <f t="shared" si="19"/>
        <v>0</v>
      </c>
      <c r="S613" s="30"/>
      <c r="T613" s="43">
        <v>1199.5575932306815</v>
      </c>
      <c r="U613" s="43">
        <v>0</v>
      </c>
      <c r="V613" s="43">
        <v>1199.5575932306815</v>
      </c>
      <c r="W613" s="30"/>
      <c r="X613" s="43">
        <v>7.5021715331061607</v>
      </c>
      <c r="Y613" s="43">
        <v>7.5021715331061607</v>
      </c>
      <c r="Z613" s="43">
        <v>1207.0597647637876</v>
      </c>
      <c r="AA613" s="43">
        <v>1207.0597647637876</v>
      </c>
      <c r="AB613" s="43">
        <v>0</v>
      </c>
      <c r="AC613" s="30"/>
      <c r="AD613" s="43">
        <v>1207.0597647637876</v>
      </c>
      <c r="AE613" s="43">
        <v>0</v>
      </c>
      <c r="AF613" s="43">
        <v>0</v>
      </c>
      <c r="AG613" s="30"/>
      <c r="AH613" s="43">
        <v>0</v>
      </c>
      <c r="AI613" s="43">
        <v>0</v>
      </c>
      <c r="AJ613" s="44"/>
      <c r="AM613" s="3"/>
    </row>
    <row r="614" spans="1:39" x14ac:dyDescent="0.3">
      <c r="A614" s="30" t="s">
        <v>603</v>
      </c>
      <c r="B614" s="94">
        <v>6.8339256224767269</v>
      </c>
      <c r="C614" s="94">
        <v>0</v>
      </c>
      <c r="D614" s="30"/>
      <c r="E614" s="42">
        <v>0</v>
      </c>
      <c r="F614" s="42">
        <v>5.8279235286373954</v>
      </c>
      <c r="G614" s="42">
        <v>0</v>
      </c>
      <c r="H614" s="42">
        <v>-14.330742410809904</v>
      </c>
      <c r="I614" s="42">
        <v>15.096744504646107</v>
      </c>
      <c r="J614" s="42">
        <v>0.24000000000296495</v>
      </c>
      <c r="K614" s="42">
        <v>0</v>
      </c>
      <c r="L614" s="42">
        <f t="shared" si="18"/>
        <v>6.8339256224765634</v>
      </c>
      <c r="M614" s="30"/>
      <c r="N614" s="42">
        <v>0</v>
      </c>
      <c r="O614" s="42">
        <v>0</v>
      </c>
      <c r="P614" s="42">
        <v>0</v>
      </c>
      <c r="Q614" s="42">
        <v>0</v>
      </c>
      <c r="R614" s="42">
        <f t="shared" si="19"/>
        <v>0</v>
      </c>
      <c r="S614" s="30"/>
      <c r="T614" s="43">
        <v>2422.7648633628523</v>
      </c>
      <c r="U614" s="43">
        <v>30.613109241717659</v>
      </c>
      <c r="V614" s="43">
        <v>2453.37797260457</v>
      </c>
      <c r="W614" s="30"/>
      <c r="X614" s="43">
        <v>6.8339256224765634</v>
      </c>
      <c r="Y614" s="43">
        <v>6.8339256224765634</v>
      </c>
      <c r="Z614" s="43">
        <v>2460.2118982270467</v>
      </c>
      <c r="AA614" s="43">
        <v>2429.5987889853291</v>
      </c>
      <c r="AB614" s="43">
        <v>30.613109241717659</v>
      </c>
      <c r="AC614" s="30"/>
      <c r="AD614" s="43">
        <v>2429.5987889853291</v>
      </c>
      <c r="AE614" s="43">
        <v>30.613109241717659</v>
      </c>
      <c r="AF614" s="43">
        <v>0</v>
      </c>
      <c r="AG614" s="30"/>
      <c r="AH614" s="43">
        <v>0</v>
      </c>
      <c r="AI614" s="43">
        <v>0</v>
      </c>
      <c r="AJ614" s="44"/>
      <c r="AM614" s="3"/>
    </row>
    <row r="615" spans="1:39" x14ac:dyDescent="0.3">
      <c r="A615" s="30" t="s">
        <v>604</v>
      </c>
      <c r="B615" s="94">
        <v>17.143116986289442</v>
      </c>
      <c r="C615" s="94">
        <v>0</v>
      </c>
      <c r="D615" s="30"/>
      <c r="E615" s="42">
        <v>0</v>
      </c>
      <c r="F615" s="42">
        <v>8.6626824432127059</v>
      </c>
      <c r="G615" s="42">
        <v>0</v>
      </c>
      <c r="H615" s="42">
        <v>-21.301355460536048</v>
      </c>
      <c r="I615" s="42">
        <v>29.421790003617588</v>
      </c>
      <c r="J615" s="42">
        <v>0.35999999999512511</v>
      </c>
      <c r="K615" s="42">
        <v>0</v>
      </c>
      <c r="L615" s="42">
        <f t="shared" si="18"/>
        <v>17.143116986289371</v>
      </c>
      <c r="M615" s="30"/>
      <c r="N615" s="42">
        <v>0</v>
      </c>
      <c r="O615" s="42">
        <v>0</v>
      </c>
      <c r="P615" s="42">
        <v>0</v>
      </c>
      <c r="Q615" s="42">
        <v>0</v>
      </c>
      <c r="R615" s="42">
        <f t="shared" si="19"/>
        <v>0</v>
      </c>
      <c r="S615" s="30"/>
      <c r="T615" s="43">
        <v>3537.6975226629706</v>
      </c>
      <c r="U615" s="43">
        <v>44.700962261402751</v>
      </c>
      <c r="V615" s="43">
        <v>3582.3984849243734</v>
      </c>
      <c r="W615" s="30"/>
      <c r="X615" s="43">
        <v>17.143116986289371</v>
      </c>
      <c r="Y615" s="43">
        <v>17.143116986289371</v>
      </c>
      <c r="Z615" s="43">
        <v>3599.5416019106628</v>
      </c>
      <c r="AA615" s="43">
        <v>3554.8406396492601</v>
      </c>
      <c r="AB615" s="43">
        <v>44.700962261402751</v>
      </c>
      <c r="AC615" s="30"/>
      <c r="AD615" s="43">
        <v>3554.8406396492601</v>
      </c>
      <c r="AE615" s="43">
        <v>44.700962261402751</v>
      </c>
      <c r="AF615" s="43">
        <v>0</v>
      </c>
      <c r="AG615" s="30"/>
      <c r="AH615" s="43">
        <v>0</v>
      </c>
      <c r="AI615" s="43">
        <v>0</v>
      </c>
      <c r="AJ615" s="44"/>
      <c r="AM615" s="3"/>
    </row>
    <row r="616" spans="1:39" x14ac:dyDescent="0.3">
      <c r="A616" s="30" t="s">
        <v>605</v>
      </c>
      <c r="B616" s="94">
        <v>9.1156942371105742</v>
      </c>
      <c r="C616" s="94">
        <v>0</v>
      </c>
      <c r="D616" s="30"/>
      <c r="E616" s="42">
        <v>0</v>
      </c>
      <c r="F616" s="42">
        <v>3.2301527754352466</v>
      </c>
      <c r="G616" s="42">
        <v>0</v>
      </c>
      <c r="H616" s="42">
        <v>-7.9428783073185247</v>
      </c>
      <c r="I616" s="42">
        <v>11.85841976899262</v>
      </c>
      <c r="J616" s="42">
        <v>1.9700000000011642</v>
      </c>
      <c r="K616" s="42">
        <v>0</v>
      </c>
      <c r="L616" s="42">
        <f t="shared" si="18"/>
        <v>9.1156942371105067</v>
      </c>
      <c r="M616" s="30"/>
      <c r="N616" s="42">
        <v>0</v>
      </c>
      <c r="O616" s="42">
        <v>0</v>
      </c>
      <c r="P616" s="42">
        <v>0</v>
      </c>
      <c r="Q616" s="42">
        <v>0</v>
      </c>
      <c r="R616" s="42">
        <f t="shared" si="19"/>
        <v>0</v>
      </c>
      <c r="S616" s="30"/>
      <c r="T616" s="43">
        <v>1319.5133525537494</v>
      </c>
      <c r="U616" s="43">
        <v>0</v>
      </c>
      <c r="V616" s="43">
        <v>1319.5133525537494</v>
      </c>
      <c r="W616" s="30"/>
      <c r="X616" s="43">
        <v>9.1156942371105067</v>
      </c>
      <c r="Y616" s="43">
        <v>9.1156942371105067</v>
      </c>
      <c r="Z616" s="43">
        <v>1328.62904679086</v>
      </c>
      <c r="AA616" s="43">
        <v>1328.62904679086</v>
      </c>
      <c r="AB616" s="43">
        <v>0</v>
      </c>
      <c r="AC616" s="30"/>
      <c r="AD616" s="43">
        <v>1328.62904679086</v>
      </c>
      <c r="AE616" s="43">
        <v>0</v>
      </c>
      <c r="AF616" s="43">
        <v>0</v>
      </c>
      <c r="AG616" s="30"/>
      <c r="AH616" s="43">
        <v>0</v>
      </c>
      <c r="AI616" s="43">
        <v>0</v>
      </c>
      <c r="AJ616" s="44"/>
      <c r="AM616" s="3"/>
    </row>
    <row r="617" spans="1:39" x14ac:dyDescent="0.3">
      <c r="A617" s="30" t="s">
        <v>606</v>
      </c>
      <c r="B617" s="94">
        <v>-0.12490834636361825</v>
      </c>
      <c r="C617" s="94">
        <v>0</v>
      </c>
      <c r="D617" s="30"/>
      <c r="E617" s="42">
        <v>0</v>
      </c>
      <c r="F617" s="42">
        <v>8.5613524265697322E-2</v>
      </c>
      <c r="G617" s="42">
        <v>0</v>
      </c>
      <c r="H617" s="42">
        <v>-0.21052187062931302</v>
      </c>
      <c r="I617" s="42">
        <v>0</v>
      </c>
      <c r="J617" s="42">
        <v>0</v>
      </c>
      <c r="K617" s="42">
        <v>0</v>
      </c>
      <c r="L617" s="42">
        <f t="shared" si="18"/>
        <v>-0.1249083463636157</v>
      </c>
      <c r="M617" s="30"/>
      <c r="N617" s="42">
        <v>0</v>
      </c>
      <c r="O617" s="42">
        <v>0</v>
      </c>
      <c r="P617" s="42">
        <v>0</v>
      </c>
      <c r="Q617" s="42">
        <v>0</v>
      </c>
      <c r="R617" s="42">
        <f t="shared" si="19"/>
        <v>0</v>
      </c>
      <c r="S617" s="30"/>
      <c r="T617" s="43">
        <v>34.992731369609785</v>
      </c>
      <c r="U617" s="43">
        <v>0</v>
      </c>
      <c r="V617" s="43">
        <v>34.992731369609785</v>
      </c>
      <c r="W617" s="30"/>
      <c r="X617" s="43">
        <v>-0.1249083463636157</v>
      </c>
      <c r="Y617" s="43">
        <v>-0.1249083463636157</v>
      </c>
      <c r="Z617" s="43">
        <v>34.867823023246167</v>
      </c>
      <c r="AA617" s="43">
        <v>34.867823023246167</v>
      </c>
      <c r="AB617" s="43">
        <v>0</v>
      </c>
      <c r="AC617" s="30"/>
      <c r="AD617" s="43">
        <v>34.867823023246167</v>
      </c>
      <c r="AE617" s="43">
        <v>0</v>
      </c>
      <c r="AF617" s="43">
        <v>0</v>
      </c>
      <c r="AG617" s="30"/>
      <c r="AH617" s="43">
        <v>0</v>
      </c>
      <c r="AI617" s="43">
        <v>0</v>
      </c>
      <c r="AJ617" s="44"/>
      <c r="AM617" s="3"/>
    </row>
    <row r="618" spans="1:39" x14ac:dyDescent="0.3">
      <c r="A618" s="30" t="s">
        <v>607</v>
      </c>
      <c r="B618" s="94">
        <v>2.0095110991606475</v>
      </c>
      <c r="C618" s="94">
        <v>0</v>
      </c>
      <c r="D618" s="30"/>
      <c r="E618" s="42">
        <v>0</v>
      </c>
      <c r="F618" s="42">
        <v>0.55090441701405235</v>
      </c>
      <c r="G618" s="42">
        <v>0</v>
      </c>
      <c r="H618" s="42">
        <v>-1.3546624718755795</v>
      </c>
      <c r="I618" s="42">
        <v>2.8132691540221582</v>
      </c>
      <c r="J618" s="42">
        <v>0</v>
      </c>
      <c r="K618" s="42">
        <v>0</v>
      </c>
      <c r="L618" s="42">
        <f t="shared" si="18"/>
        <v>2.0095110991606311</v>
      </c>
      <c r="M618" s="30"/>
      <c r="N618" s="42">
        <v>0</v>
      </c>
      <c r="O618" s="42">
        <v>0</v>
      </c>
      <c r="P618" s="42">
        <v>0</v>
      </c>
      <c r="Q618" s="42">
        <v>0</v>
      </c>
      <c r="R618" s="42">
        <f t="shared" si="19"/>
        <v>0</v>
      </c>
      <c r="S618" s="30"/>
      <c r="T618" s="43">
        <v>285.62183054151063</v>
      </c>
      <c r="U618" s="43">
        <v>0</v>
      </c>
      <c r="V618" s="43">
        <v>285.62183054151063</v>
      </c>
      <c r="W618" s="30"/>
      <c r="X618" s="43">
        <v>2.0095110991606311</v>
      </c>
      <c r="Y618" s="43">
        <v>2.0095110991606311</v>
      </c>
      <c r="Z618" s="43">
        <v>287.63134164067128</v>
      </c>
      <c r="AA618" s="43">
        <v>287.63134164067128</v>
      </c>
      <c r="AB618" s="43">
        <v>0</v>
      </c>
      <c r="AC618" s="30"/>
      <c r="AD618" s="43">
        <v>287.63134164067128</v>
      </c>
      <c r="AE618" s="43">
        <v>0</v>
      </c>
      <c r="AF618" s="43">
        <v>0</v>
      </c>
      <c r="AG618" s="30"/>
      <c r="AH618" s="43">
        <v>0</v>
      </c>
      <c r="AI618" s="43">
        <v>0</v>
      </c>
      <c r="AJ618" s="44"/>
      <c r="AM618" s="3"/>
    </row>
    <row r="619" spans="1:39" x14ac:dyDescent="0.3">
      <c r="A619" s="30" t="s">
        <v>608</v>
      </c>
      <c r="B619" s="94">
        <v>0.31095163595159647</v>
      </c>
      <c r="C619" s="94">
        <v>0</v>
      </c>
      <c r="D619" s="30"/>
      <c r="E619" s="42">
        <v>0</v>
      </c>
      <c r="F619" s="42">
        <v>0.14186202330016515</v>
      </c>
      <c r="G619" s="42">
        <v>0</v>
      </c>
      <c r="H619" s="42">
        <v>-0.34883575664663946</v>
      </c>
      <c r="I619" s="42">
        <v>0.51792536929807409</v>
      </c>
      <c r="J619" s="42">
        <v>0</v>
      </c>
      <c r="K619" s="42">
        <v>0</v>
      </c>
      <c r="L619" s="42">
        <f t="shared" si="18"/>
        <v>0.3109516359515998</v>
      </c>
      <c r="M619" s="30"/>
      <c r="N619" s="42">
        <v>0</v>
      </c>
      <c r="O619" s="42">
        <v>0</v>
      </c>
      <c r="P619" s="42">
        <v>0</v>
      </c>
      <c r="Q619" s="42">
        <v>0</v>
      </c>
      <c r="R619" s="42">
        <f t="shared" si="19"/>
        <v>0</v>
      </c>
      <c r="S619" s="30"/>
      <c r="T619" s="43">
        <v>61.735968580586928</v>
      </c>
      <c r="U619" s="43">
        <v>0</v>
      </c>
      <c r="V619" s="43">
        <v>61.735968580586928</v>
      </c>
      <c r="W619" s="30"/>
      <c r="X619" s="43">
        <v>0.3109516359515998</v>
      </c>
      <c r="Y619" s="43">
        <v>0.3109516359515998</v>
      </c>
      <c r="Z619" s="43">
        <v>62.046920216538524</v>
      </c>
      <c r="AA619" s="43">
        <v>62.046920216538524</v>
      </c>
      <c r="AB619" s="43">
        <v>0</v>
      </c>
      <c r="AC619" s="30"/>
      <c r="AD619" s="43">
        <v>62.046920216538524</v>
      </c>
      <c r="AE619" s="43">
        <v>0</v>
      </c>
      <c r="AF619" s="43">
        <v>0</v>
      </c>
      <c r="AG619" s="30"/>
      <c r="AH619" s="43">
        <v>0</v>
      </c>
      <c r="AI619" s="43">
        <v>0</v>
      </c>
      <c r="AJ619" s="44"/>
      <c r="AM619" s="3"/>
    </row>
    <row r="620" spans="1:39" x14ac:dyDescent="0.3">
      <c r="A620" s="30" t="s">
        <v>609</v>
      </c>
      <c r="B620" s="94">
        <v>-0.49721969760202001</v>
      </c>
      <c r="C620" s="94">
        <v>0</v>
      </c>
      <c r="D620" s="30"/>
      <c r="E620" s="42">
        <v>0</v>
      </c>
      <c r="F620" s="42">
        <v>0.34079972944412851</v>
      </c>
      <c r="G620" s="42">
        <v>0</v>
      </c>
      <c r="H620" s="42">
        <v>-0.83801942704615429</v>
      </c>
      <c r="I620" s="42">
        <v>0</v>
      </c>
      <c r="J620" s="42">
        <v>0</v>
      </c>
      <c r="K620" s="42">
        <v>0</v>
      </c>
      <c r="L620" s="42">
        <f t="shared" si="18"/>
        <v>-0.49721969760202578</v>
      </c>
      <c r="M620" s="30"/>
      <c r="N620" s="42">
        <v>0</v>
      </c>
      <c r="O620" s="42">
        <v>0</v>
      </c>
      <c r="P620" s="42">
        <v>0</v>
      </c>
      <c r="Q620" s="42">
        <v>0</v>
      </c>
      <c r="R620" s="42">
        <f t="shared" si="19"/>
        <v>0</v>
      </c>
      <c r="S620" s="30"/>
      <c r="T620" s="43">
        <v>139.15949982349167</v>
      </c>
      <c r="U620" s="43">
        <v>0</v>
      </c>
      <c r="V620" s="43">
        <v>139.15949982349167</v>
      </c>
      <c r="W620" s="30"/>
      <c r="X620" s="43">
        <v>-0.49721969760202578</v>
      </c>
      <c r="Y620" s="43">
        <v>-0.49721969760202578</v>
      </c>
      <c r="Z620" s="43">
        <v>138.66228012588965</v>
      </c>
      <c r="AA620" s="43">
        <v>138.66228012588965</v>
      </c>
      <c r="AB620" s="43">
        <v>0</v>
      </c>
      <c r="AC620" s="30"/>
      <c r="AD620" s="43">
        <v>138.66228012588965</v>
      </c>
      <c r="AE620" s="43">
        <v>0</v>
      </c>
      <c r="AF620" s="43">
        <v>0</v>
      </c>
      <c r="AG620" s="30"/>
      <c r="AH620" s="43">
        <v>0</v>
      </c>
      <c r="AI620" s="43">
        <v>0</v>
      </c>
      <c r="AJ620" s="44"/>
      <c r="AM620" s="3"/>
    </row>
    <row r="621" spans="1:39" x14ac:dyDescent="0.3">
      <c r="A621" s="30" t="s">
        <v>610</v>
      </c>
      <c r="B621" s="94">
        <v>0</v>
      </c>
      <c r="C621" s="94">
        <v>0</v>
      </c>
      <c r="D621" s="30"/>
      <c r="E621" s="42">
        <v>-0.13094117647058823</v>
      </c>
      <c r="F621" s="42">
        <v>0</v>
      </c>
      <c r="G621" s="42">
        <v>0</v>
      </c>
      <c r="H621" s="42">
        <v>0</v>
      </c>
      <c r="I621" s="42">
        <v>0</v>
      </c>
      <c r="J621" s="42">
        <v>0</v>
      </c>
      <c r="K621" s="42">
        <v>0</v>
      </c>
      <c r="L621" s="42">
        <f t="shared" si="18"/>
        <v>-0.13094117647058823</v>
      </c>
      <c r="M621" s="30"/>
      <c r="N621" s="42">
        <v>0</v>
      </c>
      <c r="O621" s="42">
        <v>0</v>
      </c>
      <c r="P621" s="42">
        <v>0</v>
      </c>
      <c r="Q621" s="42">
        <v>0</v>
      </c>
      <c r="R621" s="42">
        <f t="shared" si="19"/>
        <v>0</v>
      </c>
      <c r="S621" s="30"/>
      <c r="T621" s="43">
        <v>0</v>
      </c>
      <c r="U621" s="43">
        <v>0</v>
      </c>
      <c r="V621" s="43">
        <v>0</v>
      </c>
      <c r="W621" s="30"/>
      <c r="X621" s="43">
        <v>-0.13094117647058823</v>
      </c>
      <c r="Y621" s="43">
        <v>0</v>
      </c>
      <c r="Z621" s="43">
        <v>0</v>
      </c>
      <c r="AA621" s="43">
        <v>0</v>
      </c>
      <c r="AB621" s="43">
        <v>0</v>
      </c>
      <c r="AC621" s="30"/>
      <c r="AD621" s="43">
        <v>-0.13094117647058823</v>
      </c>
      <c r="AE621" s="43">
        <v>0</v>
      </c>
      <c r="AF621" s="43">
        <v>-0.13094117647058823</v>
      </c>
      <c r="AG621" s="30"/>
      <c r="AH621" s="43">
        <v>-0.13094117647058823</v>
      </c>
      <c r="AI621" s="43">
        <v>0</v>
      </c>
      <c r="AJ621" s="44"/>
      <c r="AM621" s="3"/>
    </row>
    <row r="622" spans="1:39" x14ac:dyDescent="0.3">
      <c r="A622" s="30" t="s">
        <v>611</v>
      </c>
      <c r="B622" s="94">
        <v>0</v>
      </c>
      <c r="C622" s="94">
        <v>0</v>
      </c>
      <c r="D622" s="30"/>
      <c r="E622" s="42">
        <v>-0.19641176470588234</v>
      </c>
      <c r="F622" s="42">
        <v>0</v>
      </c>
      <c r="G622" s="42">
        <v>0</v>
      </c>
      <c r="H622" s="42">
        <v>0</v>
      </c>
      <c r="I622" s="42">
        <v>0</v>
      </c>
      <c r="J622" s="42">
        <v>0</v>
      </c>
      <c r="K622" s="42">
        <v>0</v>
      </c>
      <c r="L622" s="42">
        <f t="shared" si="18"/>
        <v>-0.19641176470588234</v>
      </c>
      <c r="M622" s="30"/>
      <c r="N622" s="42">
        <v>0</v>
      </c>
      <c r="O622" s="42">
        <v>0</v>
      </c>
      <c r="P622" s="42">
        <v>0</v>
      </c>
      <c r="Q622" s="42">
        <v>0</v>
      </c>
      <c r="R622" s="42">
        <f t="shared" si="19"/>
        <v>0</v>
      </c>
      <c r="S622" s="30"/>
      <c r="T622" s="43">
        <v>0</v>
      </c>
      <c r="U622" s="43">
        <v>0</v>
      </c>
      <c r="V622" s="43">
        <v>0</v>
      </c>
      <c r="W622" s="30"/>
      <c r="X622" s="43">
        <v>-0.19641176470588234</v>
      </c>
      <c r="Y622" s="43">
        <v>0</v>
      </c>
      <c r="Z622" s="43">
        <v>0</v>
      </c>
      <c r="AA622" s="43">
        <v>0</v>
      </c>
      <c r="AB622" s="43">
        <v>0</v>
      </c>
      <c r="AC622" s="30"/>
      <c r="AD622" s="43">
        <v>-0.19641176470588234</v>
      </c>
      <c r="AE622" s="43">
        <v>0</v>
      </c>
      <c r="AF622" s="43">
        <v>-0.19641176470588234</v>
      </c>
      <c r="AG622" s="30"/>
      <c r="AH622" s="43">
        <v>-0.19641176470588234</v>
      </c>
      <c r="AI622" s="43">
        <v>0</v>
      </c>
      <c r="AJ622" s="44"/>
      <c r="AM622" s="3"/>
    </row>
    <row r="623" spans="1:39" x14ac:dyDescent="0.3">
      <c r="A623" s="30" t="s">
        <v>612</v>
      </c>
      <c r="B623" s="94">
        <v>0</v>
      </c>
      <c r="C623" s="94">
        <v>0</v>
      </c>
      <c r="D623" s="30"/>
      <c r="E623" s="42">
        <v>-1.0911764705882353E-2</v>
      </c>
      <c r="F623" s="42">
        <v>0</v>
      </c>
      <c r="G623" s="42">
        <v>0</v>
      </c>
      <c r="H623" s="42">
        <v>0</v>
      </c>
      <c r="I623" s="42">
        <v>0</v>
      </c>
      <c r="J623" s="42">
        <v>0</v>
      </c>
      <c r="K623" s="42">
        <v>0</v>
      </c>
      <c r="L623" s="42">
        <f t="shared" si="18"/>
        <v>-1.0911764705882353E-2</v>
      </c>
      <c r="M623" s="30"/>
      <c r="N623" s="42">
        <v>0</v>
      </c>
      <c r="O623" s="42">
        <v>0</v>
      </c>
      <c r="P623" s="42">
        <v>0</v>
      </c>
      <c r="Q623" s="42">
        <v>0</v>
      </c>
      <c r="R623" s="42">
        <f t="shared" si="19"/>
        <v>0</v>
      </c>
      <c r="S623" s="30"/>
      <c r="T623" s="43">
        <v>0</v>
      </c>
      <c r="U623" s="43">
        <v>0</v>
      </c>
      <c r="V623" s="43">
        <v>0</v>
      </c>
      <c r="W623" s="30"/>
      <c r="X623" s="43">
        <v>-1.0911764705882353E-2</v>
      </c>
      <c r="Y623" s="43">
        <v>0</v>
      </c>
      <c r="Z623" s="43">
        <v>0</v>
      </c>
      <c r="AA623" s="43">
        <v>0</v>
      </c>
      <c r="AB623" s="43">
        <v>0</v>
      </c>
      <c r="AC623" s="30"/>
      <c r="AD623" s="43">
        <v>-1.0911764705882353E-2</v>
      </c>
      <c r="AE623" s="43">
        <v>0</v>
      </c>
      <c r="AF623" s="43">
        <v>-1.0911764705882353E-2</v>
      </c>
      <c r="AG623" s="30"/>
      <c r="AH623" s="43">
        <v>-1.0911764705882353E-2</v>
      </c>
      <c r="AI623" s="43">
        <v>0</v>
      </c>
      <c r="AJ623" s="44"/>
      <c r="AM623" s="3"/>
    </row>
    <row r="624" spans="1:39" x14ac:dyDescent="0.3">
      <c r="A624" s="30" t="s">
        <v>613</v>
      </c>
      <c r="B624" s="94">
        <v>0</v>
      </c>
      <c r="C624" s="94">
        <v>0</v>
      </c>
      <c r="D624" s="30"/>
      <c r="E624" s="42">
        <v>-1.0911764705882353E-2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>
        <v>0</v>
      </c>
      <c r="L624" s="42">
        <f t="shared" si="18"/>
        <v>-1.0911764705882353E-2</v>
      </c>
      <c r="M624" s="30"/>
      <c r="N624" s="42">
        <v>0</v>
      </c>
      <c r="O624" s="42">
        <v>0</v>
      </c>
      <c r="P624" s="42">
        <v>0</v>
      </c>
      <c r="Q624" s="42">
        <v>0</v>
      </c>
      <c r="R624" s="42">
        <f t="shared" si="19"/>
        <v>0</v>
      </c>
      <c r="S624" s="30"/>
      <c r="T624" s="43">
        <v>0</v>
      </c>
      <c r="U624" s="43">
        <v>0</v>
      </c>
      <c r="V624" s="43">
        <v>0</v>
      </c>
      <c r="W624" s="30"/>
      <c r="X624" s="43">
        <v>-1.0911764705882353E-2</v>
      </c>
      <c r="Y624" s="43">
        <v>0</v>
      </c>
      <c r="Z624" s="43">
        <v>0</v>
      </c>
      <c r="AA624" s="43">
        <v>0</v>
      </c>
      <c r="AB624" s="43">
        <v>0</v>
      </c>
      <c r="AC624" s="30"/>
      <c r="AD624" s="43">
        <v>-1.0911764705882353E-2</v>
      </c>
      <c r="AE624" s="43">
        <v>0</v>
      </c>
      <c r="AF624" s="43">
        <v>-1.0911764705882353E-2</v>
      </c>
      <c r="AG624" s="30"/>
      <c r="AH624" s="43">
        <v>-1.0911764705882353E-2</v>
      </c>
      <c r="AI624" s="43">
        <v>0</v>
      </c>
      <c r="AJ624" s="44"/>
      <c r="AM624" s="3"/>
    </row>
    <row r="625" spans="1:39" x14ac:dyDescent="0.3">
      <c r="A625" s="30" t="s">
        <v>614</v>
      </c>
      <c r="B625" s="94">
        <v>0</v>
      </c>
      <c r="C625" s="94">
        <v>0</v>
      </c>
      <c r="D625" s="30"/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>
        <v>0</v>
      </c>
      <c r="L625" s="42">
        <f t="shared" si="18"/>
        <v>0</v>
      </c>
      <c r="M625" s="30"/>
      <c r="N625" s="42">
        <v>0</v>
      </c>
      <c r="O625" s="42">
        <v>0</v>
      </c>
      <c r="P625" s="42">
        <v>0</v>
      </c>
      <c r="Q625" s="42">
        <v>0</v>
      </c>
      <c r="R625" s="42">
        <f t="shared" si="19"/>
        <v>0</v>
      </c>
      <c r="S625" s="30"/>
      <c r="T625" s="43">
        <v>0</v>
      </c>
      <c r="U625" s="43">
        <v>0</v>
      </c>
      <c r="V625" s="43">
        <v>0</v>
      </c>
      <c r="W625" s="30"/>
      <c r="X625" s="43">
        <v>0</v>
      </c>
      <c r="Y625" s="43">
        <v>0</v>
      </c>
      <c r="Z625" s="43">
        <v>0</v>
      </c>
      <c r="AA625" s="43">
        <v>0</v>
      </c>
      <c r="AB625" s="43">
        <v>0</v>
      </c>
      <c r="AC625" s="30"/>
      <c r="AD625" s="43">
        <v>0</v>
      </c>
      <c r="AE625" s="43">
        <v>0</v>
      </c>
      <c r="AF625" s="43">
        <v>0</v>
      </c>
      <c r="AG625" s="30"/>
      <c r="AH625" s="43">
        <v>0</v>
      </c>
      <c r="AI625" s="43">
        <v>0</v>
      </c>
      <c r="AJ625" s="44"/>
      <c r="AM625" s="3"/>
    </row>
    <row r="626" spans="1:39" x14ac:dyDescent="0.3">
      <c r="A626" s="30" t="s">
        <v>615</v>
      </c>
      <c r="B626" s="94">
        <v>0</v>
      </c>
      <c r="C626" s="94">
        <v>0</v>
      </c>
      <c r="D626" s="30"/>
      <c r="E626" s="42">
        <v>0</v>
      </c>
      <c r="F626" s="42">
        <v>0</v>
      </c>
      <c r="G626" s="42">
        <v>0</v>
      </c>
      <c r="H626" s="42">
        <v>0</v>
      </c>
      <c r="I626" s="42">
        <v>0</v>
      </c>
      <c r="J626" s="42">
        <v>0</v>
      </c>
      <c r="K626" s="42">
        <v>0</v>
      </c>
      <c r="L626" s="42">
        <f t="shared" si="18"/>
        <v>0</v>
      </c>
      <c r="M626" s="30"/>
      <c r="N626" s="42">
        <v>0</v>
      </c>
      <c r="O626" s="42">
        <v>0</v>
      </c>
      <c r="P626" s="42">
        <v>0</v>
      </c>
      <c r="Q626" s="42">
        <v>0</v>
      </c>
      <c r="R626" s="42">
        <f t="shared" si="19"/>
        <v>0</v>
      </c>
      <c r="S626" s="30"/>
      <c r="T626" s="43">
        <v>0</v>
      </c>
      <c r="U626" s="43">
        <v>0</v>
      </c>
      <c r="V626" s="43">
        <v>0</v>
      </c>
      <c r="W626" s="30"/>
      <c r="X626" s="43">
        <v>0</v>
      </c>
      <c r="Y626" s="43">
        <v>0</v>
      </c>
      <c r="Z626" s="43">
        <v>0</v>
      </c>
      <c r="AA626" s="43">
        <v>0</v>
      </c>
      <c r="AB626" s="43">
        <v>0</v>
      </c>
      <c r="AC626" s="30"/>
      <c r="AD626" s="43">
        <v>0</v>
      </c>
      <c r="AE626" s="43">
        <v>0</v>
      </c>
      <c r="AF626" s="43">
        <v>0</v>
      </c>
      <c r="AG626" s="30"/>
      <c r="AH626" s="43">
        <v>0</v>
      </c>
      <c r="AI626" s="43">
        <v>0</v>
      </c>
      <c r="AJ626" s="44"/>
      <c r="AM626" s="3"/>
    </row>
    <row r="627" spans="1:39" x14ac:dyDescent="0.3">
      <c r="A627" s="30" t="s">
        <v>616</v>
      </c>
      <c r="B627" s="94">
        <v>0</v>
      </c>
      <c r="C627" s="94">
        <v>0</v>
      </c>
      <c r="D627" s="30"/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v>0</v>
      </c>
      <c r="L627" s="42">
        <f t="shared" si="18"/>
        <v>0</v>
      </c>
      <c r="M627" s="30"/>
      <c r="N627" s="42">
        <v>0</v>
      </c>
      <c r="O627" s="42">
        <v>0</v>
      </c>
      <c r="P627" s="42">
        <v>0</v>
      </c>
      <c r="Q627" s="42">
        <v>0</v>
      </c>
      <c r="R627" s="42">
        <f t="shared" si="19"/>
        <v>0</v>
      </c>
      <c r="S627" s="30"/>
      <c r="T627" s="43">
        <v>0</v>
      </c>
      <c r="U627" s="43">
        <v>0</v>
      </c>
      <c r="V627" s="43">
        <v>0</v>
      </c>
      <c r="W627" s="30"/>
      <c r="X627" s="43">
        <v>0</v>
      </c>
      <c r="Y627" s="43">
        <v>0</v>
      </c>
      <c r="Z627" s="43">
        <v>0</v>
      </c>
      <c r="AA627" s="43">
        <v>0</v>
      </c>
      <c r="AB627" s="43">
        <v>0</v>
      </c>
      <c r="AC627" s="30"/>
      <c r="AD627" s="43">
        <v>0</v>
      </c>
      <c r="AE627" s="43">
        <v>0</v>
      </c>
      <c r="AF627" s="43">
        <v>0</v>
      </c>
      <c r="AG627" s="30"/>
      <c r="AH627" s="43">
        <v>0</v>
      </c>
      <c r="AI627" s="43">
        <v>0</v>
      </c>
      <c r="AJ627" s="44"/>
      <c r="AM627" s="3"/>
    </row>
    <row r="628" spans="1:39" x14ac:dyDescent="0.3">
      <c r="A628" s="30" t="s">
        <v>617</v>
      </c>
      <c r="B628" s="94">
        <v>0</v>
      </c>
      <c r="C628" s="94">
        <v>0</v>
      </c>
      <c r="D628" s="30"/>
      <c r="E628" s="42">
        <v>-7.7941176470588238E-3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f t="shared" si="18"/>
        <v>-7.7941176470588238E-3</v>
      </c>
      <c r="M628" s="30"/>
      <c r="N628" s="42">
        <v>0</v>
      </c>
      <c r="O628" s="42">
        <v>0</v>
      </c>
      <c r="P628" s="42">
        <v>0</v>
      </c>
      <c r="Q628" s="42">
        <v>0</v>
      </c>
      <c r="R628" s="42">
        <f t="shared" si="19"/>
        <v>0</v>
      </c>
      <c r="S628" s="30"/>
      <c r="T628" s="43">
        <v>0</v>
      </c>
      <c r="U628" s="43">
        <v>0</v>
      </c>
      <c r="V628" s="43">
        <v>0</v>
      </c>
      <c r="W628" s="30"/>
      <c r="X628" s="43">
        <v>-7.7941176470588238E-3</v>
      </c>
      <c r="Y628" s="43">
        <v>0</v>
      </c>
      <c r="Z628" s="43">
        <v>0</v>
      </c>
      <c r="AA628" s="43">
        <v>0</v>
      </c>
      <c r="AB628" s="43">
        <v>0</v>
      </c>
      <c r="AC628" s="30"/>
      <c r="AD628" s="43">
        <v>-7.7941176470588238E-3</v>
      </c>
      <c r="AE628" s="43">
        <v>0</v>
      </c>
      <c r="AF628" s="43">
        <v>-7.7941176470588238E-3</v>
      </c>
      <c r="AG628" s="30"/>
      <c r="AH628" s="43">
        <v>-7.7941176470588238E-3</v>
      </c>
      <c r="AI628" s="43">
        <v>0</v>
      </c>
      <c r="AJ628" s="44"/>
      <c r="AM628" s="3"/>
    </row>
    <row r="629" spans="1:39" x14ac:dyDescent="0.3">
      <c r="A629" s="30" t="s">
        <v>618</v>
      </c>
      <c r="B629" s="94">
        <v>-3.9180188064683534</v>
      </c>
      <c r="C629" s="94">
        <v>0</v>
      </c>
      <c r="D629" s="30"/>
      <c r="E629" s="42">
        <v>0</v>
      </c>
      <c r="F629" s="42">
        <v>2.6854522369911726</v>
      </c>
      <c r="G629" s="42">
        <v>0</v>
      </c>
      <c r="H629" s="42">
        <v>-6.6034710434595638</v>
      </c>
      <c r="I629" s="42">
        <v>0</v>
      </c>
      <c r="J629" s="42">
        <v>0</v>
      </c>
      <c r="K629" s="42">
        <v>0</v>
      </c>
      <c r="L629" s="42">
        <f t="shared" si="18"/>
        <v>-3.9180188064683912</v>
      </c>
      <c r="M629" s="30"/>
      <c r="N629" s="42">
        <v>0</v>
      </c>
      <c r="O629" s="42">
        <v>0</v>
      </c>
      <c r="P629" s="42">
        <v>0</v>
      </c>
      <c r="Q629" s="42">
        <v>0</v>
      </c>
      <c r="R629" s="42">
        <f t="shared" si="19"/>
        <v>0</v>
      </c>
      <c r="S629" s="30"/>
      <c r="T629" s="43">
        <v>1097.6222453279051</v>
      </c>
      <c r="U629" s="43">
        <v>0</v>
      </c>
      <c r="V629" s="43">
        <v>1097.6222453279051</v>
      </c>
      <c r="W629" s="30"/>
      <c r="X629" s="43">
        <v>-3.9180188064683912</v>
      </c>
      <c r="Y629" s="43">
        <v>-3.9180188064683912</v>
      </c>
      <c r="Z629" s="43">
        <v>1093.7042265214368</v>
      </c>
      <c r="AA629" s="43">
        <v>1093.7042265214368</v>
      </c>
      <c r="AB629" s="43">
        <v>0</v>
      </c>
      <c r="AC629" s="30"/>
      <c r="AD629" s="43">
        <v>1093.7042265214368</v>
      </c>
      <c r="AE629" s="43">
        <v>0</v>
      </c>
      <c r="AF629" s="43">
        <v>0</v>
      </c>
      <c r="AG629" s="30"/>
      <c r="AH629" s="43">
        <v>0</v>
      </c>
      <c r="AI629" s="43">
        <v>0</v>
      </c>
      <c r="AJ629" s="44"/>
      <c r="AM629" s="3"/>
    </row>
    <row r="630" spans="1:39" x14ac:dyDescent="0.3">
      <c r="A630" s="30" t="s">
        <v>619</v>
      </c>
      <c r="B630" s="94">
        <v>18.623912189913199</v>
      </c>
      <c r="C630" s="94">
        <v>0</v>
      </c>
      <c r="D630" s="30"/>
      <c r="E630" s="42">
        <v>0</v>
      </c>
      <c r="F630" s="42">
        <v>1.6869586607484359</v>
      </c>
      <c r="G630" s="42">
        <v>0</v>
      </c>
      <c r="H630" s="42">
        <v>-4.148196163878465</v>
      </c>
      <c r="I630" s="42">
        <v>21.205149693044518</v>
      </c>
      <c r="J630" s="42">
        <v>-0.1200000000012551</v>
      </c>
      <c r="K630" s="42">
        <v>0</v>
      </c>
      <c r="L630" s="42">
        <f t="shared" si="18"/>
        <v>18.623912189913234</v>
      </c>
      <c r="M630" s="30"/>
      <c r="N630" s="42">
        <v>0</v>
      </c>
      <c r="O630" s="42">
        <v>0</v>
      </c>
      <c r="P630" s="42">
        <v>0</v>
      </c>
      <c r="Q630" s="42">
        <v>0</v>
      </c>
      <c r="R630" s="42">
        <f t="shared" si="19"/>
        <v>0</v>
      </c>
      <c r="S630" s="30"/>
      <c r="T630" s="43">
        <v>955.56189878797636</v>
      </c>
      <c r="U630" s="43">
        <v>12.074106421626091</v>
      </c>
      <c r="V630" s="43">
        <v>967.63600520960244</v>
      </c>
      <c r="W630" s="30"/>
      <c r="X630" s="43">
        <v>18.623912189913234</v>
      </c>
      <c r="Y630" s="43">
        <v>18.623912189913234</v>
      </c>
      <c r="Z630" s="43">
        <v>986.25991739951564</v>
      </c>
      <c r="AA630" s="43">
        <v>974.18581097788956</v>
      </c>
      <c r="AB630" s="43">
        <v>12.074106421626091</v>
      </c>
      <c r="AC630" s="30"/>
      <c r="AD630" s="43">
        <v>974.18581097788956</v>
      </c>
      <c r="AE630" s="43">
        <v>12.074106421626091</v>
      </c>
      <c r="AF630" s="43">
        <v>0</v>
      </c>
      <c r="AG630" s="30"/>
      <c r="AH630" s="43">
        <v>0</v>
      </c>
      <c r="AI630" s="43">
        <v>0</v>
      </c>
      <c r="AJ630" s="44"/>
      <c r="AM630" s="3"/>
    </row>
    <row r="631" spans="1:39" x14ac:dyDescent="0.3">
      <c r="A631" s="30" t="s">
        <v>620</v>
      </c>
      <c r="B631" s="94">
        <v>1.9007609594071937</v>
      </c>
      <c r="C631" s="94">
        <v>0</v>
      </c>
      <c r="D631" s="30"/>
      <c r="E631" s="42">
        <v>0</v>
      </c>
      <c r="F631" s="42">
        <v>0.44667925703842082</v>
      </c>
      <c r="G631" s="42">
        <v>0</v>
      </c>
      <c r="H631" s="42">
        <v>-1.098374977196416</v>
      </c>
      <c r="I631" s="42">
        <v>2.5524566795651853</v>
      </c>
      <c r="J631" s="42">
        <v>0</v>
      </c>
      <c r="K631" s="42">
        <v>0</v>
      </c>
      <c r="L631" s="42">
        <f t="shared" si="18"/>
        <v>1.9007609594071901</v>
      </c>
      <c r="M631" s="30"/>
      <c r="N631" s="42">
        <v>0</v>
      </c>
      <c r="O631" s="42">
        <v>0</v>
      </c>
      <c r="P631" s="42">
        <v>0</v>
      </c>
      <c r="Q631" s="42">
        <v>0</v>
      </c>
      <c r="R631" s="42">
        <f t="shared" si="19"/>
        <v>0</v>
      </c>
      <c r="S631" s="30"/>
      <c r="T631" s="43">
        <v>182.5707723631815</v>
      </c>
      <c r="U631" s="43">
        <v>0</v>
      </c>
      <c r="V631" s="43">
        <v>182.5707723631815</v>
      </c>
      <c r="W631" s="30"/>
      <c r="X631" s="43">
        <v>1.9007609594071901</v>
      </c>
      <c r="Y631" s="43">
        <v>1.9007609594071901</v>
      </c>
      <c r="Z631" s="43">
        <v>184.4715333225887</v>
      </c>
      <c r="AA631" s="43">
        <v>184.4715333225887</v>
      </c>
      <c r="AB631" s="43">
        <v>0</v>
      </c>
      <c r="AC631" s="30"/>
      <c r="AD631" s="43">
        <v>184.4715333225887</v>
      </c>
      <c r="AE631" s="43">
        <v>0</v>
      </c>
      <c r="AF631" s="43">
        <v>0</v>
      </c>
      <c r="AG631" s="30"/>
      <c r="AH631" s="43">
        <v>0</v>
      </c>
      <c r="AI631" s="43">
        <v>0</v>
      </c>
      <c r="AJ631" s="44"/>
      <c r="AM631" s="3"/>
    </row>
    <row r="632" spans="1:39" x14ac:dyDescent="0.3">
      <c r="A632" s="30" t="s">
        <v>621</v>
      </c>
      <c r="B632" s="94">
        <v>297.47231082130111</v>
      </c>
      <c r="C632" s="94">
        <v>0</v>
      </c>
      <c r="D632" s="30"/>
      <c r="E632" s="42">
        <v>0</v>
      </c>
      <c r="F632" s="42">
        <v>10.64585562608236</v>
      </c>
      <c r="G632" s="42">
        <v>0</v>
      </c>
      <c r="H632" s="42">
        <v>-26.177936956514575</v>
      </c>
      <c r="I632" s="42">
        <v>312.76439215173713</v>
      </c>
      <c r="J632" s="42">
        <v>0.23999999999614374</v>
      </c>
      <c r="K632" s="42">
        <v>0</v>
      </c>
      <c r="L632" s="42">
        <f t="shared" si="18"/>
        <v>297.47231082130105</v>
      </c>
      <c r="M632" s="30"/>
      <c r="N632" s="42">
        <v>0</v>
      </c>
      <c r="O632" s="42">
        <v>0</v>
      </c>
      <c r="P632" s="42">
        <v>0</v>
      </c>
      <c r="Q632" s="42">
        <v>0</v>
      </c>
      <c r="R632" s="42">
        <f t="shared" si="19"/>
        <v>0</v>
      </c>
      <c r="S632" s="30"/>
      <c r="T632" s="43">
        <v>6030.2449923513068</v>
      </c>
      <c r="U632" s="43">
        <v>76.195817223853965</v>
      </c>
      <c r="V632" s="43">
        <v>6106.4408095751605</v>
      </c>
      <c r="W632" s="30"/>
      <c r="X632" s="43">
        <v>297.47231082130105</v>
      </c>
      <c r="Y632" s="43">
        <v>297.47231082130105</v>
      </c>
      <c r="Z632" s="43">
        <v>6403.9131203964616</v>
      </c>
      <c r="AA632" s="43">
        <v>6327.7173031726079</v>
      </c>
      <c r="AB632" s="43">
        <v>76.195817223853965</v>
      </c>
      <c r="AC632" s="30"/>
      <c r="AD632" s="43">
        <v>6327.7173031726079</v>
      </c>
      <c r="AE632" s="43">
        <v>76.195817223853965</v>
      </c>
      <c r="AF632" s="43">
        <v>0</v>
      </c>
      <c r="AG632" s="30"/>
      <c r="AH632" s="43">
        <v>0</v>
      </c>
      <c r="AI632" s="43">
        <v>0</v>
      </c>
      <c r="AJ632" s="44"/>
      <c r="AM632" s="3"/>
    </row>
    <row r="633" spans="1:39" x14ac:dyDescent="0.3">
      <c r="A633" s="30" t="s">
        <v>622</v>
      </c>
      <c r="B633" s="94">
        <v>642.14400031918922</v>
      </c>
      <c r="C633" s="94">
        <v>112.94650000000024</v>
      </c>
      <c r="D633" s="30"/>
      <c r="E633" s="42">
        <v>0</v>
      </c>
      <c r="F633" s="42">
        <v>81.644034601482559</v>
      </c>
      <c r="G633" s="42">
        <v>0</v>
      </c>
      <c r="H633" s="42">
        <v>-200.7609783319609</v>
      </c>
      <c r="I633" s="42">
        <v>761.35094404973484</v>
      </c>
      <c r="J633" s="42">
        <v>-9.0000000061991159E-2</v>
      </c>
      <c r="K633" s="42">
        <v>0</v>
      </c>
      <c r="L633" s="42">
        <f t="shared" si="18"/>
        <v>642.14400031919445</v>
      </c>
      <c r="M633" s="30"/>
      <c r="N633" s="42">
        <v>0</v>
      </c>
      <c r="O633" s="42">
        <v>0</v>
      </c>
      <c r="P633" s="42">
        <v>112.52649999999994</v>
      </c>
      <c r="Q633" s="42">
        <v>0.42000000000030013</v>
      </c>
      <c r="R633" s="42">
        <f t="shared" si="19"/>
        <v>112.94650000000024</v>
      </c>
      <c r="S633" s="30"/>
      <c r="T633" s="43">
        <v>54462.017677495329</v>
      </c>
      <c r="U633" s="43">
        <v>1156.8822871750335</v>
      </c>
      <c r="V633" s="43">
        <v>55618.89996467036</v>
      </c>
      <c r="W633" s="30"/>
      <c r="X633" s="43">
        <v>755.09050031919469</v>
      </c>
      <c r="Y633" s="43">
        <v>755.09050031919469</v>
      </c>
      <c r="Z633" s="43">
        <v>56373.990464989554</v>
      </c>
      <c r="AA633" s="43">
        <v>55104.161677814518</v>
      </c>
      <c r="AB633" s="43">
        <v>1269.8287871750338</v>
      </c>
      <c r="AC633" s="30"/>
      <c r="AD633" s="43">
        <v>55104.161677814525</v>
      </c>
      <c r="AE633" s="43">
        <v>1269.8287871750338</v>
      </c>
      <c r="AF633" s="43">
        <v>0</v>
      </c>
      <c r="AG633" s="30"/>
      <c r="AH633" s="43">
        <v>0</v>
      </c>
      <c r="AI633" s="43">
        <v>0</v>
      </c>
      <c r="AJ633" s="44"/>
      <c r="AM633" s="3"/>
    </row>
    <row r="634" spans="1:39" x14ac:dyDescent="0.3">
      <c r="A634" s="30" t="s">
        <v>623</v>
      </c>
      <c r="B634" s="94">
        <v>274.15549766532422</v>
      </c>
      <c r="C634" s="94">
        <v>0</v>
      </c>
      <c r="D634" s="30"/>
      <c r="E634" s="42">
        <v>0</v>
      </c>
      <c r="F634" s="42">
        <v>76.87598913239448</v>
      </c>
      <c r="G634" s="42">
        <v>0</v>
      </c>
      <c r="H634" s="42">
        <v>-189.03645396495941</v>
      </c>
      <c r="I634" s="42">
        <v>386.28596249788507</v>
      </c>
      <c r="J634" s="42">
        <v>3.0000000006111804E-2</v>
      </c>
      <c r="K634" s="42">
        <v>0</v>
      </c>
      <c r="L634" s="42">
        <f t="shared" si="18"/>
        <v>274.15549766532627</v>
      </c>
      <c r="M634" s="30"/>
      <c r="N634" s="42">
        <v>0</v>
      </c>
      <c r="O634" s="42">
        <v>0</v>
      </c>
      <c r="P634" s="42">
        <v>0</v>
      </c>
      <c r="Q634" s="42">
        <v>0</v>
      </c>
      <c r="R634" s="42">
        <f t="shared" si="19"/>
        <v>0</v>
      </c>
      <c r="S634" s="30"/>
      <c r="T634" s="43">
        <v>32273.233469213505</v>
      </c>
      <c r="U634" s="43">
        <v>407.79195567709672</v>
      </c>
      <c r="V634" s="43">
        <v>32681.025424890602</v>
      </c>
      <c r="W634" s="30"/>
      <c r="X634" s="43">
        <v>274.15549766532627</v>
      </c>
      <c r="Y634" s="43">
        <v>274.15549766532627</v>
      </c>
      <c r="Z634" s="43">
        <v>32955.180922555926</v>
      </c>
      <c r="AA634" s="43">
        <v>32547.388966878829</v>
      </c>
      <c r="AB634" s="43">
        <v>407.79195567709672</v>
      </c>
      <c r="AC634" s="30"/>
      <c r="AD634" s="43">
        <v>32547.388966878832</v>
      </c>
      <c r="AE634" s="43">
        <v>407.79195567709672</v>
      </c>
      <c r="AF634" s="43">
        <v>0</v>
      </c>
      <c r="AG634" s="30"/>
      <c r="AH634" s="43">
        <v>0</v>
      </c>
      <c r="AI634" s="43">
        <v>0</v>
      </c>
      <c r="AJ634" s="44"/>
      <c r="AM634" s="3"/>
    </row>
    <row r="635" spans="1:39" x14ac:dyDescent="0.3">
      <c r="A635" s="30" t="s">
        <v>624</v>
      </c>
      <c r="B635" s="94">
        <v>111.54401423600166</v>
      </c>
      <c r="C635" s="94">
        <v>0</v>
      </c>
      <c r="D635" s="30"/>
      <c r="E635" s="42">
        <v>0</v>
      </c>
      <c r="F635" s="42">
        <v>15.683405024904555</v>
      </c>
      <c r="G635" s="42">
        <v>0</v>
      </c>
      <c r="H635" s="42">
        <v>-38.565165866007497</v>
      </c>
      <c r="I635" s="42">
        <v>134.54577507709922</v>
      </c>
      <c r="J635" s="42">
        <v>-0.11999999999443389</v>
      </c>
      <c r="K635" s="42">
        <v>0</v>
      </c>
      <c r="L635" s="42">
        <f t="shared" si="18"/>
        <v>111.54401423600184</v>
      </c>
      <c r="M635" s="30"/>
      <c r="N635" s="42">
        <v>0</v>
      </c>
      <c r="O635" s="42">
        <v>0</v>
      </c>
      <c r="P635" s="42">
        <v>0</v>
      </c>
      <c r="Q635" s="42">
        <v>0</v>
      </c>
      <c r="R635" s="42">
        <f t="shared" si="19"/>
        <v>0</v>
      </c>
      <c r="S635" s="30"/>
      <c r="T635" s="43">
        <v>3710.9199952931112</v>
      </c>
      <c r="U635" s="43">
        <v>46.889733676217823</v>
      </c>
      <c r="V635" s="43">
        <v>3757.8097289693292</v>
      </c>
      <c r="W635" s="30"/>
      <c r="X635" s="43">
        <v>111.54401423600184</v>
      </c>
      <c r="Y635" s="43">
        <v>111.54401423600184</v>
      </c>
      <c r="Z635" s="43">
        <v>3869.3537432053308</v>
      </c>
      <c r="AA635" s="43">
        <v>3822.4640095291129</v>
      </c>
      <c r="AB635" s="43">
        <v>46.889733676217823</v>
      </c>
      <c r="AC635" s="30"/>
      <c r="AD635" s="43">
        <v>3822.4640095291129</v>
      </c>
      <c r="AE635" s="43">
        <v>46.889733676217823</v>
      </c>
      <c r="AF635" s="43">
        <v>0</v>
      </c>
      <c r="AG635" s="30"/>
      <c r="AH635" s="43">
        <v>0</v>
      </c>
      <c r="AI635" s="43">
        <v>0</v>
      </c>
      <c r="AJ635" s="44"/>
      <c r="AM635" s="3"/>
    </row>
    <row r="636" spans="1:39" x14ac:dyDescent="0.3">
      <c r="A636" s="30" t="s">
        <v>625</v>
      </c>
      <c r="B636" s="94">
        <v>0.70507585901128778</v>
      </c>
      <c r="C636" s="94">
        <v>0</v>
      </c>
      <c r="D636" s="30"/>
      <c r="E636" s="42">
        <v>0</v>
      </c>
      <c r="F636" s="42">
        <v>0.43013558085181258</v>
      </c>
      <c r="G636" s="42">
        <v>0</v>
      </c>
      <c r="H636" s="42">
        <v>-1.0576944224854374</v>
      </c>
      <c r="I636" s="42">
        <v>1.3326347006449146</v>
      </c>
      <c r="J636" s="42">
        <v>0</v>
      </c>
      <c r="K636" s="42">
        <v>0</v>
      </c>
      <c r="L636" s="42">
        <f t="shared" si="18"/>
        <v>0.70507585901128977</v>
      </c>
      <c r="M636" s="30"/>
      <c r="N636" s="42">
        <v>0</v>
      </c>
      <c r="O636" s="42">
        <v>0</v>
      </c>
      <c r="P636" s="42">
        <v>0</v>
      </c>
      <c r="Q636" s="42">
        <v>0</v>
      </c>
      <c r="R636" s="42">
        <f t="shared" si="19"/>
        <v>0</v>
      </c>
      <c r="S636" s="30"/>
      <c r="T636" s="43">
        <v>175.80889190528586</v>
      </c>
      <c r="U636" s="43">
        <v>0</v>
      </c>
      <c r="V636" s="43">
        <v>175.80889190528586</v>
      </c>
      <c r="W636" s="30"/>
      <c r="X636" s="43">
        <v>0.70507585901128977</v>
      </c>
      <c r="Y636" s="43">
        <v>0.70507585901128977</v>
      </c>
      <c r="Z636" s="43">
        <v>176.51396776429715</v>
      </c>
      <c r="AA636" s="43">
        <v>176.51396776429715</v>
      </c>
      <c r="AB636" s="43">
        <v>0</v>
      </c>
      <c r="AC636" s="30"/>
      <c r="AD636" s="43">
        <v>176.51396776429715</v>
      </c>
      <c r="AE636" s="43">
        <v>0</v>
      </c>
      <c r="AF636" s="43">
        <v>0</v>
      </c>
      <c r="AG636" s="30"/>
      <c r="AH636" s="43">
        <v>0</v>
      </c>
      <c r="AI636" s="43">
        <v>0</v>
      </c>
      <c r="AJ636" s="44"/>
      <c r="AM636" s="3"/>
    </row>
    <row r="637" spans="1:39" x14ac:dyDescent="0.3">
      <c r="A637" s="30" t="s">
        <v>626</v>
      </c>
      <c r="B637" s="94">
        <v>0</v>
      </c>
      <c r="C637" s="94">
        <v>0</v>
      </c>
      <c r="D637" s="30"/>
      <c r="E637" s="42">
        <v>0</v>
      </c>
      <c r="F637" s="42">
        <v>0</v>
      </c>
      <c r="G637" s="42">
        <v>0</v>
      </c>
      <c r="H637" s="42">
        <v>0</v>
      </c>
      <c r="I637" s="42">
        <v>0</v>
      </c>
      <c r="J637" s="42">
        <v>0</v>
      </c>
      <c r="K637" s="42">
        <v>0</v>
      </c>
      <c r="L637" s="42">
        <f t="shared" si="18"/>
        <v>0</v>
      </c>
      <c r="M637" s="30"/>
      <c r="N637" s="42">
        <v>0</v>
      </c>
      <c r="O637" s="42">
        <v>0</v>
      </c>
      <c r="P637" s="42">
        <v>0</v>
      </c>
      <c r="Q637" s="42">
        <v>0</v>
      </c>
      <c r="R637" s="42">
        <f t="shared" si="19"/>
        <v>0</v>
      </c>
      <c r="S637" s="30"/>
      <c r="T637" s="43">
        <v>0</v>
      </c>
      <c r="U637" s="43">
        <v>0</v>
      </c>
      <c r="V637" s="43">
        <v>0</v>
      </c>
      <c r="W637" s="30"/>
      <c r="X637" s="43">
        <v>0</v>
      </c>
      <c r="Y637" s="43">
        <v>0</v>
      </c>
      <c r="Z637" s="43">
        <v>0</v>
      </c>
      <c r="AA637" s="43">
        <v>0</v>
      </c>
      <c r="AB637" s="43">
        <v>0</v>
      </c>
      <c r="AC637" s="30"/>
      <c r="AD637" s="43">
        <v>0</v>
      </c>
      <c r="AE637" s="43">
        <v>0</v>
      </c>
      <c r="AF637" s="43">
        <v>0</v>
      </c>
      <c r="AG637" s="30"/>
      <c r="AH637" s="43">
        <v>0</v>
      </c>
      <c r="AI637" s="43">
        <v>0</v>
      </c>
      <c r="AJ637" s="44"/>
      <c r="AM637" s="3"/>
    </row>
    <row r="638" spans="1:39" x14ac:dyDescent="0.3">
      <c r="A638" s="30" t="s">
        <v>627</v>
      </c>
      <c r="B638" s="94">
        <v>21.907549357556945</v>
      </c>
      <c r="C638" s="94">
        <v>0</v>
      </c>
      <c r="D638" s="30"/>
      <c r="E638" s="42">
        <v>0</v>
      </c>
      <c r="F638" s="42">
        <v>5.8270963448280648</v>
      </c>
      <c r="G638" s="42">
        <v>0</v>
      </c>
      <c r="H638" s="42">
        <v>-14.328708383074353</v>
      </c>
      <c r="I638" s="42">
        <v>30.409161395803107</v>
      </c>
      <c r="J638" s="42">
        <v>0</v>
      </c>
      <c r="K638" s="42">
        <v>0</v>
      </c>
      <c r="L638" s="42">
        <f t="shared" si="18"/>
        <v>21.907549357556817</v>
      </c>
      <c r="M638" s="30"/>
      <c r="N638" s="42">
        <v>0</v>
      </c>
      <c r="O638" s="42">
        <v>0</v>
      </c>
      <c r="P638" s="42">
        <v>0</v>
      </c>
      <c r="Q638" s="42">
        <v>0</v>
      </c>
      <c r="R638" s="42">
        <f t="shared" si="19"/>
        <v>0</v>
      </c>
      <c r="S638" s="30"/>
      <c r="T638" s="43">
        <v>2384.1714306494132</v>
      </c>
      <c r="U638" s="43">
        <v>30.125457720294534</v>
      </c>
      <c r="V638" s="43">
        <v>2414.2968883697076</v>
      </c>
      <c r="W638" s="30"/>
      <c r="X638" s="43">
        <v>21.907549357556817</v>
      </c>
      <c r="Y638" s="43">
        <v>21.907549357556817</v>
      </c>
      <c r="Z638" s="43">
        <v>2436.2044377272646</v>
      </c>
      <c r="AA638" s="43">
        <v>2406.0789800069701</v>
      </c>
      <c r="AB638" s="43">
        <v>30.125457720294534</v>
      </c>
      <c r="AC638" s="30"/>
      <c r="AD638" s="43">
        <v>2406.0789800069701</v>
      </c>
      <c r="AE638" s="43">
        <v>30.125457720294534</v>
      </c>
      <c r="AF638" s="43">
        <v>0</v>
      </c>
      <c r="AG638" s="30"/>
      <c r="AH638" s="43">
        <v>0</v>
      </c>
      <c r="AI638" s="43">
        <v>0</v>
      </c>
      <c r="AJ638" s="44"/>
      <c r="AM638" s="3"/>
    </row>
    <row r="639" spans="1:39" x14ac:dyDescent="0.3">
      <c r="A639" s="30" t="s">
        <v>628</v>
      </c>
      <c r="B639" s="94">
        <v>166.886991440977</v>
      </c>
      <c r="C639" s="94">
        <v>-185.49899999999485</v>
      </c>
      <c r="D639" s="30"/>
      <c r="E639" s="42">
        <v>0</v>
      </c>
      <c r="F639" s="42">
        <v>49.671560566481723</v>
      </c>
      <c r="G639" s="42">
        <v>0</v>
      </c>
      <c r="H639" s="42">
        <v>-122.141331491977</v>
      </c>
      <c r="I639" s="42">
        <v>239.35676236647541</v>
      </c>
      <c r="J639" s="42">
        <v>0</v>
      </c>
      <c r="K639" s="42">
        <v>0</v>
      </c>
      <c r="L639" s="42">
        <f t="shared" si="18"/>
        <v>166.88699144098013</v>
      </c>
      <c r="M639" s="30"/>
      <c r="N639" s="42">
        <v>0</v>
      </c>
      <c r="O639" s="42">
        <v>0</v>
      </c>
      <c r="P639" s="42">
        <v>-185.61899999999997</v>
      </c>
      <c r="Q639" s="42">
        <v>0.12000000000512046</v>
      </c>
      <c r="R639" s="42">
        <f t="shared" si="19"/>
        <v>-185.49899999999485</v>
      </c>
      <c r="S639" s="30"/>
      <c r="T639" s="43">
        <v>19770.014179369999</v>
      </c>
      <c r="U639" s="43">
        <v>682.69437239569527</v>
      </c>
      <c r="V639" s="43">
        <v>20452.708551765692</v>
      </c>
      <c r="W639" s="30"/>
      <c r="X639" s="43">
        <v>-18.612008559014726</v>
      </c>
      <c r="Y639" s="43">
        <v>-18.612008559014726</v>
      </c>
      <c r="Z639" s="43">
        <v>20434.096543206677</v>
      </c>
      <c r="AA639" s="43">
        <v>19936.901170810976</v>
      </c>
      <c r="AB639" s="43">
        <v>497.19537239570042</v>
      </c>
      <c r="AC639" s="30"/>
      <c r="AD639" s="43">
        <v>19936.901170810979</v>
      </c>
      <c r="AE639" s="43">
        <v>497.19537239570042</v>
      </c>
      <c r="AF639" s="43">
        <v>0</v>
      </c>
      <c r="AG639" s="30"/>
      <c r="AH639" s="43">
        <v>0</v>
      </c>
      <c r="AI639" s="43">
        <v>0</v>
      </c>
      <c r="AJ639" s="44"/>
      <c r="AM639" s="3"/>
    </row>
    <row r="640" spans="1:39" x14ac:dyDescent="0.3">
      <c r="A640" s="30" t="s">
        <v>629</v>
      </c>
      <c r="B640" s="94">
        <v>97.101190485489496</v>
      </c>
      <c r="C640" s="94">
        <v>0</v>
      </c>
      <c r="D640" s="30"/>
      <c r="E640" s="42">
        <v>0</v>
      </c>
      <c r="F640" s="42">
        <v>25.7957270939688</v>
      </c>
      <c r="G640" s="42">
        <v>0</v>
      </c>
      <c r="H640" s="42">
        <v>-63.431154933093012</v>
      </c>
      <c r="I640" s="42">
        <v>134.61661832462084</v>
      </c>
      <c r="J640" s="42">
        <v>0.1199999999935244</v>
      </c>
      <c r="K640" s="42">
        <v>0</v>
      </c>
      <c r="L640" s="42">
        <f t="shared" si="18"/>
        <v>97.10119048549015</v>
      </c>
      <c r="M640" s="30"/>
      <c r="N640" s="42">
        <v>0</v>
      </c>
      <c r="O640" s="42">
        <v>0</v>
      </c>
      <c r="P640" s="42">
        <v>0</v>
      </c>
      <c r="Q640" s="42">
        <v>0</v>
      </c>
      <c r="R640" s="42">
        <f t="shared" si="19"/>
        <v>0</v>
      </c>
      <c r="S640" s="30"/>
      <c r="T640" s="43">
        <v>11943.678499792464</v>
      </c>
      <c r="U640" s="43">
        <v>150.91565021072418</v>
      </c>
      <c r="V640" s="43">
        <v>12094.594150003188</v>
      </c>
      <c r="W640" s="30"/>
      <c r="X640" s="43">
        <v>97.10119048549015</v>
      </c>
      <c r="Y640" s="43">
        <v>97.10119048549015</v>
      </c>
      <c r="Z640" s="43">
        <v>12191.695340488677</v>
      </c>
      <c r="AA640" s="43">
        <v>12040.779690277954</v>
      </c>
      <c r="AB640" s="43">
        <v>150.91565021072418</v>
      </c>
      <c r="AC640" s="30"/>
      <c r="AD640" s="43">
        <v>12040.779690277954</v>
      </c>
      <c r="AE640" s="43">
        <v>150.91565021072418</v>
      </c>
      <c r="AF640" s="43">
        <v>0</v>
      </c>
      <c r="AG640" s="30"/>
      <c r="AH640" s="43">
        <v>0</v>
      </c>
      <c r="AI640" s="43">
        <v>0</v>
      </c>
      <c r="AJ640" s="44"/>
      <c r="AM640" s="3"/>
    </row>
    <row r="641" spans="1:39" x14ac:dyDescent="0.3">
      <c r="A641" s="30" t="s">
        <v>630</v>
      </c>
      <c r="B641" s="94">
        <v>3084.6457904487761</v>
      </c>
      <c r="C641" s="94">
        <v>366.30566509239088</v>
      </c>
      <c r="D641" s="30"/>
      <c r="E641" s="42">
        <v>0</v>
      </c>
      <c r="F641" s="42">
        <v>173.17920232141441</v>
      </c>
      <c r="G641" s="42">
        <v>0</v>
      </c>
      <c r="H641" s="42">
        <v>1977.1745060034536</v>
      </c>
      <c r="I641" s="42">
        <v>933.93208212382945</v>
      </c>
      <c r="J641" s="42">
        <v>0.36000000008789357</v>
      </c>
      <c r="K641" s="42">
        <v>0</v>
      </c>
      <c r="L641" s="42">
        <f t="shared" si="18"/>
        <v>3084.6457904487852</v>
      </c>
      <c r="M641" s="30"/>
      <c r="N641" s="42">
        <v>0</v>
      </c>
      <c r="O641" s="42">
        <v>466.49466509238573</v>
      </c>
      <c r="P641" s="42">
        <v>-99.828999999999724</v>
      </c>
      <c r="Q641" s="42">
        <v>-0.35999999999512511</v>
      </c>
      <c r="R641" s="42">
        <f t="shared" si="19"/>
        <v>366.30566509239088</v>
      </c>
      <c r="S641" s="30"/>
      <c r="T641" s="43">
        <v>89217.79337116961</v>
      </c>
      <c r="U641" s="43">
        <v>4111.6001465870404</v>
      </c>
      <c r="V641" s="43">
        <v>93329.393517756645</v>
      </c>
      <c r="W641" s="30"/>
      <c r="X641" s="43">
        <v>3450.9514555411761</v>
      </c>
      <c r="Y641" s="43">
        <v>3450.9514555411761</v>
      </c>
      <c r="Z641" s="43">
        <v>96780.344973297819</v>
      </c>
      <c r="AA641" s="43">
        <v>92302.439161618386</v>
      </c>
      <c r="AB641" s="43">
        <v>4477.9058116794313</v>
      </c>
      <c r="AC641" s="30"/>
      <c r="AD641" s="43">
        <v>92302.4391616184</v>
      </c>
      <c r="AE641" s="43">
        <v>4477.9058116794313</v>
      </c>
      <c r="AF641" s="43">
        <v>0</v>
      </c>
      <c r="AG641" s="30"/>
      <c r="AH641" s="43">
        <v>0</v>
      </c>
      <c r="AI641" s="43">
        <v>0</v>
      </c>
      <c r="AJ641" s="44"/>
      <c r="AM641" s="3"/>
    </row>
    <row r="642" spans="1:39" x14ac:dyDescent="0.3">
      <c r="A642" s="30" t="s">
        <v>631</v>
      </c>
      <c r="B642" s="94">
        <v>31.889334109225274</v>
      </c>
      <c r="C642" s="94">
        <v>0</v>
      </c>
      <c r="D642" s="30"/>
      <c r="E642" s="42">
        <v>0</v>
      </c>
      <c r="F642" s="42">
        <v>8.9294492217217645</v>
      </c>
      <c r="G642" s="42">
        <v>0</v>
      </c>
      <c r="H642" s="42">
        <v>-21.957329405250572</v>
      </c>
      <c r="I642" s="42">
        <v>45.397214292756914</v>
      </c>
      <c r="J642" s="42">
        <v>-0.48000000000274667</v>
      </c>
      <c r="K642" s="42">
        <v>0</v>
      </c>
      <c r="L642" s="42">
        <f t="shared" si="18"/>
        <v>31.889334109225359</v>
      </c>
      <c r="M642" s="30"/>
      <c r="N642" s="42">
        <v>0</v>
      </c>
      <c r="O642" s="42">
        <v>0</v>
      </c>
      <c r="P642" s="42">
        <v>0</v>
      </c>
      <c r="Q642" s="42">
        <v>0</v>
      </c>
      <c r="R642" s="42">
        <f t="shared" si="19"/>
        <v>0</v>
      </c>
      <c r="S642" s="30"/>
      <c r="T642" s="43">
        <v>3645.431183058392</v>
      </c>
      <c r="U642" s="43">
        <v>46.062242658261972</v>
      </c>
      <c r="V642" s="43">
        <v>3691.4934257166537</v>
      </c>
      <c r="W642" s="30"/>
      <c r="X642" s="43">
        <v>31.889334109225359</v>
      </c>
      <c r="Y642" s="43">
        <v>31.889334109225359</v>
      </c>
      <c r="Z642" s="43">
        <v>3723.382759825879</v>
      </c>
      <c r="AA642" s="43">
        <v>3677.3205171676173</v>
      </c>
      <c r="AB642" s="43">
        <v>46.062242658261972</v>
      </c>
      <c r="AC642" s="30"/>
      <c r="AD642" s="43">
        <v>3677.3205171676173</v>
      </c>
      <c r="AE642" s="43">
        <v>46.062242658261972</v>
      </c>
      <c r="AF642" s="43">
        <v>0</v>
      </c>
      <c r="AG642" s="30"/>
      <c r="AH642" s="43">
        <v>0</v>
      </c>
      <c r="AI642" s="43">
        <v>0</v>
      </c>
      <c r="AJ642" s="44"/>
      <c r="AM642" s="3"/>
    </row>
    <row r="643" spans="1:39" x14ac:dyDescent="0.3">
      <c r="A643" s="30" t="s">
        <v>632</v>
      </c>
      <c r="B643" s="94">
        <v>0.2657545415467446</v>
      </c>
      <c r="C643" s="94">
        <v>0</v>
      </c>
      <c r="D643" s="30"/>
      <c r="E643" s="42">
        <v>0</v>
      </c>
      <c r="F643" s="42">
        <v>6.2452377604445872E-2</v>
      </c>
      <c r="G643" s="42">
        <v>0</v>
      </c>
      <c r="H643" s="42">
        <v>-0.15356909403394334</v>
      </c>
      <c r="I643" s="42">
        <v>0.35687125797624358</v>
      </c>
      <c r="J643" s="42">
        <v>0</v>
      </c>
      <c r="K643" s="42">
        <v>0</v>
      </c>
      <c r="L643" s="42">
        <f t="shared" si="18"/>
        <v>0.2657545415467461</v>
      </c>
      <c r="M643" s="30"/>
      <c r="N643" s="42">
        <v>0</v>
      </c>
      <c r="O643" s="42">
        <v>0</v>
      </c>
      <c r="P643" s="42">
        <v>0</v>
      </c>
      <c r="Q643" s="42">
        <v>0</v>
      </c>
      <c r="R643" s="42">
        <f t="shared" si="19"/>
        <v>0</v>
      </c>
      <c r="S643" s="30"/>
      <c r="T643" s="43">
        <v>25.52609872855593</v>
      </c>
      <c r="U643" s="43">
        <v>0</v>
      </c>
      <c r="V643" s="43">
        <v>25.52609872855593</v>
      </c>
      <c r="W643" s="30"/>
      <c r="X643" s="43">
        <v>0.2657545415467461</v>
      </c>
      <c r="Y643" s="43">
        <v>0.2657545415467461</v>
      </c>
      <c r="Z643" s="43">
        <v>25.791853270102674</v>
      </c>
      <c r="AA643" s="43">
        <v>25.791853270102674</v>
      </c>
      <c r="AB643" s="43">
        <v>0</v>
      </c>
      <c r="AC643" s="30"/>
      <c r="AD643" s="43">
        <v>25.791853270102674</v>
      </c>
      <c r="AE643" s="43">
        <v>0</v>
      </c>
      <c r="AF643" s="43">
        <v>0</v>
      </c>
      <c r="AG643" s="30"/>
      <c r="AH643" s="43">
        <v>0</v>
      </c>
      <c r="AI643" s="43">
        <v>0</v>
      </c>
      <c r="AJ643" s="44"/>
      <c r="AM643" s="3"/>
    </row>
    <row r="644" spans="1:39" x14ac:dyDescent="0.3">
      <c r="A644" s="30" t="s">
        <v>633</v>
      </c>
      <c r="B644" s="94">
        <v>-9.0513294466386895E-2</v>
      </c>
      <c r="C644" s="94">
        <v>0</v>
      </c>
      <c r="D644" s="30"/>
      <c r="E644" s="42">
        <v>0</v>
      </c>
      <c r="F644" s="42">
        <v>6.2038785699780663E-2</v>
      </c>
      <c r="G644" s="42">
        <v>0</v>
      </c>
      <c r="H644" s="42">
        <v>-0.15255208016616886</v>
      </c>
      <c r="I644" s="42">
        <v>0</v>
      </c>
      <c r="J644" s="42">
        <v>0</v>
      </c>
      <c r="K644" s="42">
        <v>0</v>
      </c>
      <c r="L644" s="42">
        <f t="shared" si="18"/>
        <v>-9.05132944663882E-2</v>
      </c>
      <c r="M644" s="30"/>
      <c r="N644" s="42">
        <v>0</v>
      </c>
      <c r="O644" s="42">
        <v>0</v>
      </c>
      <c r="P644" s="42">
        <v>0</v>
      </c>
      <c r="Q644" s="42">
        <v>0</v>
      </c>
      <c r="R644" s="42">
        <f t="shared" si="19"/>
        <v>0</v>
      </c>
      <c r="S644" s="30"/>
      <c r="T644" s="43">
        <v>25.35705171710854</v>
      </c>
      <c r="U644" s="43">
        <v>0</v>
      </c>
      <c r="V644" s="43">
        <v>25.35705171710854</v>
      </c>
      <c r="W644" s="30"/>
      <c r="X644" s="43">
        <v>-9.05132944663882E-2</v>
      </c>
      <c r="Y644" s="43">
        <v>-9.05132944663882E-2</v>
      </c>
      <c r="Z644" s="43">
        <v>25.266538422642153</v>
      </c>
      <c r="AA644" s="43">
        <v>25.266538422642153</v>
      </c>
      <c r="AB644" s="43">
        <v>0</v>
      </c>
      <c r="AC644" s="30"/>
      <c r="AD644" s="43">
        <v>25.266538422642153</v>
      </c>
      <c r="AE644" s="43">
        <v>0</v>
      </c>
      <c r="AF644" s="43">
        <v>0</v>
      </c>
      <c r="AG644" s="30"/>
      <c r="AH644" s="43">
        <v>0</v>
      </c>
      <c r="AI644" s="43">
        <v>0</v>
      </c>
      <c r="AJ644" s="44"/>
      <c r="AM644" s="3"/>
    </row>
    <row r="645" spans="1:39" x14ac:dyDescent="0.3">
      <c r="A645" s="30" t="s">
        <v>634</v>
      </c>
      <c r="B645" s="94">
        <v>-5.6963033317513236</v>
      </c>
      <c r="C645" s="94">
        <v>0</v>
      </c>
      <c r="D645" s="30"/>
      <c r="E645" s="42">
        <v>0</v>
      </c>
      <c r="F645" s="42">
        <v>3.9043075800395299</v>
      </c>
      <c r="G645" s="42">
        <v>0</v>
      </c>
      <c r="H645" s="42">
        <v>-9.6006109117908949</v>
      </c>
      <c r="I645" s="42">
        <v>0</v>
      </c>
      <c r="J645" s="42">
        <v>0</v>
      </c>
      <c r="K645" s="42">
        <v>0</v>
      </c>
      <c r="L645" s="42">
        <f t="shared" si="18"/>
        <v>-5.6963033317513645</v>
      </c>
      <c r="M645" s="30"/>
      <c r="N645" s="42">
        <v>0</v>
      </c>
      <c r="O645" s="42">
        <v>0</v>
      </c>
      <c r="P645" s="42">
        <v>0</v>
      </c>
      <c r="Q645" s="42">
        <v>0</v>
      </c>
      <c r="R645" s="42">
        <f t="shared" si="19"/>
        <v>0</v>
      </c>
      <c r="S645" s="30"/>
      <c r="T645" s="43">
        <v>1678.9749176954804</v>
      </c>
      <c r="U645" s="43">
        <v>257.96742778642283</v>
      </c>
      <c r="V645" s="43">
        <v>1936.9423454819032</v>
      </c>
      <c r="W645" s="30"/>
      <c r="X645" s="43">
        <v>-5.6963033317513645</v>
      </c>
      <c r="Y645" s="43">
        <v>-5.6963033317513645</v>
      </c>
      <c r="Z645" s="43">
        <v>1931.2460421501519</v>
      </c>
      <c r="AA645" s="43">
        <v>1673.278614363729</v>
      </c>
      <c r="AB645" s="43">
        <v>257.96742778642283</v>
      </c>
      <c r="AC645" s="30"/>
      <c r="AD645" s="43">
        <v>1673.278614363729</v>
      </c>
      <c r="AE645" s="43">
        <v>257.96742778642283</v>
      </c>
      <c r="AF645" s="43">
        <v>0</v>
      </c>
      <c r="AG645" s="30"/>
      <c r="AH645" s="43">
        <v>0</v>
      </c>
      <c r="AI645" s="43">
        <v>0</v>
      </c>
      <c r="AJ645" s="44"/>
      <c r="AM645" s="3"/>
    </row>
    <row r="646" spans="1:39" x14ac:dyDescent="0.3">
      <c r="A646" s="30" t="s">
        <v>635</v>
      </c>
      <c r="B646" s="94">
        <v>0</v>
      </c>
      <c r="C646" s="94">
        <v>0</v>
      </c>
      <c r="D646" s="30"/>
      <c r="E646" s="42">
        <v>0</v>
      </c>
      <c r="F646" s="42">
        <v>0</v>
      </c>
      <c r="G646" s="42">
        <v>0</v>
      </c>
      <c r="H646" s="42">
        <v>0</v>
      </c>
      <c r="I646" s="42">
        <v>0</v>
      </c>
      <c r="J646" s="42">
        <v>0</v>
      </c>
      <c r="K646" s="42">
        <v>0</v>
      </c>
      <c r="L646" s="42">
        <f t="shared" si="18"/>
        <v>0</v>
      </c>
      <c r="M646" s="30"/>
      <c r="N646" s="42">
        <v>0</v>
      </c>
      <c r="O646" s="42">
        <v>0</v>
      </c>
      <c r="P646" s="42">
        <v>0</v>
      </c>
      <c r="Q646" s="42">
        <v>0</v>
      </c>
      <c r="R646" s="42">
        <f t="shared" si="19"/>
        <v>0</v>
      </c>
      <c r="S646" s="30"/>
      <c r="T646" s="43">
        <v>0</v>
      </c>
      <c r="U646" s="43">
        <v>0</v>
      </c>
      <c r="V646" s="43">
        <v>0</v>
      </c>
      <c r="W646" s="30"/>
      <c r="X646" s="43">
        <v>0</v>
      </c>
      <c r="Y646" s="43">
        <v>0</v>
      </c>
      <c r="Z646" s="43">
        <v>0</v>
      </c>
      <c r="AA646" s="43">
        <v>0</v>
      </c>
      <c r="AB646" s="43">
        <v>0</v>
      </c>
      <c r="AC646" s="30"/>
      <c r="AD646" s="43">
        <v>0</v>
      </c>
      <c r="AE646" s="43">
        <v>0</v>
      </c>
      <c r="AF646" s="43">
        <v>0</v>
      </c>
      <c r="AG646" s="30"/>
      <c r="AH646" s="43">
        <v>0</v>
      </c>
      <c r="AI646" s="43">
        <v>0</v>
      </c>
      <c r="AJ646" s="44"/>
      <c r="AM646" s="3"/>
    </row>
    <row r="647" spans="1:39" x14ac:dyDescent="0.3">
      <c r="A647" s="30" t="s">
        <v>636</v>
      </c>
      <c r="B647" s="94">
        <v>-0.44894594055328696</v>
      </c>
      <c r="C647" s="94">
        <v>0</v>
      </c>
      <c r="D647" s="30"/>
      <c r="E647" s="42">
        <v>0</v>
      </c>
      <c r="F647" s="42">
        <v>0.30771237707091209</v>
      </c>
      <c r="G647" s="42">
        <v>0</v>
      </c>
      <c r="H647" s="42">
        <v>-0.75665831762419755</v>
      </c>
      <c r="I647" s="42">
        <v>0</v>
      </c>
      <c r="J647" s="42">
        <v>0</v>
      </c>
      <c r="K647" s="42">
        <v>0</v>
      </c>
      <c r="L647" s="42">
        <f t="shared" si="18"/>
        <v>-0.44894594055328546</v>
      </c>
      <c r="M647" s="30"/>
      <c r="N647" s="42">
        <v>0</v>
      </c>
      <c r="O647" s="42">
        <v>0</v>
      </c>
      <c r="P647" s="42">
        <v>0</v>
      </c>
      <c r="Q647" s="42">
        <v>0</v>
      </c>
      <c r="R647" s="42">
        <f t="shared" si="19"/>
        <v>0</v>
      </c>
      <c r="S647" s="30"/>
      <c r="T647" s="43">
        <v>125.77097651685835</v>
      </c>
      <c r="U647" s="43">
        <v>0</v>
      </c>
      <c r="V647" s="43">
        <v>125.77097651685835</v>
      </c>
      <c r="W647" s="30"/>
      <c r="X647" s="43">
        <v>-0.44894594055328546</v>
      </c>
      <c r="Y647" s="43">
        <v>-0.44894594055328546</v>
      </c>
      <c r="Z647" s="43">
        <v>125.32203057630507</v>
      </c>
      <c r="AA647" s="43">
        <v>125.32203057630507</v>
      </c>
      <c r="AB647" s="43">
        <v>0</v>
      </c>
      <c r="AC647" s="30"/>
      <c r="AD647" s="43">
        <v>125.32203057630507</v>
      </c>
      <c r="AE647" s="43">
        <v>0</v>
      </c>
      <c r="AF647" s="43">
        <v>0</v>
      </c>
      <c r="AG647" s="30"/>
      <c r="AH647" s="43">
        <v>0</v>
      </c>
      <c r="AI647" s="43">
        <v>0</v>
      </c>
      <c r="AJ647" s="44"/>
      <c r="AM647" s="3"/>
    </row>
    <row r="648" spans="1:39" x14ac:dyDescent="0.3">
      <c r="A648" s="30" t="s">
        <v>637</v>
      </c>
      <c r="B648" s="94">
        <v>-1.7957837622131478</v>
      </c>
      <c r="C648" s="94">
        <v>0</v>
      </c>
      <c r="D648" s="30"/>
      <c r="E648" s="42">
        <v>0</v>
      </c>
      <c r="F648" s="42">
        <v>1.2308495082836484</v>
      </c>
      <c r="G648" s="42">
        <v>0</v>
      </c>
      <c r="H648" s="42">
        <v>-3.0266332704967902</v>
      </c>
      <c r="I648" s="42">
        <v>0</v>
      </c>
      <c r="J648" s="42">
        <v>0</v>
      </c>
      <c r="K648" s="42">
        <v>0</v>
      </c>
      <c r="L648" s="42">
        <f t="shared" si="18"/>
        <v>-1.7957837622131418</v>
      </c>
      <c r="M648" s="30"/>
      <c r="N648" s="42">
        <v>0</v>
      </c>
      <c r="O648" s="42">
        <v>0</v>
      </c>
      <c r="P648" s="42">
        <v>0</v>
      </c>
      <c r="Q648" s="42">
        <v>0</v>
      </c>
      <c r="R648" s="42">
        <f t="shared" si="19"/>
        <v>0</v>
      </c>
      <c r="S648" s="30"/>
      <c r="T648" s="43">
        <v>503.08390606743342</v>
      </c>
      <c r="U648" s="43">
        <v>0</v>
      </c>
      <c r="V648" s="43">
        <v>503.08390606743342</v>
      </c>
      <c r="W648" s="30"/>
      <c r="X648" s="43">
        <v>-1.7957837622131418</v>
      </c>
      <c r="Y648" s="43">
        <v>-1.7957837622131418</v>
      </c>
      <c r="Z648" s="43">
        <v>501.28812230522027</v>
      </c>
      <c r="AA648" s="43">
        <v>501.28812230522027</v>
      </c>
      <c r="AB648" s="43">
        <v>0</v>
      </c>
      <c r="AC648" s="30"/>
      <c r="AD648" s="43">
        <v>501.28812230522027</v>
      </c>
      <c r="AE648" s="43">
        <v>0</v>
      </c>
      <c r="AF648" s="43">
        <v>0</v>
      </c>
      <c r="AG648" s="30"/>
      <c r="AH648" s="43">
        <v>0</v>
      </c>
      <c r="AI648" s="43">
        <v>0</v>
      </c>
      <c r="AJ648" s="44"/>
      <c r="AM648" s="3"/>
    </row>
    <row r="649" spans="1:39" x14ac:dyDescent="0.3">
      <c r="A649" s="30" t="s">
        <v>638</v>
      </c>
      <c r="B649" s="94">
        <v>0</v>
      </c>
      <c r="C649" s="94">
        <v>0</v>
      </c>
      <c r="D649" s="30"/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>
        <f t="shared" si="18"/>
        <v>0</v>
      </c>
      <c r="M649" s="30"/>
      <c r="N649" s="42">
        <v>0</v>
      </c>
      <c r="O649" s="42">
        <v>0</v>
      </c>
      <c r="P649" s="42">
        <v>0</v>
      </c>
      <c r="Q649" s="42">
        <v>0</v>
      </c>
      <c r="R649" s="42">
        <f t="shared" si="19"/>
        <v>0</v>
      </c>
      <c r="S649" s="30"/>
      <c r="T649" s="43">
        <v>0</v>
      </c>
      <c r="U649" s="43">
        <v>0</v>
      </c>
      <c r="V649" s="43">
        <v>0</v>
      </c>
      <c r="W649" s="30"/>
      <c r="X649" s="43">
        <v>0</v>
      </c>
      <c r="Y649" s="43">
        <v>0</v>
      </c>
      <c r="Z649" s="43">
        <v>0</v>
      </c>
      <c r="AA649" s="43">
        <v>0</v>
      </c>
      <c r="AB649" s="43">
        <v>0</v>
      </c>
      <c r="AC649" s="30"/>
      <c r="AD649" s="43">
        <v>0</v>
      </c>
      <c r="AE649" s="43">
        <v>0</v>
      </c>
      <c r="AF649" s="43">
        <v>0</v>
      </c>
      <c r="AG649" s="30"/>
      <c r="AH649" s="43">
        <v>0</v>
      </c>
      <c r="AI649" s="43">
        <v>0</v>
      </c>
      <c r="AJ649" s="44"/>
      <c r="AM649" s="3"/>
    </row>
    <row r="650" spans="1:39" x14ac:dyDescent="0.3">
      <c r="A650" s="30" t="s">
        <v>639</v>
      </c>
      <c r="B650" s="94">
        <v>-0.21843875064555363</v>
      </c>
      <c r="C650" s="94">
        <v>0</v>
      </c>
      <c r="D650" s="30"/>
      <c r="E650" s="42">
        <v>0</v>
      </c>
      <c r="F650" s="42">
        <v>0.14972026948880401</v>
      </c>
      <c r="G650" s="42">
        <v>0</v>
      </c>
      <c r="H650" s="42">
        <v>-0.3681590201343542</v>
      </c>
      <c r="I650" s="42">
        <v>0</v>
      </c>
      <c r="J650" s="42">
        <v>0</v>
      </c>
      <c r="K650" s="42">
        <v>0</v>
      </c>
      <c r="L650" s="42">
        <f t="shared" si="18"/>
        <v>-0.21843875064555018</v>
      </c>
      <c r="M650" s="30"/>
      <c r="N650" s="42">
        <v>0</v>
      </c>
      <c r="O650" s="42">
        <v>0</v>
      </c>
      <c r="P650" s="42">
        <v>0</v>
      </c>
      <c r="Q650" s="42">
        <v>0</v>
      </c>
      <c r="R650" s="42">
        <f t="shared" si="19"/>
        <v>0</v>
      </c>
      <c r="S650" s="30"/>
      <c r="T650" s="43">
        <v>61.195018143955281</v>
      </c>
      <c r="U650" s="43">
        <v>0</v>
      </c>
      <c r="V650" s="43">
        <v>61.195018143955281</v>
      </c>
      <c r="W650" s="30"/>
      <c r="X650" s="43">
        <v>-0.21843875064555018</v>
      </c>
      <c r="Y650" s="43">
        <v>-0.21843875064555018</v>
      </c>
      <c r="Z650" s="43">
        <v>60.976579393309727</v>
      </c>
      <c r="AA650" s="43">
        <v>60.976579393309727</v>
      </c>
      <c r="AB650" s="43">
        <v>0</v>
      </c>
      <c r="AC650" s="30"/>
      <c r="AD650" s="43">
        <v>60.976579393309727</v>
      </c>
      <c r="AE650" s="43">
        <v>0</v>
      </c>
      <c r="AF650" s="43">
        <v>0</v>
      </c>
      <c r="AG650" s="30"/>
      <c r="AH650" s="43">
        <v>0</v>
      </c>
      <c r="AI650" s="43">
        <v>0</v>
      </c>
      <c r="AJ650" s="44"/>
      <c r="AM650" s="3"/>
    </row>
    <row r="651" spans="1:39" x14ac:dyDescent="0.3">
      <c r="A651" s="30" t="s">
        <v>640</v>
      </c>
      <c r="B651" s="94">
        <v>0</v>
      </c>
      <c r="C651" s="94">
        <v>0</v>
      </c>
      <c r="D651" s="30"/>
      <c r="E651" s="42">
        <v>0</v>
      </c>
      <c r="F651" s="42">
        <v>0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2">
        <f t="shared" si="18"/>
        <v>0</v>
      </c>
      <c r="M651" s="30"/>
      <c r="N651" s="42">
        <v>0</v>
      </c>
      <c r="O651" s="42">
        <v>0</v>
      </c>
      <c r="P651" s="42">
        <v>0</v>
      </c>
      <c r="Q651" s="42">
        <v>0</v>
      </c>
      <c r="R651" s="42">
        <f t="shared" si="19"/>
        <v>0</v>
      </c>
      <c r="S651" s="30"/>
      <c r="T651" s="43">
        <v>0</v>
      </c>
      <c r="U651" s="43">
        <v>0</v>
      </c>
      <c r="V651" s="43">
        <v>0</v>
      </c>
      <c r="W651" s="30"/>
      <c r="X651" s="43">
        <v>0</v>
      </c>
      <c r="Y651" s="43">
        <v>0</v>
      </c>
      <c r="Z651" s="43">
        <v>0</v>
      </c>
      <c r="AA651" s="43">
        <v>0</v>
      </c>
      <c r="AB651" s="43">
        <v>0</v>
      </c>
      <c r="AC651" s="30"/>
      <c r="AD651" s="43">
        <v>0</v>
      </c>
      <c r="AE651" s="43">
        <v>0</v>
      </c>
      <c r="AF651" s="43">
        <v>0</v>
      </c>
      <c r="AG651" s="30"/>
      <c r="AH651" s="43">
        <v>0</v>
      </c>
      <c r="AI651" s="43">
        <v>0</v>
      </c>
      <c r="AJ651" s="44"/>
      <c r="AM651" s="3"/>
    </row>
    <row r="652" spans="1:39" x14ac:dyDescent="0.3">
      <c r="A652" s="30" t="s">
        <v>641</v>
      </c>
      <c r="B652" s="94">
        <v>-0.24136878524370786</v>
      </c>
      <c r="C652" s="94">
        <v>0</v>
      </c>
      <c r="D652" s="30"/>
      <c r="E652" s="42">
        <v>0</v>
      </c>
      <c r="F652" s="42">
        <v>0.16543676186608178</v>
      </c>
      <c r="G652" s="42">
        <v>0</v>
      </c>
      <c r="H652" s="42">
        <v>-0.40680554710978367</v>
      </c>
      <c r="I652" s="42">
        <v>0</v>
      </c>
      <c r="J652" s="42">
        <v>0</v>
      </c>
      <c r="K652" s="42">
        <v>0</v>
      </c>
      <c r="L652" s="42">
        <f t="shared" si="18"/>
        <v>-0.24136878524370189</v>
      </c>
      <c r="M652" s="30"/>
      <c r="N652" s="42">
        <v>0</v>
      </c>
      <c r="O652" s="42">
        <v>0</v>
      </c>
      <c r="P652" s="42">
        <v>0</v>
      </c>
      <c r="Q652" s="42">
        <v>0</v>
      </c>
      <c r="R652" s="42">
        <f t="shared" si="19"/>
        <v>0</v>
      </c>
      <c r="S652" s="30"/>
      <c r="T652" s="43">
        <v>67.618804578956116</v>
      </c>
      <c r="U652" s="43">
        <v>0</v>
      </c>
      <c r="V652" s="43">
        <v>67.618804578956116</v>
      </c>
      <c r="W652" s="30"/>
      <c r="X652" s="43">
        <v>-0.24136878524370189</v>
      </c>
      <c r="Y652" s="43">
        <v>-0.24136878524370189</v>
      </c>
      <c r="Z652" s="43">
        <v>67.377435793712408</v>
      </c>
      <c r="AA652" s="43">
        <v>67.377435793712408</v>
      </c>
      <c r="AB652" s="43">
        <v>0</v>
      </c>
      <c r="AC652" s="30"/>
      <c r="AD652" s="43">
        <v>67.377435793712408</v>
      </c>
      <c r="AE652" s="43">
        <v>0</v>
      </c>
      <c r="AF652" s="43">
        <v>0</v>
      </c>
      <c r="AG652" s="30"/>
      <c r="AH652" s="43">
        <v>0</v>
      </c>
      <c r="AI652" s="43">
        <v>0</v>
      </c>
      <c r="AJ652" s="44"/>
      <c r="AM652" s="3"/>
    </row>
    <row r="653" spans="1:39" x14ac:dyDescent="0.3">
      <c r="A653" s="30" t="s">
        <v>642</v>
      </c>
      <c r="B653" s="94">
        <v>-0.67341891082992333</v>
      </c>
      <c r="C653" s="94">
        <v>0</v>
      </c>
      <c r="D653" s="30"/>
      <c r="E653" s="42">
        <v>0</v>
      </c>
      <c r="F653" s="42">
        <v>0.46156856560636816</v>
      </c>
      <c r="G653" s="42">
        <v>0</v>
      </c>
      <c r="H653" s="42">
        <v>-1.1349874764362964</v>
      </c>
      <c r="I653" s="42">
        <v>0</v>
      </c>
      <c r="J653" s="42">
        <v>0</v>
      </c>
      <c r="K653" s="42">
        <v>0</v>
      </c>
      <c r="L653" s="42">
        <f t="shared" si="18"/>
        <v>-0.67341891082992822</v>
      </c>
      <c r="M653" s="30"/>
      <c r="N653" s="42">
        <v>0</v>
      </c>
      <c r="O653" s="42">
        <v>0</v>
      </c>
      <c r="P653" s="42">
        <v>0</v>
      </c>
      <c r="Q653" s="42">
        <v>0</v>
      </c>
      <c r="R653" s="42">
        <f t="shared" si="19"/>
        <v>0</v>
      </c>
      <c r="S653" s="30"/>
      <c r="T653" s="43">
        <v>188.65646477528753</v>
      </c>
      <c r="U653" s="43">
        <v>2.383789303145913</v>
      </c>
      <c r="V653" s="43">
        <v>191.04025407843343</v>
      </c>
      <c r="W653" s="30"/>
      <c r="X653" s="43">
        <v>-0.67341891082992822</v>
      </c>
      <c r="Y653" s="43">
        <v>-0.67341891082992822</v>
      </c>
      <c r="Z653" s="43">
        <v>190.36683516760351</v>
      </c>
      <c r="AA653" s="43">
        <v>187.98304586445761</v>
      </c>
      <c r="AB653" s="43">
        <v>2.383789303145913</v>
      </c>
      <c r="AC653" s="30"/>
      <c r="AD653" s="43">
        <v>187.98304586445761</v>
      </c>
      <c r="AE653" s="43">
        <v>2.383789303145913</v>
      </c>
      <c r="AF653" s="43">
        <v>0</v>
      </c>
      <c r="AG653" s="30"/>
      <c r="AH653" s="43">
        <v>0</v>
      </c>
      <c r="AI653" s="43">
        <v>0</v>
      </c>
      <c r="AJ653" s="44"/>
      <c r="AM653" s="3"/>
    </row>
    <row r="654" spans="1:39" x14ac:dyDescent="0.3">
      <c r="A654" s="30" t="s">
        <v>643</v>
      </c>
      <c r="B654" s="94">
        <v>-5.4306357266652867</v>
      </c>
      <c r="C654" s="94">
        <v>0</v>
      </c>
      <c r="D654" s="30"/>
      <c r="E654" s="42">
        <v>0</v>
      </c>
      <c r="F654" s="42">
        <v>3.5577175639300882</v>
      </c>
      <c r="G654" s="42">
        <v>0</v>
      </c>
      <c r="H654" s="42">
        <v>-8.7483532905958974</v>
      </c>
      <c r="I654" s="42">
        <v>0</v>
      </c>
      <c r="J654" s="42">
        <v>-0.23999999999955435</v>
      </c>
      <c r="K654" s="42">
        <v>0</v>
      </c>
      <c r="L654" s="42">
        <f t="shared" si="18"/>
        <v>-5.4306357266653631</v>
      </c>
      <c r="M654" s="30"/>
      <c r="N654" s="42">
        <v>0</v>
      </c>
      <c r="O654" s="42">
        <v>0</v>
      </c>
      <c r="P654" s="42">
        <v>0</v>
      </c>
      <c r="Q654" s="42">
        <v>0</v>
      </c>
      <c r="R654" s="42">
        <f t="shared" si="19"/>
        <v>0</v>
      </c>
      <c r="S654" s="30"/>
      <c r="T654" s="43">
        <v>1453.2802527120698</v>
      </c>
      <c r="U654" s="43">
        <v>18.363080878328944</v>
      </c>
      <c r="V654" s="43">
        <v>1471.6433335903987</v>
      </c>
      <c r="W654" s="30"/>
      <c r="X654" s="43">
        <v>-5.4306357266653631</v>
      </c>
      <c r="Y654" s="43">
        <v>-5.4306357266653631</v>
      </c>
      <c r="Z654" s="43">
        <v>1466.2126978637334</v>
      </c>
      <c r="AA654" s="43">
        <v>1447.8496169854045</v>
      </c>
      <c r="AB654" s="43">
        <v>18.363080878328944</v>
      </c>
      <c r="AC654" s="30"/>
      <c r="AD654" s="43">
        <v>1447.8496169854045</v>
      </c>
      <c r="AE654" s="43">
        <v>18.363080878328944</v>
      </c>
      <c r="AF654" s="43">
        <v>0</v>
      </c>
      <c r="AG654" s="30"/>
      <c r="AH654" s="43">
        <v>0</v>
      </c>
      <c r="AI654" s="43">
        <v>0</v>
      </c>
      <c r="AJ654" s="44"/>
      <c r="AM654" s="3"/>
    </row>
    <row r="655" spans="1:39" x14ac:dyDescent="0.3">
      <c r="A655" s="30" t="s">
        <v>644</v>
      </c>
      <c r="B655" s="94">
        <v>426.74436502850949</v>
      </c>
      <c r="C655" s="94">
        <v>0</v>
      </c>
      <c r="D655" s="30"/>
      <c r="E655" s="42">
        <v>0</v>
      </c>
      <c r="F655" s="42">
        <v>70.268437418808901</v>
      </c>
      <c r="G655" s="42">
        <v>0</v>
      </c>
      <c r="H655" s="42">
        <v>-172.78862210714507</v>
      </c>
      <c r="I655" s="42">
        <v>532.30454971700044</v>
      </c>
      <c r="J655" s="42">
        <v>-3.0400000001536682</v>
      </c>
      <c r="K655" s="42">
        <v>0</v>
      </c>
      <c r="L655" s="42">
        <f t="shared" ref="L655:L659" si="20">SUM(E655:K655)</f>
        <v>426.74436502851063</v>
      </c>
      <c r="M655" s="30"/>
      <c r="N655" s="42">
        <v>0</v>
      </c>
      <c r="O655" s="42">
        <v>0</v>
      </c>
      <c r="P655" s="42">
        <v>0</v>
      </c>
      <c r="Q655" s="42">
        <v>0</v>
      </c>
      <c r="R655" s="42">
        <f t="shared" ref="R655:R659" si="21">SUM(N655:Q655)</f>
        <v>0</v>
      </c>
      <c r="S655" s="30"/>
      <c r="T655" s="43">
        <v>31287.231534261373</v>
      </c>
      <c r="U655" s="43">
        <v>0</v>
      </c>
      <c r="V655" s="43">
        <v>31287.231534261373</v>
      </c>
      <c r="W655" s="30"/>
      <c r="X655" s="43">
        <v>426.74436502851063</v>
      </c>
      <c r="Y655" s="43">
        <v>426.74436502851063</v>
      </c>
      <c r="Z655" s="43">
        <v>31713.975899289882</v>
      </c>
      <c r="AA655" s="43">
        <v>31713.975899289882</v>
      </c>
      <c r="AB655" s="43">
        <v>0</v>
      </c>
      <c r="AC655" s="30"/>
      <c r="AD655" s="43">
        <v>31713.975899289882</v>
      </c>
      <c r="AE655" s="43">
        <v>0</v>
      </c>
      <c r="AF655" s="43">
        <v>0</v>
      </c>
      <c r="AG655" s="30"/>
      <c r="AH655" s="43">
        <v>0</v>
      </c>
      <c r="AI655" s="43">
        <v>0</v>
      </c>
      <c r="AJ655" s="44"/>
      <c r="AM655" s="3"/>
    </row>
    <row r="656" spans="1:39" x14ac:dyDescent="0.3">
      <c r="A656" s="30" t="s">
        <v>0</v>
      </c>
      <c r="B656" s="94">
        <v>65966.787839796889</v>
      </c>
      <c r="C656" s="94">
        <v>14484.764100000004</v>
      </c>
      <c r="D656" s="30"/>
      <c r="E656" s="42">
        <v>0</v>
      </c>
      <c r="F656" s="42">
        <v>460.13216092146592</v>
      </c>
      <c r="G656" s="42">
        <v>0</v>
      </c>
      <c r="H656" s="42">
        <v>-1131.4553872735157</v>
      </c>
      <c r="I656" s="42">
        <v>70790.180744856159</v>
      </c>
      <c r="J656" s="42">
        <v>0</v>
      </c>
      <c r="K656" s="42">
        <v>-4152.0696787072247</v>
      </c>
      <c r="L656" s="42">
        <f t="shared" si="20"/>
        <v>65966.787839796889</v>
      </c>
      <c r="M656" s="30"/>
      <c r="N656" s="42">
        <v>0</v>
      </c>
      <c r="O656" s="42">
        <v>0</v>
      </c>
      <c r="P656" s="42">
        <v>4376.1741000000002</v>
      </c>
      <c r="Q656" s="42">
        <v>10108.590000000004</v>
      </c>
      <c r="R656" s="42">
        <f t="shared" si="21"/>
        <v>14484.764100000004</v>
      </c>
      <c r="S656" s="30"/>
      <c r="T656" s="43">
        <v>130648.39313817516</v>
      </c>
      <c r="U656" s="43">
        <v>0</v>
      </c>
      <c r="V656" s="43">
        <v>130648.39313817516</v>
      </c>
      <c r="W656" s="30"/>
      <c r="X656" s="43">
        <v>80451.551939796889</v>
      </c>
      <c r="Y656" s="43">
        <v>80451.551939796889</v>
      </c>
      <c r="Z656" s="43">
        <v>211099.94507797205</v>
      </c>
      <c r="AA656" s="43">
        <v>196615.18097797205</v>
      </c>
      <c r="AB656" s="43">
        <v>14484.764100000004</v>
      </c>
      <c r="AC656" s="30"/>
      <c r="AD656" s="43">
        <v>196615.18097797205</v>
      </c>
      <c r="AE656" s="43">
        <v>14484.764100000004</v>
      </c>
      <c r="AF656" s="43">
        <v>0</v>
      </c>
      <c r="AG656" s="30"/>
      <c r="AH656" s="43">
        <v>0</v>
      </c>
      <c r="AI656" s="43">
        <v>0</v>
      </c>
      <c r="AJ656" s="44"/>
      <c r="AM656" s="3"/>
    </row>
    <row r="657" spans="1:39" x14ac:dyDescent="0.3">
      <c r="A657" s="30" t="s">
        <v>29</v>
      </c>
      <c r="B657" s="94">
        <v>-357.02728817688819</v>
      </c>
      <c r="C657" s="94">
        <v>0</v>
      </c>
      <c r="D657" s="30"/>
      <c r="E657" s="42">
        <v>0</v>
      </c>
      <c r="F657" s="42">
        <v>9.1817402835675369E-2</v>
      </c>
      <c r="G657" s="42">
        <v>0</v>
      </c>
      <c r="H657" s="42">
        <v>-0.22577707864592991</v>
      </c>
      <c r="I657" s="42">
        <v>0</v>
      </c>
      <c r="J657" s="42">
        <v>-2758.4</v>
      </c>
      <c r="K657" s="42">
        <v>0</v>
      </c>
      <c r="L657" s="42">
        <f t="shared" si="20"/>
        <v>-2758.5339596758104</v>
      </c>
      <c r="M657" s="30"/>
      <c r="N657" s="42">
        <v>0</v>
      </c>
      <c r="O657" s="42">
        <v>0</v>
      </c>
      <c r="P657" s="42">
        <v>0</v>
      </c>
      <c r="Q657" s="42">
        <v>0</v>
      </c>
      <c r="R657" s="42">
        <f t="shared" si="21"/>
        <v>0</v>
      </c>
      <c r="S657" s="30"/>
      <c r="T657" s="43">
        <v>357.02728817688819</v>
      </c>
      <c r="U657" s="43">
        <v>0</v>
      </c>
      <c r="V657" s="43">
        <v>357.02728817688819</v>
      </c>
      <c r="W657" s="30"/>
      <c r="X657" s="43">
        <v>-2758.5339596758104</v>
      </c>
      <c r="Y657" s="43">
        <v>-357.02728817688819</v>
      </c>
      <c r="Z657" s="43">
        <v>0</v>
      </c>
      <c r="AA657" s="43">
        <v>0</v>
      </c>
      <c r="AB657" s="43">
        <v>0</v>
      </c>
      <c r="AC657" s="30"/>
      <c r="AD657" s="43">
        <v>-2401.5066714989221</v>
      </c>
      <c r="AE657" s="43">
        <v>0</v>
      </c>
      <c r="AF657" s="43">
        <v>-2401.5066714989221</v>
      </c>
      <c r="AG657" s="30"/>
      <c r="AH657" s="43">
        <v>-2401.5066714989221</v>
      </c>
      <c r="AI657" s="43">
        <v>0</v>
      </c>
      <c r="AJ657" s="44"/>
      <c r="AM657" s="3"/>
    </row>
    <row r="658" spans="1:39" x14ac:dyDescent="0.3">
      <c r="A658" s="30" t="s">
        <v>89</v>
      </c>
      <c r="B658" s="94">
        <v>1459.7086376518628</v>
      </c>
      <c r="C658" s="94">
        <v>0</v>
      </c>
      <c r="D658" s="30"/>
      <c r="E658" s="42">
        <v>0</v>
      </c>
      <c r="F658" s="42">
        <v>19.236986669787989</v>
      </c>
      <c r="G658" s="42">
        <v>0</v>
      </c>
      <c r="H658" s="42">
        <v>-47.30334901792564</v>
      </c>
      <c r="I658" s="42">
        <v>0</v>
      </c>
      <c r="J658" s="42">
        <v>1487.7749999999996</v>
      </c>
      <c r="K658" s="42">
        <v>0</v>
      </c>
      <c r="L658" s="42">
        <f t="shared" si="20"/>
        <v>1459.7086376518621</v>
      </c>
      <c r="M658" s="30"/>
      <c r="N658" s="42">
        <v>0</v>
      </c>
      <c r="O658" s="42">
        <v>0</v>
      </c>
      <c r="P658" s="42">
        <v>0</v>
      </c>
      <c r="Q658" s="42">
        <v>0</v>
      </c>
      <c r="R658" s="42">
        <f t="shared" si="21"/>
        <v>0</v>
      </c>
      <c r="S658" s="30"/>
      <c r="T658" s="43">
        <v>7045.6089619089116</v>
      </c>
      <c r="U658" s="43">
        <v>0</v>
      </c>
      <c r="V658" s="43">
        <v>7045.6089619089116</v>
      </c>
      <c r="W658" s="30"/>
      <c r="X658" s="43">
        <v>1459.7086376518621</v>
      </c>
      <c r="Y658" s="43">
        <v>1459.7086376518621</v>
      </c>
      <c r="Z658" s="43">
        <v>8505.3175995607744</v>
      </c>
      <c r="AA658" s="43">
        <v>8505.3175995607744</v>
      </c>
      <c r="AB658" s="43">
        <v>0</v>
      </c>
      <c r="AC658" s="30"/>
      <c r="AD658" s="43">
        <v>8505.3175995607744</v>
      </c>
      <c r="AE658" s="43">
        <v>0</v>
      </c>
      <c r="AF658" s="43">
        <v>0</v>
      </c>
      <c r="AG658" s="30"/>
      <c r="AH658" s="43">
        <v>0</v>
      </c>
      <c r="AI658" s="43">
        <v>0</v>
      </c>
      <c r="AJ658" s="44"/>
      <c r="AM658" s="3"/>
    </row>
    <row r="659" spans="1:39" x14ac:dyDescent="0.3">
      <c r="A659" s="30" t="s">
        <v>91</v>
      </c>
      <c r="B659" s="94">
        <v>1618.3780992820016</v>
      </c>
      <c r="C659" s="94">
        <v>5666.8234163483494</v>
      </c>
      <c r="D659" s="30"/>
      <c r="E659" s="42">
        <v>0</v>
      </c>
      <c r="F659" s="42">
        <v>52.928183223815545</v>
      </c>
      <c r="G659" s="42">
        <v>0</v>
      </c>
      <c r="H659" s="42">
        <v>1565.4499160581861</v>
      </c>
      <c r="I659" s="42">
        <v>0</v>
      </c>
      <c r="J659" s="42">
        <v>0</v>
      </c>
      <c r="K659" s="42">
        <v>0</v>
      </c>
      <c r="L659" s="42">
        <f t="shared" si="20"/>
        <v>1618.3780992820016</v>
      </c>
      <c r="M659" s="30"/>
      <c r="N659" s="42">
        <v>0</v>
      </c>
      <c r="O659" s="42">
        <v>-174.26268365164708</v>
      </c>
      <c r="P659" s="42">
        <v>-5613.2739000000001</v>
      </c>
      <c r="Q659" s="42">
        <v>11454.359999999997</v>
      </c>
      <c r="R659" s="42">
        <f t="shared" si="21"/>
        <v>5666.8234163483494</v>
      </c>
      <c r="S659" s="30"/>
      <c r="T659" s="43">
        <v>3468.8446749004484</v>
      </c>
      <c r="U659" s="43">
        <v>46.78909708067043</v>
      </c>
      <c r="V659" s="43">
        <v>3515.6337719811186</v>
      </c>
      <c r="W659" s="30"/>
      <c r="X659" s="43">
        <v>7285.2015156303514</v>
      </c>
      <c r="Y659" s="43">
        <v>7285.2015156303514</v>
      </c>
      <c r="Z659" s="43">
        <v>10800.83528761147</v>
      </c>
      <c r="AA659" s="43">
        <v>5087.2227741824499</v>
      </c>
      <c r="AB659" s="43">
        <v>5713.6125134290196</v>
      </c>
      <c r="AC659" s="30"/>
      <c r="AD659" s="43">
        <v>5087.2227741824499</v>
      </c>
      <c r="AE659" s="43">
        <v>5713.6125134290196</v>
      </c>
      <c r="AF659" s="43">
        <v>0</v>
      </c>
      <c r="AG659" s="30"/>
      <c r="AH659" s="43">
        <v>0</v>
      </c>
      <c r="AI659" s="43">
        <v>0</v>
      </c>
      <c r="AJ659" s="44"/>
      <c r="AM659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A088-1957-41BC-BF79-AC360B438A44}">
  <dimension ref="A1:Q2583"/>
  <sheetViews>
    <sheetView showGridLines="0" zoomScaleNormal="100" workbookViewId="0"/>
  </sheetViews>
  <sheetFormatPr defaultRowHeight="13" x14ac:dyDescent="0.3"/>
  <cols>
    <col min="1" max="1" width="24.26953125" customWidth="1"/>
    <col min="2" max="2" width="16" customWidth="1"/>
    <col min="3" max="3" width="29.26953125" customWidth="1"/>
    <col min="4" max="6" width="12.7265625" style="4" customWidth="1"/>
    <col min="7" max="7" width="10.54296875" style="86" bestFit="1" customWidth="1"/>
    <col min="8" max="8" width="16.7265625" style="86" customWidth="1"/>
    <col min="9" max="9" width="14.1796875" style="86" bestFit="1" customWidth="1"/>
    <col min="10" max="10" width="10.7265625" bestFit="1" customWidth="1"/>
    <col min="11" max="11" width="13.26953125" style="86" bestFit="1" customWidth="1"/>
    <col min="12" max="12" width="10.7265625" bestFit="1" customWidth="1"/>
    <col min="13" max="13" width="26" customWidth="1"/>
    <col min="14" max="14" width="10.1796875" bestFit="1" customWidth="1"/>
    <col min="15" max="15" width="10.81640625" style="19" bestFit="1" customWidth="1"/>
    <col min="16" max="16" width="11.7265625" style="103" bestFit="1" customWidth="1"/>
    <col min="17" max="17" width="9.81640625" bestFit="1" customWidth="1"/>
  </cols>
  <sheetData>
    <row r="1" spans="1:17" ht="21" x14ac:dyDescent="0.5">
      <c r="A1" s="135" t="s">
        <v>1087</v>
      </c>
      <c r="B1" s="14"/>
    </row>
    <row r="3" spans="1:17" ht="15.5" x14ac:dyDescent="0.35">
      <c r="A3" t="s">
        <v>1076</v>
      </c>
      <c r="B3" s="13"/>
      <c r="C3" s="13"/>
      <c r="D3" s="15"/>
      <c r="E3" s="15"/>
      <c r="F3" s="15"/>
      <c r="G3" s="16"/>
      <c r="H3" s="16"/>
      <c r="J3" s="16"/>
      <c r="K3" s="16"/>
      <c r="L3" s="16"/>
      <c r="M3" s="16"/>
      <c r="N3" s="16"/>
      <c r="O3" s="17"/>
      <c r="P3" s="104"/>
      <c r="Q3" s="16"/>
    </row>
    <row r="4" spans="1:17" x14ac:dyDescent="0.3">
      <c r="A4" t="s">
        <v>1074</v>
      </c>
    </row>
    <row r="5" spans="1:17" x14ac:dyDescent="0.3">
      <c r="A5" t="s">
        <v>1077</v>
      </c>
    </row>
    <row r="6" spans="1:17" x14ac:dyDescent="0.3">
      <c r="L6" s="18"/>
      <c r="M6" s="18"/>
      <c r="N6" s="18"/>
    </row>
    <row r="7" spans="1:17" s="2" customFormat="1" x14ac:dyDescent="0.3">
      <c r="D7" s="144"/>
      <c r="E7" s="144"/>
      <c r="F7" s="144"/>
      <c r="G7" s="143"/>
      <c r="H7" s="143"/>
      <c r="I7" s="143"/>
      <c r="K7" s="143"/>
      <c r="O7" s="19"/>
      <c r="P7" s="103"/>
    </row>
    <row r="8" spans="1:17" s="31" customFormat="1" ht="56" x14ac:dyDescent="0.3">
      <c r="A8" s="33" t="s">
        <v>1069</v>
      </c>
      <c r="B8" s="34" t="s">
        <v>684</v>
      </c>
      <c r="C8" s="33" t="s">
        <v>1070</v>
      </c>
      <c r="D8" s="106" t="s">
        <v>738</v>
      </c>
      <c r="E8" s="106" t="s">
        <v>739</v>
      </c>
      <c r="F8" s="106" t="s">
        <v>740</v>
      </c>
      <c r="G8" s="95" t="s">
        <v>673</v>
      </c>
      <c r="H8" s="95" t="s">
        <v>741</v>
      </c>
      <c r="I8" s="95" t="s">
        <v>742</v>
      </c>
      <c r="J8" s="33" t="s">
        <v>653</v>
      </c>
      <c r="K8" s="95" t="s">
        <v>743</v>
      </c>
      <c r="L8" s="95" t="s">
        <v>744</v>
      </c>
      <c r="M8" s="33" t="s">
        <v>745</v>
      </c>
      <c r="N8" s="95" t="s">
        <v>746</v>
      </c>
      <c r="O8" s="95" t="s">
        <v>747</v>
      </c>
      <c r="P8" s="107" t="s">
        <v>748</v>
      </c>
      <c r="Q8" s="95" t="s">
        <v>749</v>
      </c>
    </row>
    <row r="9" spans="1:17" x14ac:dyDescent="0.3">
      <c r="A9" s="6" t="s">
        <v>866</v>
      </c>
      <c r="B9" s="6" t="s">
        <v>867</v>
      </c>
      <c r="C9" s="6" t="s">
        <v>866</v>
      </c>
      <c r="D9" s="35">
        <v>12014314.84884</v>
      </c>
      <c r="E9" s="35">
        <v>0</v>
      </c>
      <c r="F9" s="35">
        <v>12014314.84884</v>
      </c>
      <c r="G9" s="96">
        <v>1</v>
      </c>
      <c r="H9" s="97"/>
      <c r="I9" s="99" t="s">
        <v>752</v>
      </c>
      <c r="J9" s="6" t="s">
        <v>1</v>
      </c>
      <c r="K9" s="100"/>
      <c r="L9" s="6"/>
      <c r="M9" s="6" t="s">
        <v>822</v>
      </c>
      <c r="N9" s="6" t="s">
        <v>686</v>
      </c>
      <c r="O9" s="37">
        <v>100</v>
      </c>
      <c r="P9" s="105">
        <v>1215.4801307878893</v>
      </c>
      <c r="Q9" s="38">
        <v>9.9999999999999995E-7</v>
      </c>
    </row>
    <row r="10" spans="1:17" x14ac:dyDescent="0.3">
      <c r="A10" s="6" t="s">
        <v>866</v>
      </c>
      <c r="B10" s="6" t="s">
        <v>867</v>
      </c>
      <c r="C10" s="6" t="s">
        <v>866</v>
      </c>
      <c r="D10" s="25">
        <v>12014314.84884</v>
      </c>
      <c r="E10" s="25">
        <v>0</v>
      </c>
      <c r="F10" s="25">
        <v>12014314.84884</v>
      </c>
      <c r="G10" s="96">
        <v>1</v>
      </c>
      <c r="H10" s="96"/>
      <c r="I10" s="99" t="s">
        <v>752</v>
      </c>
      <c r="J10" s="6" t="s">
        <v>2</v>
      </c>
      <c r="K10" s="101"/>
      <c r="L10" s="6"/>
      <c r="M10" s="6" t="s">
        <v>822</v>
      </c>
      <c r="N10" s="6" t="s">
        <v>686</v>
      </c>
      <c r="O10" s="37">
        <v>0</v>
      </c>
      <c r="P10" s="105">
        <v>0</v>
      </c>
      <c r="Q10" s="38">
        <v>0</v>
      </c>
    </row>
    <row r="11" spans="1:17" x14ac:dyDescent="0.3">
      <c r="A11" s="6" t="s">
        <v>866</v>
      </c>
      <c r="B11" s="6" t="s">
        <v>867</v>
      </c>
      <c r="C11" s="6" t="s">
        <v>866</v>
      </c>
      <c r="D11" s="25">
        <v>12014314.84884</v>
      </c>
      <c r="E11" s="25">
        <v>0</v>
      </c>
      <c r="F11" s="25">
        <v>12014314.84884</v>
      </c>
      <c r="G11" s="96">
        <v>1</v>
      </c>
      <c r="H11" s="96"/>
      <c r="I11" s="99" t="s">
        <v>752</v>
      </c>
      <c r="J11" s="6" t="s">
        <v>3</v>
      </c>
      <c r="K11" s="101"/>
      <c r="L11" s="6"/>
      <c r="M11" s="6" t="s">
        <v>822</v>
      </c>
      <c r="N11" s="6" t="s">
        <v>686</v>
      </c>
      <c r="O11" s="37">
        <v>82</v>
      </c>
      <c r="P11" s="105">
        <v>996.69370724606915</v>
      </c>
      <c r="Q11" s="38">
        <v>9.9999999999999995E-7</v>
      </c>
    </row>
    <row r="12" spans="1:17" x14ac:dyDescent="0.3">
      <c r="A12" s="6" t="s">
        <v>866</v>
      </c>
      <c r="B12" s="6" t="s">
        <v>867</v>
      </c>
      <c r="C12" s="6" t="s">
        <v>866</v>
      </c>
      <c r="D12" s="25">
        <v>12014314.84884</v>
      </c>
      <c r="E12" s="25">
        <v>0</v>
      </c>
      <c r="F12" s="25">
        <v>12014314.84884</v>
      </c>
      <c r="G12" s="96">
        <v>1</v>
      </c>
      <c r="H12" s="96"/>
      <c r="I12" s="99" t="s">
        <v>752</v>
      </c>
      <c r="J12" s="6" t="s">
        <v>4</v>
      </c>
      <c r="K12" s="101"/>
      <c r="L12" s="6"/>
      <c r="M12" s="6" t="s">
        <v>822</v>
      </c>
      <c r="N12" s="6" t="s">
        <v>686</v>
      </c>
      <c r="O12" s="37">
        <v>41</v>
      </c>
      <c r="P12" s="105">
        <v>498.34685362303458</v>
      </c>
      <c r="Q12" s="38">
        <v>9.9999999999999995E-7</v>
      </c>
    </row>
    <row r="13" spans="1:17" x14ac:dyDescent="0.3">
      <c r="A13" s="6" t="s">
        <v>866</v>
      </c>
      <c r="B13" s="6" t="s">
        <v>867</v>
      </c>
      <c r="C13" s="6" t="s">
        <v>866</v>
      </c>
      <c r="D13" s="25">
        <v>12014314.84884</v>
      </c>
      <c r="E13" s="25">
        <v>0</v>
      </c>
      <c r="F13" s="25">
        <v>12014314.84884</v>
      </c>
      <c r="G13" s="96">
        <v>1</v>
      </c>
      <c r="H13" s="96"/>
      <c r="I13" s="99" t="s">
        <v>752</v>
      </c>
      <c r="J13" s="6" t="s">
        <v>5</v>
      </c>
      <c r="K13" s="101"/>
      <c r="L13" s="6"/>
      <c r="M13" s="6" t="s">
        <v>822</v>
      </c>
      <c r="N13" s="6" t="s">
        <v>686</v>
      </c>
      <c r="O13" s="37">
        <v>8.1999999999999993</v>
      </c>
      <c r="P13" s="105">
        <v>99.669370724606907</v>
      </c>
      <c r="Q13" s="38">
        <v>0</v>
      </c>
    </row>
    <row r="14" spans="1:17" x14ac:dyDescent="0.3">
      <c r="A14" s="6" t="s">
        <v>866</v>
      </c>
      <c r="B14" s="6" t="s">
        <v>867</v>
      </c>
      <c r="C14" s="6" t="s">
        <v>866</v>
      </c>
      <c r="D14" s="25">
        <v>12014314.84884</v>
      </c>
      <c r="E14" s="25">
        <v>0</v>
      </c>
      <c r="F14" s="25">
        <v>12014314.84884</v>
      </c>
      <c r="G14" s="96">
        <v>1</v>
      </c>
      <c r="H14" s="96"/>
      <c r="I14" s="99" t="s">
        <v>752</v>
      </c>
      <c r="J14" s="6" t="s">
        <v>6</v>
      </c>
      <c r="K14" s="101"/>
      <c r="L14" s="6"/>
      <c r="M14" s="6" t="s">
        <v>822</v>
      </c>
      <c r="N14" s="6" t="s">
        <v>686</v>
      </c>
      <c r="O14" s="37">
        <v>82</v>
      </c>
      <c r="P14" s="105">
        <v>996.69370724606915</v>
      </c>
      <c r="Q14" s="38">
        <v>9.9999999999999995E-7</v>
      </c>
    </row>
    <row r="15" spans="1:17" x14ac:dyDescent="0.3">
      <c r="A15" s="6" t="s">
        <v>866</v>
      </c>
      <c r="B15" s="6" t="s">
        <v>867</v>
      </c>
      <c r="C15" s="6" t="s">
        <v>866</v>
      </c>
      <c r="D15" s="25">
        <v>12014314.84884</v>
      </c>
      <c r="E15" s="25">
        <v>0</v>
      </c>
      <c r="F15" s="25">
        <v>12014314.84884</v>
      </c>
      <c r="G15" s="96">
        <v>1</v>
      </c>
      <c r="H15" s="96"/>
      <c r="I15" s="99" t="s">
        <v>752</v>
      </c>
      <c r="J15" s="6" t="s">
        <v>7</v>
      </c>
      <c r="K15" s="101"/>
      <c r="L15" s="6"/>
      <c r="M15" s="6" t="s">
        <v>822</v>
      </c>
      <c r="N15" s="6" t="s">
        <v>686</v>
      </c>
      <c r="O15" s="37">
        <v>82</v>
      </c>
      <c r="P15" s="105">
        <v>996.69370724606915</v>
      </c>
      <c r="Q15" s="38">
        <v>9.9999999999999995E-7</v>
      </c>
    </row>
    <row r="16" spans="1:17" x14ac:dyDescent="0.3">
      <c r="A16" s="6" t="s">
        <v>866</v>
      </c>
      <c r="B16" s="6" t="s">
        <v>867</v>
      </c>
      <c r="C16" s="6" t="s">
        <v>866</v>
      </c>
      <c r="D16" s="25">
        <v>12014314.84884</v>
      </c>
      <c r="E16" s="25">
        <v>0</v>
      </c>
      <c r="F16" s="25">
        <v>12014314.84884</v>
      </c>
      <c r="G16" s="96">
        <v>1</v>
      </c>
      <c r="H16" s="96"/>
      <c r="I16" s="99" t="s">
        <v>752</v>
      </c>
      <c r="J16" s="6" t="s">
        <v>501</v>
      </c>
      <c r="K16" s="101"/>
      <c r="L16" s="6"/>
      <c r="M16" s="6" t="s">
        <v>857</v>
      </c>
      <c r="N16" s="6" t="s">
        <v>687</v>
      </c>
      <c r="O16" s="37">
        <v>102.258</v>
      </c>
      <c r="P16" s="105">
        <v>1242.9256721410798</v>
      </c>
      <c r="Q16" s="38">
        <v>9.9999999999999995E-7</v>
      </c>
    </row>
    <row r="17" spans="1:17" x14ac:dyDescent="0.3">
      <c r="A17" s="6" t="s">
        <v>866</v>
      </c>
      <c r="B17" s="6" t="s">
        <v>867</v>
      </c>
      <c r="C17" s="6" t="s">
        <v>866</v>
      </c>
      <c r="D17" s="25">
        <v>12014314.84884</v>
      </c>
      <c r="E17" s="25">
        <v>0</v>
      </c>
      <c r="F17" s="25">
        <v>12014314.84884</v>
      </c>
      <c r="G17" s="96">
        <v>1</v>
      </c>
      <c r="H17" s="96"/>
      <c r="I17" s="99" t="s">
        <v>752</v>
      </c>
      <c r="J17" s="6" t="s">
        <v>502</v>
      </c>
      <c r="K17" s="101"/>
      <c r="L17" s="6"/>
      <c r="M17" s="6" t="s">
        <v>857</v>
      </c>
      <c r="N17" s="6" t="s">
        <v>687</v>
      </c>
      <c r="O17" s="37">
        <v>100.38</v>
      </c>
      <c r="P17" s="105">
        <v>1220.0989552848832</v>
      </c>
      <c r="Q17" s="38">
        <v>9.9999999999999995E-7</v>
      </c>
    </row>
    <row r="18" spans="1:17" x14ac:dyDescent="0.3">
      <c r="A18" s="6" t="s">
        <v>866</v>
      </c>
      <c r="B18" s="6" t="s">
        <v>867</v>
      </c>
      <c r="C18" s="6" t="s">
        <v>866</v>
      </c>
      <c r="D18" s="25">
        <v>12014314.84884</v>
      </c>
      <c r="E18" s="25">
        <v>0</v>
      </c>
      <c r="F18" s="25">
        <v>12014314.84884</v>
      </c>
      <c r="G18" s="96">
        <v>1</v>
      </c>
      <c r="H18" s="96"/>
      <c r="I18" s="99" t="s">
        <v>752</v>
      </c>
      <c r="J18" s="6" t="s">
        <v>503</v>
      </c>
      <c r="K18" s="101"/>
      <c r="L18" s="6"/>
      <c r="M18" s="6" t="s">
        <v>857</v>
      </c>
      <c r="N18" s="6" t="s">
        <v>687</v>
      </c>
      <c r="O18" s="37">
        <v>643.77599999999995</v>
      </c>
      <c r="P18" s="105">
        <v>7824.9693667810416</v>
      </c>
      <c r="Q18" s="38">
        <v>9.0000000000000002E-6</v>
      </c>
    </row>
    <row r="19" spans="1:17" x14ac:dyDescent="0.3">
      <c r="A19" s="6" t="s">
        <v>866</v>
      </c>
      <c r="B19" s="6" t="s">
        <v>867</v>
      </c>
      <c r="C19" s="6" t="s">
        <v>866</v>
      </c>
      <c r="D19" s="25">
        <v>12014314.84884</v>
      </c>
      <c r="E19" s="25">
        <v>0</v>
      </c>
      <c r="F19" s="25">
        <v>12014314.84884</v>
      </c>
      <c r="G19" s="96">
        <v>1</v>
      </c>
      <c r="H19" s="96"/>
      <c r="I19" s="99" t="s">
        <v>752</v>
      </c>
      <c r="J19" s="6" t="s">
        <v>504</v>
      </c>
      <c r="K19" s="101"/>
      <c r="L19" s="6"/>
      <c r="M19" s="6" t="s">
        <v>857</v>
      </c>
      <c r="N19" s="6" t="s">
        <v>687</v>
      </c>
      <c r="O19" s="37">
        <v>53.7</v>
      </c>
      <c r="P19" s="105">
        <v>652.71283023309661</v>
      </c>
      <c r="Q19" s="38">
        <v>9.9999999999999995E-7</v>
      </c>
    </row>
    <row r="20" spans="1:17" x14ac:dyDescent="0.3">
      <c r="A20" s="6" t="s">
        <v>866</v>
      </c>
      <c r="B20" s="6" t="s">
        <v>867</v>
      </c>
      <c r="C20" s="6" t="s">
        <v>866</v>
      </c>
      <c r="D20" s="25">
        <v>12014314.84884</v>
      </c>
      <c r="E20" s="25">
        <v>0</v>
      </c>
      <c r="F20" s="25">
        <v>12014314.84884</v>
      </c>
      <c r="G20" s="96">
        <v>1</v>
      </c>
      <c r="H20" s="96"/>
      <c r="I20" s="99" t="s">
        <v>752</v>
      </c>
      <c r="J20" s="6" t="s">
        <v>505</v>
      </c>
      <c r="K20" s="101"/>
      <c r="L20" s="6"/>
      <c r="M20" s="6" t="s">
        <v>857</v>
      </c>
      <c r="N20" s="6" t="s">
        <v>687</v>
      </c>
      <c r="O20" s="37">
        <v>184.96199999999999</v>
      </c>
      <c r="P20" s="105">
        <v>2248.176359507896</v>
      </c>
      <c r="Q20" s="38">
        <v>3.0000000000000001E-6</v>
      </c>
    </row>
    <row r="21" spans="1:17" x14ac:dyDescent="0.3">
      <c r="A21" s="6" t="s">
        <v>866</v>
      </c>
      <c r="B21" s="6" t="s">
        <v>867</v>
      </c>
      <c r="C21" s="6" t="s">
        <v>866</v>
      </c>
      <c r="D21" s="25">
        <v>12014314.84884</v>
      </c>
      <c r="E21" s="25">
        <v>0</v>
      </c>
      <c r="F21" s="25">
        <v>12014314.84884</v>
      </c>
      <c r="G21" s="96">
        <v>1</v>
      </c>
      <c r="H21" s="96"/>
      <c r="I21" s="99" t="s">
        <v>752</v>
      </c>
      <c r="J21" s="6" t="s">
        <v>506</v>
      </c>
      <c r="K21" s="101"/>
      <c r="L21" s="6"/>
      <c r="M21" s="6" t="s">
        <v>857</v>
      </c>
      <c r="N21" s="6" t="s">
        <v>687</v>
      </c>
      <c r="O21" s="37">
        <v>136.14000000000001</v>
      </c>
      <c r="P21" s="105">
        <v>1654.7546500546327</v>
      </c>
      <c r="Q21" s="38">
        <v>1.9999999999999999E-6</v>
      </c>
    </row>
    <row r="22" spans="1:17" x14ac:dyDescent="0.3">
      <c r="A22" s="6" t="s">
        <v>866</v>
      </c>
      <c r="B22" s="6" t="s">
        <v>867</v>
      </c>
      <c r="C22" s="6" t="s">
        <v>866</v>
      </c>
      <c r="D22" s="25">
        <v>12014314.84884</v>
      </c>
      <c r="E22" s="25">
        <v>0</v>
      </c>
      <c r="F22" s="25">
        <v>12014314.84884</v>
      </c>
      <c r="G22" s="96">
        <v>1</v>
      </c>
      <c r="H22" s="96"/>
      <c r="I22" s="99" t="s">
        <v>752</v>
      </c>
      <c r="J22" s="6" t="s">
        <v>8</v>
      </c>
      <c r="K22" s="101"/>
      <c r="L22" s="6"/>
      <c r="M22" s="6" t="s">
        <v>1035</v>
      </c>
      <c r="N22" s="6" t="s">
        <v>686</v>
      </c>
      <c r="O22" s="37">
        <v>3553.1472880000001</v>
      </c>
      <c r="P22" s="105">
        <v>43187.799303268745</v>
      </c>
      <c r="Q22" s="38">
        <v>6.7999999999999999E-5</v>
      </c>
    </row>
    <row r="23" spans="1:17" x14ac:dyDescent="0.3">
      <c r="A23" s="6" t="s">
        <v>866</v>
      </c>
      <c r="B23" s="6" t="s">
        <v>867</v>
      </c>
      <c r="C23" s="6" t="s">
        <v>866</v>
      </c>
      <c r="D23" s="25">
        <v>12014314.84884</v>
      </c>
      <c r="E23" s="25">
        <v>0</v>
      </c>
      <c r="F23" s="25">
        <v>12014314.84884</v>
      </c>
      <c r="G23" s="96">
        <v>1</v>
      </c>
      <c r="H23" s="96"/>
      <c r="I23" s="99" t="s">
        <v>752</v>
      </c>
      <c r="J23" s="6" t="s">
        <v>9</v>
      </c>
      <c r="K23" s="101"/>
      <c r="L23" s="6"/>
      <c r="M23" s="6" t="s">
        <v>1035</v>
      </c>
      <c r="N23" s="6" t="s">
        <v>688</v>
      </c>
      <c r="O23" s="37">
        <v>3.9000000000000004</v>
      </c>
      <c r="P23" s="105">
        <v>47.403725100727691</v>
      </c>
      <c r="Q23" s="38">
        <v>0</v>
      </c>
    </row>
    <row r="24" spans="1:17" x14ac:dyDescent="0.3">
      <c r="A24" s="6" t="s">
        <v>866</v>
      </c>
      <c r="B24" s="6" t="s">
        <v>867</v>
      </c>
      <c r="C24" s="6" t="s">
        <v>866</v>
      </c>
      <c r="D24" s="25">
        <v>12014314.84884</v>
      </c>
      <c r="E24" s="25">
        <v>0</v>
      </c>
      <c r="F24" s="25">
        <v>12014314.84884</v>
      </c>
      <c r="G24" s="96">
        <v>1</v>
      </c>
      <c r="H24" s="96"/>
      <c r="I24" s="99" t="s">
        <v>752</v>
      </c>
      <c r="J24" s="6" t="s">
        <v>10</v>
      </c>
      <c r="K24" s="101"/>
      <c r="L24" s="6"/>
      <c r="M24" s="6" t="s">
        <v>1035</v>
      </c>
      <c r="N24" s="6" t="s">
        <v>688</v>
      </c>
      <c r="O24" s="37">
        <v>951.03287999999998</v>
      </c>
      <c r="P24" s="105">
        <v>11559.615693659829</v>
      </c>
      <c r="Q24" s="38">
        <v>1.5999999999999999E-5</v>
      </c>
    </row>
    <row r="25" spans="1:17" x14ac:dyDescent="0.3">
      <c r="A25" s="6" t="s">
        <v>866</v>
      </c>
      <c r="B25" s="6" t="s">
        <v>867</v>
      </c>
      <c r="C25" s="6" t="s">
        <v>866</v>
      </c>
      <c r="D25" s="25">
        <v>12014314.84884</v>
      </c>
      <c r="E25" s="25">
        <v>0</v>
      </c>
      <c r="F25" s="25">
        <v>12014314.84884</v>
      </c>
      <c r="G25" s="96">
        <v>1</v>
      </c>
      <c r="H25" s="96"/>
      <c r="I25" s="99" t="s">
        <v>752</v>
      </c>
      <c r="J25" s="6" t="s">
        <v>11</v>
      </c>
      <c r="K25" s="102"/>
      <c r="L25" s="6"/>
      <c r="M25" s="6" t="s">
        <v>1035</v>
      </c>
      <c r="N25" s="6" t="s">
        <v>688</v>
      </c>
      <c r="O25" s="37">
        <v>2558.4</v>
      </c>
      <c r="P25" s="105">
        <v>31096.843666077362</v>
      </c>
      <c r="Q25" s="38">
        <v>4.6999999999999997E-5</v>
      </c>
    </row>
    <row r="26" spans="1:17" x14ac:dyDescent="0.3">
      <c r="A26" s="6" t="s">
        <v>866</v>
      </c>
      <c r="B26" s="6" t="s">
        <v>867</v>
      </c>
      <c r="C26" s="6" t="s">
        <v>866</v>
      </c>
      <c r="D26" s="25">
        <v>12014314.84884</v>
      </c>
      <c r="E26" s="25">
        <v>0</v>
      </c>
      <c r="F26" s="25">
        <v>12014314.84884</v>
      </c>
      <c r="G26" s="96">
        <v>1</v>
      </c>
      <c r="H26" s="96"/>
      <c r="I26" s="99" t="s">
        <v>752</v>
      </c>
      <c r="J26" s="6" t="s">
        <v>12</v>
      </c>
      <c r="K26" s="102"/>
      <c r="L26" s="6"/>
      <c r="M26" s="6" t="s">
        <v>1035</v>
      </c>
      <c r="N26" s="6" t="s">
        <v>688</v>
      </c>
      <c r="O26" s="37">
        <v>3977.5356679999995</v>
      </c>
      <c r="P26" s="105">
        <v>48346.15573954134</v>
      </c>
      <c r="Q26" s="38">
        <v>1.27E-4</v>
      </c>
    </row>
    <row r="27" spans="1:17" x14ac:dyDescent="0.3">
      <c r="A27" s="6" t="s">
        <v>866</v>
      </c>
      <c r="B27" s="6" t="s">
        <v>867</v>
      </c>
      <c r="C27" s="6" t="s">
        <v>866</v>
      </c>
      <c r="D27" s="25">
        <v>12014314.84884</v>
      </c>
      <c r="E27" s="25">
        <v>0</v>
      </c>
      <c r="F27" s="25">
        <v>12014314.84884</v>
      </c>
      <c r="G27" s="96">
        <v>1</v>
      </c>
      <c r="H27" s="96"/>
      <c r="I27" s="99" t="s">
        <v>752</v>
      </c>
      <c r="J27" s="6" t="s">
        <v>13</v>
      </c>
      <c r="K27" s="102"/>
      <c r="L27" s="6"/>
      <c r="M27" s="6" t="s">
        <v>794</v>
      </c>
      <c r="N27" s="6" t="s">
        <v>686</v>
      </c>
      <c r="O27" s="37">
        <v>370.36819600000001</v>
      </c>
      <c r="P27" s="105">
        <v>4501.7518331375468</v>
      </c>
      <c r="Q27" s="38">
        <v>5.0000000000000004E-6</v>
      </c>
    </row>
    <row r="28" spans="1:17" x14ac:dyDescent="0.3">
      <c r="A28" s="6" t="s">
        <v>866</v>
      </c>
      <c r="B28" s="6" t="s">
        <v>867</v>
      </c>
      <c r="C28" s="6" t="s">
        <v>866</v>
      </c>
      <c r="D28" s="25">
        <v>12014314.84884</v>
      </c>
      <c r="E28" s="25">
        <v>0</v>
      </c>
      <c r="F28" s="25">
        <v>12014314.84884</v>
      </c>
      <c r="G28" s="96">
        <v>1</v>
      </c>
      <c r="H28" s="96"/>
      <c r="I28" s="99" t="s">
        <v>752</v>
      </c>
      <c r="J28" s="6" t="s">
        <v>14</v>
      </c>
      <c r="K28" s="102"/>
      <c r="L28" s="6"/>
      <c r="M28" s="6" t="s">
        <v>794</v>
      </c>
      <c r="N28" s="6" t="s">
        <v>686</v>
      </c>
      <c r="O28" s="37">
        <v>40.5</v>
      </c>
      <c r="P28" s="105">
        <v>492.26945296909514</v>
      </c>
      <c r="Q28" s="38">
        <v>9.9999999999999995E-7</v>
      </c>
    </row>
    <row r="29" spans="1:17" x14ac:dyDescent="0.3">
      <c r="A29" s="6" t="s">
        <v>866</v>
      </c>
      <c r="B29" s="6" t="s">
        <v>867</v>
      </c>
      <c r="C29" s="6" t="s">
        <v>866</v>
      </c>
      <c r="D29" s="25">
        <v>12014314.84884</v>
      </c>
      <c r="E29" s="25">
        <v>0</v>
      </c>
      <c r="F29" s="25">
        <v>12014314.84884</v>
      </c>
      <c r="G29" s="96">
        <v>1</v>
      </c>
      <c r="H29" s="96"/>
      <c r="I29" s="99" t="s">
        <v>752</v>
      </c>
      <c r="J29" s="6" t="s">
        <v>15</v>
      </c>
      <c r="K29" s="96"/>
      <c r="L29" s="6"/>
      <c r="M29" s="6" t="s">
        <v>794</v>
      </c>
      <c r="N29" s="6" t="s">
        <v>686</v>
      </c>
      <c r="O29" s="37">
        <v>82.532745000000006</v>
      </c>
      <c r="P29" s="105">
        <v>1003.1691168688352</v>
      </c>
      <c r="Q29" s="38">
        <v>9.9999999999999995E-7</v>
      </c>
    </row>
    <row r="30" spans="1:17" x14ac:dyDescent="0.3">
      <c r="A30" s="6" t="s">
        <v>866</v>
      </c>
      <c r="B30" s="6" t="s">
        <v>867</v>
      </c>
      <c r="C30" s="6" t="s">
        <v>866</v>
      </c>
      <c r="D30" s="25">
        <v>12014314.84884</v>
      </c>
      <c r="E30" s="25">
        <v>0</v>
      </c>
      <c r="F30" s="25">
        <v>12014314.84884</v>
      </c>
      <c r="G30" s="96">
        <v>1</v>
      </c>
      <c r="H30" s="96"/>
      <c r="I30" s="99" t="s">
        <v>752</v>
      </c>
      <c r="J30" s="6" t="s">
        <v>16</v>
      </c>
      <c r="K30" s="102"/>
      <c r="L30" s="6"/>
      <c r="M30" s="6" t="s">
        <v>794</v>
      </c>
      <c r="N30" s="6" t="s">
        <v>686</v>
      </c>
      <c r="O30" s="37">
        <v>1275.3</v>
      </c>
      <c r="P30" s="105">
        <v>15501.018107937951</v>
      </c>
      <c r="Q30" s="38">
        <v>1.8E-5</v>
      </c>
    </row>
    <row r="31" spans="1:17" x14ac:dyDescent="0.3">
      <c r="A31" s="6" t="s">
        <v>866</v>
      </c>
      <c r="B31" s="6" t="s">
        <v>867</v>
      </c>
      <c r="C31" s="6" t="s">
        <v>866</v>
      </c>
      <c r="D31" s="25">
        <v>12014314.84884</v>
      </c>
      <c r="E31" s="25">
        <v>0</v>
      </c>
      <c r="F31" s="25">
        <v>12014314.84884</v>
      </c>
      <c r="G31" s="96">
        <v>1</v>
      </c>
      <c r="H31" s="96"/>
      <c r="I31" s="99" t="s">
        <v>752</v>
      </c>
      <c r="J31" s="6" t="s">
        <v>17</v>
      </c>
      <c r="K31" s="101"/>
      <c r="L31" s="6"/>
      <c r="M31" s="6" t="s">
        <v>794</v>
      </c>
      <c r="N31" s="6" t="s">
        <v>686</v>
      </c>
      <c r="O31" s="37">
        <v>5196.9161160000003</v>
      </c>
      <c r="P31" s="105">
        <v>63167.482803693703</v>
      </c>
      <c r="Q31" s="38">
        <v>6.9999999999999994E-5</v>
      </c>
    </row>
    <row r="32" spans="1:17" x14ac:dyDescent="0.3">
      <c r="A32" s="6" t="s">
        <v>866</v>
      </c>
      <c r="B32" s="6" t="s">
        <v>867</v>
      </c>
      <c r="C32" s="6" t="s">
        <v>866</v>
      </c>
      <c r="D32" s="25">
        <v>12014314.84884</v>
      </c>
      <c r="E32" s="25">
        <v>0</v>
      </c>
      <c r="F32" s="25">
        <v>12014314.84884</v>
      </c>
      <c r="G32" s="96">
        <v>1</v>
      </c>
      <c r="H32" s="96"/>
      <c r="I32" s="99" t="s">
        <v>752</v>
      </c>
      <c r="J32" s="6" t="s">
        <v>18</v>
      </c>
      <c r="K32" s="96"/>
      <c r="L32" s="6"/>
      <c r="M32" s="6" t="s">
        <v>794</v>
      </c>
      <c r="N32" s="6" t="s">
        <v>686</v>
      </c>
      <c r="O32" s="37">
        <v>4810.5200000000004</v>
      </c>
      <c r="P32" s="105">
        <v>58470.914787577574</v>
      </c>
      <c r="Q32" s="38">
        <v>1.5E-5</v>
      </c>
    </row>
    <row r="33" spans="1:17" x14ac:dyDescent="0.3">
      <c r="A33" s="6" t="s">
        <v>866</v>
      </c>
      <c r="B33" s="6" t="s">
        <v>867</v>
      </c>
      <c r="C33" s="6" t="s">
        <v>866</v>
      </c>
      <c r="D33" s="25">
        <v>12014314.84884</v>
      </c>
      <c r="E33" s="25">
        <v>0</v>
      </c>
      <c r="F33" s="25">
        <v>12014314.84884</v>
      </c>
      <c r="G33" s="96">
        <v>1</v>
      </c>
      <c r="H33" s="96"/>
      <c r="I33" s="99" t="s">
        <v>752</v>
      </c>
      <c r="J33" s="6" t="s">
        <v>19</v>
      </c>
      <c r="K33" s="101"/>
      <c r="L33" s="6"/>
      <c r="M33" s="6" t="s">
        <v>794</v>
      </c>
      <c r="N33" s="6" t="s">
        <v>686</v>
      </c>
      <c r="O33" s="37">
        <v>662.59199999999998</v>
      </c>
      <c r="P33" s="105">
        <v>8053.6741081900909</v>
      </c>
      <c r="Q33" s="38">
        <v>9.0000000000000002E-6</v>
      </c>
    </row>
    <row r="34" spans="1:17" x14ac:dyDescent="0.3">
      <c r="A34" s="6" t="s">
        <v>866</v>
      </c>
      <c r="B34" s="6" t="s">
        <v>867</v>
      </c>
      <c r="C34" s="6" t="s">
        <v>866</v>
      </c>
      <c r="D34" s="25">
        <v>12014314.84884</v>
      </c>
      <c r="E34" s="25">
        <v>0</v>
      </c>
      <c r="F34" s="25">
        <v>12014314.84884</v>
      </c>
      <c r="G34" s="96">
        <v>1</v>
      </c>
      <c r="H34" s="96"/>
      <c r="I34" s="99" t="s">
        <v>752</v>
      </c>
      <c r="J34" s="6" t="s">
        <v>21</v>
      </c>
      <c r="K34" s="101"/>
      <c r="L34" s="6"/>
      <c r="M34" s="6" t="s">
        <v>794</v>
      </c>
      <c r="N34" s="6" t="s">
        <v>686</v>
      </c>
      <c r="O34" s="37">
        <v>272.30600000000004</v>
      </c>
      <c r="P34" s="105">
        <v>3309.8253249432705</v>
      </c>
      <c r="Q34" s="38">
        <v>3.9999999999999998E-6</v>
      </c>
    </row>
    <row r="35" spans="1:17" x14ac:dyDescent="0.3">
      <c r="A35" s="6" t="s">
        <v>866</v>
      </c>
      <c r="B35" s="6" t="s">
        <v>867</v>
      </c>
      <c r="C35" s="6" t="s">
        <v>866</v>
      </c>
      <c r="D35" s="25">
        <v>12014314.84884</v>
      </c>
      <c r="E35" s="25">
        <v>0</v>
      </c>
      <c r="F35" s="25">
        <v>12014314.84884</v>
      </c>
      <c r="G35" s="96">
        <v>1</v>
      </c>
      <c r="H35" s="96"/>
      <c r="I35" s="99" t="s">
        <v>752</v>
      </c>
      <c r="J35" s="6" t="s">
        <v>22</v>
      </c>
      <c r="K35" s="102"/>
      <c r="L35" s="6"/>
      <c r="M35" s="6" t="s">
        <v>768</v>
      </c>
      <c r="N35" s="6" t="s">
        <v>689</v>
      </c>
      <c r="O35" s="37">
        <v>7122.15</v>
      </c>
      <c r="P35" s="105">
        <v>86568.318134909656</v>
      </c>
      <c r="Q35" s="38">
        <v>9.7999999999999997E-5</v>
      </c>
    </row>
    <row r="36" spans="1:17" x14ac:dyDescent="0.3">
      <c r="A36" s="6" t="s">
        <v>866</v>
      </c>
      <c r="B36" s="6" t="s">
        <v>867</v>
      </c>
      <c r="C36" s="6" t="s">
        <v>866</v>
      </c>
      <c r="D36" s="25">
        <v>12014314.84884</v>
      </c>
      <c r="E36" s="25">
        <v>0</v>
      </c>
      <c r="F36" s="25">
        <v>12014314.84884</v>
      </c>
      <c r="G36" s="96">
        <v>1</v>
      </c>
      <c r="H36" s="96"/>
      <c r="I36" s="99" t="s">
        <v>752</v>
      </c>
      <c r="J36" s="6" t="s">
        <v>23</v>
      </c>
      <c r="K36" s="101"/>
      <c r="L36" s="6"/>
      <c r="M36" s="6" t="s">
        <v>772</v>
      </c>
      <c r="N36" s="6" t="s">
        <v>686</v>
      </c>
      <c r="O36" s="37">
        <v>2022.3899999999999</v>
      </c>
      <c r="P36" s="105">
        <v>24581.748617041194</v>
      </c>
      <c r="Q36" s="38">
        <v>9.5000000000000005E-5</v>
      </c>
    </row>
    <row r="37" spans="1:17" x14ac:dyDescent="0.3">
      <c r="A37" s="6" t="s">
        <v>866</v>
      </c>
      <c r="B37" s="6" t="s">
        <v>867</v>
      </c>
      <c r="C37" s="6" t="s">
        <v>866</v>
      </c>
      <c r="D37" s="25">
        <v>12014314.84884</v>
      </c>
      <c r="E37" s="25">
        <v>0</v>
      </c>
      <c r="F37" s="25">
        <v>12014314.84884</v>
      </c>
      <c r="G37" s="96">
        <v>1</v>
      </c>
      <c r="H37" s="96"/>
      <c r="I37" s="99" t="s">
        <v>752</v>
      </c>
      <c r="J37" s="6" t="s">
        <v>24</v>
      </c>
      <c r="K37" s="101"/>
      <c r="L37" s="6"/>
      <c r="M37" s="6" t="s">
        <v>772</v>
      </c>
      <c r="N37" s="6" t="s">
        <v>686</v>
      </c>
      <c r="O37" s="37">
        <v>47.5</v>
      </c>
      <c r="P37" s="105">
        <v>577.35306212424746</v>
      </c>
      <c r="Q37" s="38">
        <v>9.9999999999999995E-7</v>
      </c>
    </row>
    <row r="38" spans="1:17" x14ac:dyDescent="0.3">
      <c r="A38" s="6" t="s">
        <v>866</v>
      </c>
      <c r="B38" s="6" t="s">
        <v>867</v>
      </c>
      <c r="C38" s="6" t="s">
        <v>866</v>
      </c>
      <c r="D38" s="25">
        <v>12014314.84884</v>
      </c>
      <c r="E38" s="25">
        <v>0</v>
      </c>
      <c r="F38" s="25">
        <v>12014314.84884</v>
      </c>
      <c r="G38" s="96">
        <v>1</v>
      </c>
      <c r="H38" s="96"/>
      <c r="I38" s="99" t="s">
        <v>752</v>
      </c>
      <c r="J38" s="6" t="s">
        <v>25</v>
      </c>
      <c r="K38" s="101"/>
      <c r="L38" s="6"/>
      <c r="M38" s="6" t="s">
        <v>772</v>
      </c>
      <c r="N38" s="6" t="s">
        <v>686</v>
      </c>
      <c r="O38" s="37">
        <v>1506.453</v>
      </c>
      <c r="P38" s="105">
        <v>18310.636894658081</v>
      </c>
      <c r="Q38" s="38">
        <v>7.4999999999999993E-5</v>
      </c>
    </row>
    <row r="39" spans="1:17" x14ac:dyDescent="0.3">
      <c r="A39" s="6" t="s">
        <v>866</v>
      </c>
      <c r="B39" s="6" t="s">
        <v>867</v>
      </c>
      <c r="C39" s="6" t="s">
        <v>866</v>
      </c>
      <c r="D39" s="25">
        <v>12014314.84884</v>
      </c>
      <c r="E39" s="25">
        <v>0</v>
      </c>
      <c r="F39" s="25">
        <v>12014314.84884</v>
      </c>
      <c r="G39" s="96">
        <v>1</v>
      </c>
      <c r="H39" s="96"/>
      <c r="I39" s="99" t="s">
        <v>752</v>
      </c>
      <c r="J39" s="6" t="s">
        <v>26</v>
      </c>
      <c r="K39" s="101"/>
      <c r="L39" s="6"/>
      <c r="M39" s="6" t="s">
        <v>772</v>
      </c>
      <c r="N39" s="6" t="s">
        <v>686</v>
      </c>
      <c r="O39" s="37">
        <v>415.15200000000004</v>
      </c>
      <c r="P39" s="105">
        <v>5046.0900725685387</v>
      </c>
      <c r="Q39" s="38">
        <v>1.7E-5</v>
      </c>
    </row>
    <row r="40" spans="1:17" x14ac:dyDescent="0.3">
      <c r="A40" s="6" t="s">
        <v>866</v>
      </c>
      <c r="B40" s="6" t="s">
        <v>867</v>
      </c>
      <c r="C40" s="6" t="s">
        <v>866</v>
      </c>
      <c r="D40" s="25">
        <v>12014314.84884</v>
      </c>
      <c r="E40" s="25">
        <v>0</v>
      </c>
      <c r="F40" s="25">
        <v>12014314.84884</v>
      </c>
      <c r="G40" s="96">
        <v>1</v>
      </c>
      <c r="H40" s="96"/>
      <c r="I40" s="99" t="s">
        <v>752</v>
      </c>
      <c r="J40" s="6" t="s">
        <v>27</v>
      </c>
      <c r="K40" s="101"/>
      <c r="L40" s="6"/>
      <c r="M40" s="6" t="s">
        <v>772</v>
      </c>
      <c r="N40" s="6" t="s">
        <v>686</v>
      </c>
      <c r="O40" s="37">
        <v>153.51</v>
      </c>
      <c r="P40" s="105">
        <v>1865.8835487724889</v>
      </c>
      <c r="Q40" s="38">
        <v>6.0000000000000002E-6</v>
      </c>
    </row>
    <row r="41" spans="1:17" x14ac:dyDescent="0.3">
      <c r="A41" s="6" t="s">
        <v>866</v>
      </c>
      <c r="B41" s="6" t="s">
        <v>867</v>
      </c>
      <c r="C41" s="6" t="s">
        <v>866</v>
      </c>
      <c r="D41" s="25">
        <v>12014314.84884</v>
      </c>
      <c r="E41" s="25">
        <v>0</v>
      </c>
      <c r="F41" s="25">
        <v>12014314.84884</v>
      </c>
      <c r="G41" s="96">
        <v>1</v>
      </c>
      <c r="H41" s="96"/>
      <c r="I41" s="99" t="s">
        <v>752</v>
      </c>
      <c r="J41" s="6" t="s">
        <v>28</v>
      </c>
      <c r="K41" s="96"/>
      <c r="L41" s="6"/>
      <c r="M41" s="6" t="s">
        <v>772</v>
      </c>
      <c r="N41" s="6" t="s">
        <v>686</v>
      </c>
      <c r="O41" s="37">
        <v>130.33600000000001</v>
      </c>
      <c r="P41" s="105">
        <v>1584.2081832637034</v>
      </c>
      <c r="Q41" s="38">
        <v>5.0000000000000004E-6</v>
      </c>
    </row>
    <row r="42" spans="1:17" x14ac:dyDescent="0.3">
      <c r="A42" s="6" t="s">
        <v>866</v>
      </c>
      <c r="B42" s="6" t="s">
        <v>867</v>
      </c>
      <c r="C42" s="6" t="s">
        <v>866</v>
      </c>
      <c r="D42" s="25">
        <v>12014314.84884</v>
      </c>
      <c r="E42" s="25">
        <v>0</v>
      </c>
      <c r="F42" s="25">
        <v>12014314.84884</v>
      </c>
      <c r="G42" s="96">
        <v>1</v>
      </c>
      <c r="H42" s="96"/>
      <c r="I42" s="99" t="s">
        <v>752</v>
      </c>
      <c r="J42" s="6" t="s">
        <v>30</v>
      </c>
      <c r="K42" s="101"/>
      <c r="L42" s="6"/>
      <c r="M42" s="6" t="s">
        <v>773</v>
      </c>
      <c r="N42" s="6" t="s">
        <v>686</v>
      </c>
      <c r="O42" s="37">
        <v>14.991</v>
      </c>
      <c r="P42" s="105">
        <v>182.21262640641248</v>
      </c>
      <c r="Q42" s="38">
        <v>0</v>
      </c>
    </row>
    <row r="43" spans="1:17" x14ac:dyDescent="0.3">
      <c r="A43" s="6" t="s">
        <v>866</v>
      </c>
      <c r="B43" s="6" t="s">
        <v>867</v>
      </c>
      <c r="C43" s="6" t="s">
        <v>866</v>
      </c>
      <c r="D43" s="25">
        <v>12014314.84884</v>
      </c>
      <c r="E43" s="25">
        <v>0</v>
      </c>
      <c r="F43" s="25">
        <v>12014314.84884</v>
      </c>
      <c r="G43" s="96">
        <v>1</v>
      </c>
      <c r="H43" s="96"/>
      <c r="I43" s="99" t="s">
        <v>752</v>
      </c>
      <c r="J43" s="6" t="s">
        <v>31</v>
      </c>
      <c r="K43" s="101"/>
      <c r="L43" s="6"/>
      <c r="M43" s="6" t="s">
        <v>773</v>
      </c>
      <c r="N43" s="6" t="s">
        <v>686</v>
      </c>
      <c r="O43" s="37">
        <v>0</v>
      </c>
      <c r="P43" s="105">
        <v>0</v>
      </c>
      <c r="Q43" s="38">
        <v>0</v>
      </c>
    </row>
    <row r="44" spans="1:17" x14ac:dyDescent="0.3">
      <c r="A44" s="6" t="s">
        <v>866</v>
      </c>
      <c r="B44" s="6" t="s">
        <v>867</v>
      </c>
      <c r="C44" s="6" t="s">
        <v>866</v>
      </c>
      <c r="D44" s="25">
        <v>12014314.84884</v>
      </c>
      <c r="E44" s="25">
        <v>0</v>
      </c>
      <c r="F44" s="25">
        <v>12014314.84884</v>
      </c>
      <c r="G44" s="96">
        <v>1</v>
      </c>
      <c r="H44" s="96"/>
      <c r="I44" s="99" t="s">
        <v>752</v>
      </c>
      <c r="J44" s="6" t="s">
        <v>32</v>
      </c>
      <c r="K44" s="101"/>
      <c r="L44" s="6"/>
      <c r="M44" s="6" t="s">
        <v>773</v>
      </c>
      <c r="N44" s="6" t="s">
        <v>686</v>
      </c>
      <c r="O44" s="37">
        <v>252.37800000000001</v>
      </c>
      <c r="P44" s="105">
        <v>3067.6044444798595</v>
      </c>
      <c r="Q44" s="38">
        <v>3.9999999999999998E-6</v>
      </c>
    </row>
    <row r="45" spans="1:17" x14ac:dyDescent="0.3">
      <c r="A45" s="6" t="s">
        <v>866</v>
      </c>
      <c r="B45" s="6" t="s">
        <v>867</v>
      </c>
      <c r="C45" s="6" t="s">
        <v>866</v>
      </c>
      <c r="D45" s="25">
        <v>12014314.84884</v>
      </c>
      <c r="E45" s="25">
        <v>0</v>
      </c>
      <c r="F45" s="25">
        <v>12014314.84884</v>
      </c>
      <c r="G45" s="96">
        <v>1</v>
      </c>
      <c r="H45" s="96"/>
      <c r="I45" s="99" t="s">
        <v>752</v>
      </c>
      <c r="J45" s="6" t="s">
        <v>33</v>
      </c>
      <c r="K45" s="101"/>
      <c r="L45" s="6"/>
      <c r="M45" s="6" t="s">
        <v>773</v>
      </c>
      <c r="N45" s="6" t="s">
        <v>686</v>
      </c>
      <c r="O45" s="37">
        <v>10.23</v>
      </c>
      <c r="P45" s="105">
        <v>124.34361737960108</v>
      </c>
      <c r="Q45" s="38">
        <v>0</v>
      </c>
    </row>
    <row r="46" spans="1:17" x14ac:dyDescent="0.3">
      <c r="A46" s="6" t="s">
        <v>866</v>
      </c>
      <c r="B46" s="6" t="s">
        <v>867</v>
      </c>
      <c r="C46" s="6" t="s">
        <v>866</v>
      </c>
      <c r="D46" s="25">
        <v>12014314.84884</v>
      </c>
      <c r="E46" s="25">
        <v>0</v>
      </c>
      <c r="F46" s="25">
        <v>12014314.84884</v>
      </c>
      <c r="G46" s="96">
        <v>1</v>
      </c>
      <c r="H46" s="96"/>
      <c r="I46" s="99" t="s">
        <v>752</v>
      </c>
      <c r="J46" s="6" t="s">
        <v>34</v>
      </c>
      <c r="K46" s="101"/>
      <c r="L46" s="6"/>
      <c r="M46" s="6" t="s">
        <v>773</v>
      </c>
      <c r="N46" s="6" t="s">
        <v>686</v>
      </c>
      <c r="O46" s="37">
        <v>47.199999999999996</v>
      </c>
      <c r="P46" s="105">
        <v>573.70662173188373</v>
      </c>
      <c r="Q46" s="38">
        <v>9.9999999999999995E-7</v>
      </c>
    </row>
    <row r="47" spans="1:17" x14ac:dyDescent="0.3">
      <c r="A47" s="6" t="s">
        <v>866</v>
      </c>
      <c r="B47" s="6" t="s">
        <v>867</v>
      </c>
      <c r="C47" s="6" t="s">
        <v>866</v>
      </c>
      <c r="D47" s="25">
        <v>12014314.84884</v>
      </c>
      <c r="E47" s="25">
        <v>0</v>
      </c>
      <c r="F47" s="25">
        <v>12014314.84884</v>
      </c>
      <c r="G47" s="96">
        <v>1</v>
      </c>
      <c r="H47" s="96"/>
      <c r="I47" s="99" t="s">
        <v>752</v>
      </c>
      <c r="J47" s="6" t="s">
        <v>35</v>
      </c>
      <c r="K47" s="96"/>
      <c r="L47" s="6"/>
      <c r="M47" s="6" t="s">
        <v>773</v>
      </c>
      <c r="N47" s="6" t="s">
        <v>686</v>
      </c>
      <c r="O47" s="37">
        <v>245.25</v>
      </c>
      <c r="P47" s="105">
        <v>2980.9650207572986</v>
      </c>
      <c r="Q47" s="38">
        <v>3.1000000000000001E-5</v>
      </c>
    </row>
    <row r="48" spans="1:17" x14ac:dyDescent="0.3">
      <c r="A48" s="6" t="s">
        <v>866</v>
      </c>
      <c r="B48" s="6" t="s">
        <v>867</v>
      </c>
      <c r="C48" s="6" t="s">
        <v>866</v>
      </c>
      <c r="D48" s="25">
        <v>12014314.84884</v>
      </c>
      <c r="E48" s="25">
        <v>0</v>
      </c>
      <c r="F48" s="25">
        <v>12014314.84884</v>
      </c>
      <c r="G48" s="96">
        <v>1</v>
      </c>
      <c r="H48" s="96"/>
      <c r="I48" s="99" t="s">
        <v>752</v>
      </c>
      <c r="J48" s="6" t="s">
        <v>36</v>
      </c>
      <c r="K48" s="96"/>
      <c r="L48" s="6"/>
      <c r="M48" s="6" t="s">
        <v>773</v>
      </c>
      <c r="N48" s="6" t="s">
        <v>686</v>
      </c>
      <c r="O48" s="37">
        <v>0</v>
      </c>
      <c r="P48" s="105">
        <v>0</v>
      </c>
      <c r="Q48" s="38">
        <v>0</v>
      </c>
    </row>
    <row r="49" spans="1:17" x14ac:dyDescent="0.3">
      <c r="A49" s="6" t="s">
        <v>866</v>
      </c>
      <c r="B49" s="6" t="s">
        <v>867</v>
      </c>
      <c r="C49" s="6" t="s">
        <v>866</v>
      </c>
      <c r="D49" s="25">
        <v>12014314.84884</v>
      </c>
      <c r="E49" s="25">
        <v>0</v>
      </c>
      <c r="F49" s="25">
        <v>12014314.84884</v>
      </c>
      <c r="G49" s="96">
        <v>1</v>
      </c>
      <c r="H49" s="96"/>
      <c r="I49" s="99" t="s">
        <v>752</v>
      </c>
      <c r="J49" s="6" t="s">
        <v>37</v>
      </c>
      <c r="K49" s="96"/>
      <c r="L49" s="6"/>
      <c r="M49" s="6" t="s">
        <v>773</v>
      </c>
      <c r="N49" s="6" t="s">
        <v>686</v>
      </c>
      <c r="O49" s="37">
        <v>216.714</v>
      </c>
      <c r="P49" s="105">
        <v>2634.1156106356661</v>
      </c>
      <c r="Q49" s="38">
        <v>3.0000000000000001E-6</v>
      </c>
    </row>
    <row r="50" spans="1:17" x14ac:dyDescent="0.3">
      <c r="A50" s="6" t="s">
        <v>866</v>
      </c>
      <c r="B50" s="6" t="s">
        <v>867</v>
      </c>
      <c r="C50" s="6" t="s">
        <v>866</v>
      </c>
      <c r="D50" s="25">
        <v>12014314.84884</v>
      </c>
      <c r="E50" s="25">
        <v>0</v>
      </c>
      <c r="F50" s="25">
        <v>12014314.84884</v>
      </c>
      <c r="G50" s="96">
        <v>1</v>
      </c>
      <c r="H50" s="96"/>
      <c r="I50" s="99" t="s">
        <v>752</v>
      </c>
      <c r="J50" s="6" t="s">
        <v>38</v>
      </c>
      <c r="K50" s="96"/>
      <c r="L50" s="6"/>
      <c r="M50" s="6" t="s">
        <v>795</v>
      </c>
      <c r="N50" s="6" t="s">
        <v>689</v>
      </c>
      <c r="O50" s="37">
        <v>232.5</v>
      </c>
      <c r="P50" s="105">
        <v>2825.9913040818424</v>
      </c>
      <c r="Q50" s="38">
        <v>0</v>
      </c>
    </row>
    <row r="51" spans="1:17" x14ac:dyDescent="0.3">
      <c r="A51" s="6" t="s">
        <v>866</v>
      </c>
      <c r="B51" s="6" t="s">
        <v>867</v>
      </c>
      <c r="C51" s="6" t="s">
        <v>866</v>
      </c>
      <c r="D51" s="25">
        <v>12014314.84884</v>
      </c>
      <c r="E51" s="25">
        <v>0</v>
      </c>
      <c r="F51" s="25">
        <v>12014314.84884</v>
      </c>
      <c r="G51" s="96">
        <v>1</v>
      </c>
      <c r="H51" s="96"/>
      <c r="I51" s="99" t="s">
        <v>752</v>
      </c>
      <c r="J51" s="6" t="s">
        <v>39</v>
      </c>
      <c r="K51" s="96"/>
      <c r="L51" s="6"/>
      <c r="M51" s="6" t="s">
        <v>823</v>
      </c>
      <c r="N51" s="6" t="s">
        <v>690</v>
      </c>
      <c r="O51" s="37">
        <v>3.84</v>
      </c>
      <c r="P51" s="105">
        <v>46.674437022254949</v>
      </c>
      <c r="Q51" s="38">
        <v>0</v>
      </c>
    </row>
    <row r="52" spans="1:17" x14ac:dyDescent="0.3">
      <c r="A52" s="6" t="s">
        <v>866</v>
      </c>
      <c r="B52" s="6" t="s">
        <v>867</v>
      </c>
      <c r="C52" s="6" t="s">
        <v>866</v>
      </c>
      <c r="D52" s="25">
        <v>12014314.84884</v>
      </c>
      <c r="E52" s="25">
        <v>0</v>
      </c>
      <c r="F52" s="25">
        <v>12014314.84884</v>
      </c>
      <c r="G52" s="96">
        <v>1</v>
      </c>
      <c r="H52" s="96"/>
      <c r="I52" s="99" t="s">
        <v>752</v>
      </c>
      <c r="J52" s="6" t="s">
        <v>40</v>
      </c>
      <c r="K52" s="96"/>
      <c r="L52" s="6"/>
      <c r="M52" s="6" t="s">
        <v>823</v>
      </c>
      <c r="N52" s="6" t="s">
        <v>690</v>
      </c>
      <c r="O52" s="37">
        <v>3.84</v>
      </c>
      <c r="P52" s="105">
        <v>46.674437022254949</v>
      </c>
      <c r="Q52" s="38">
        <v>0</v>
      </c>
    </row>
    <row r="53" spans="1:17" x14ac:dyDescent="0.3">
      <c r="A53" s="6" t="s">
        <v>866</v>
      </c>
      <c r="B53" s="6" t="s">
        <v>867</v>
      </c>
      <c r="C53" s="6" t="s">
        <v>866</v>
      </c>
      <c r="D53" s="25">
        <v>12014314.84884</v>
      </c>
      <c r="E53" s="25">
        <v>0</v>
      </c>
      <c r="F53" s="25">
        <v>12014314.84884</v>
      </c>
      <c r="G53" s="96">
        <v>1</v>
      </c>
      <c r="H53" s="96"/>
      <c r="I53" s="99" t="s">
        <v>752</v>
      </c>
      <c r="J53" s="6" t="s">
        <v>41</v>
      </c>
      <c r="K53" s="96"/>
      <c r="L53" s="6"/>
      <c r="M53" s="6" t="s">
        <v>823</v>
      </c>
      <c r="N53" s="6" t="s">
        <v>690</v>
      </c>
      <c r="O53" s="37">
        <v>3.84</v>
      </c>
      <c r="P53" s="105">
        <v>46.674437022254949</v>
      </c>
      <c r="Q53" s="38">
        <v>0</v>
      </c>
    </row>
    <row r="54" spans="1:17" x14ac:dyDescent="0.3">
      <c r="A54" s="6" t="s">
        <v>866</v>
      </c>
      <c r="B54" s="6" t="s">
        <v>867</v>
      </c>
      <c r="C54" s="6" t="s">
        <v>866</v>
      </c>
      <c r="D54" s="25">
        <v>12014314.84884</v>
      </c>
      <c r="E54" s="25">
        <v>0</v>
      </c>
      <c r="F54" s="25">
        <v>12014314.84884</v>
      </c>
      <c r="G54" s="96">
        <v>1</v>
      </c>
      <c r="H54" s="96"/>
      <c r="I54" s="99" t="s">
        <v>752</v>
      </c>
      <c r="J54" s="6" t="s">
        <v>42</v>
      </c>
      <c r="K54" s="96"/>
      <c r="L54" s="6"/>
      <c r="M54" s="6" t="s">
        <v>823</v>
      </c>
      <c r="N54" s="6" t="s">
        <v>690</v>
      </c>
      <c r="O54" s="37">
        <v>3.84</v>
      </c>
      <c r="P54" s="105">
        <v>46.674437022254949</v>
      </c>
      <c r="Q54" s="38">
        <v>0</v>
      </c>
    </row>
    <row r="55" spans="1:17" x14ac:dyDescent="0.3">
      <c r="A55" s="6" t="s">
        <v>866</v>
      </c>
      <c r="B55" s="6" t="s">
        <v>867</v>
      </c>
      <c r="C55" s="6" t="s">
        <v>866</v>
      </c>
      <c r="D55" s="25">
        <v>12014314.84884</v>
      </c>
      <c r="E55" s="25">
        <v>0</v>
      </c>
      <c r="F55" s="25">
        <v>12014314.84884</v>
      </c>
      <c r="G55" s="96">
        <v>1</v>
      </c>
      <c r="H55" s="96"/>
      <c r="I55" s="99" t="s">
        <v>752</v>
      </c>
      <c r="J55" s="6" t="s">
        <v>43</v>
      </c>
      <c r="K55" s="96"/>
      <c r="L55" s="6"/>
      <c r="M55" s="6" t="s">
        <v>823</v>
      </c>
      <c r="N55" s="6" t="s">
        <v>690</v>
      </c>
      <c r="O55" s="37">
        <v>3.84</v>
      </c>
      <c r="P55" s="105">
        <v>46.674437022254949</v>
      </c>
      <c r="Q55" s="38">
        <v>0</v>
      </c>
    </row>
    <row r="56" spans="1:17" x14ac:dyDescent="0.3">
      <c r="A56" s="6" t="s">
        <v>866</v>
      </c>
      <c r="B56" s="6" t="s">
        <v>867</v>
      </c>
      <c r="C56" s="6" t="s">
        <v>866</v>
      </c>
      <c r="D56" s="25">
        <v>12014314.84884</v>
      </c>
      <c r="E56" s="25">
        <v>0</v>
      </c>
      <c r="F56" s="25">
        <v>12014314.84884</v>
      </c>
      <c r="G56" s="96">
        <v>1</v>
      </c>
      <c r="H56" s="96"/>
      <c r="I56" s="99" t="s">
        <v>752</v>
      </c>
      <c r="J56" s="6" t="s">
        <v>44</v>
      </c>
      <c r="K56" s="96"/>
      <c r="L56" s="6"/>
      <c r="M56" s="6" t="s">
        <v>823</v>
      </c>
      <c r="N56" s="6" t="s">
        <v>690</v>
      </c>
      <c r="O56" s="37">
        <v>34.56</v>
      </c>
      <c r="P56" s="105">
        <v>420.06993320029454</v>
      </c>
      <c r="Q56" s="38">
        <v>0</v>
      </c>
    </row>
    <row r="57" spans="1:17" x14ac:dyDescent="0.3">
      <c r="A57" s="6" t="s">
        <v>866</v>
      </c>
      <c r="B57" s="6" t="s">
        <v>867</v>
      </c>
      <c r="C57" s="6" t="s">
        <v>866</v>
      </c>
      <c r="D57" s="25">
        <v>12014314.84884</v>
      </c>
      <c r="E57" s="25">
        <v>0</v>
      </c>
      <c r="F57" s="25">
        <v>12014314.84884</v>
      </c>
      <c r="G57" s="96">
        <v>1</v>
      </c>
      <c r="H57" s="96"/>
      <c r="I57" s="99" t="s">
        <v>752</v>
      </c>
      <c r="J57" s="6" t="s">
        <v>45</v>
      </c>
      <c r="K57" s="96"/>
      <c r="L57" s="6"/>
      <c r="M57" s="6" t="s">
        <v>823</v>
      </c>
      <c r="N57" s="6" t="s">
        <v>690</v>
      </c>
      <c r="O57" s="37">
        <v>3.84</v>
      </c>
      <c r="P57" s="105">
        <v>46.674437022254949</v>
      </c>
      <c r="Q57" s="38">
        <v>0</v>
      </c>
    </row>
    <row r="58" spans="1:17" x14ac:dyDescent="0.3">
      <c r="A58" s="6" t="s">
        <v>866</v>
      </c>
      <c r="B58" s="6" t="s">
        <v>867</v>
      </c>
      <c r="C58" s="6" t="s">
        <v>866</v>
      </c>
      <c r="D58" s="25">
        <v>12014314.84884</v>
      </c>
      <c r="E58" s="25">
        <v>0</v>
      </c>
      <c r="F58" s="25">
        <v>12014314.84884</v>
      </c>
      <c r="G58" s="96">
        <v>1</v>
      </c>
      <c r="H58" s="96"/>
      <c r="I58" s="99" t="s">
        <v>752</v>
      </c>
      <c r="J58" s="6" t="s">
        <v>46</v>
      </c>
      <c r="K58" s="96"/>
      <c r="L58" s="6"/>
      <c r="M58" s="6" t="s">
        <v>823</v>
      </c>
      <c r="N58" s="6" t="s">
        <v>690</v>
      </c>
      <c r="O58" s="37">
        <v>3.84</v>
      </c>
      <c r="P58" s="105">
        <v>46.674437022254949</v>
      </c>
      <c r="Q58" s="38">
        <v>0</v>
      </c>
    </row>
    <row r="59" spans="1:17" x14ac:dyDescent="0.3">
      <c r="A59" s="6" t="s">
        <v>866</v>
      </c>
      <c r="B59" s="6" t="s">
        <v>867</v>
      </c>
      <c r="C59" s="6" t="s">
        <v>866</v>
      </c>
      <c r="D59" s="35">
        <v>12014314.84884</v>
      </c>
      <c r="E59" s="35">
        <v>0</v>
      </c>
      <c r="F59" s="35">
        <v>12014314.84884</v>
      </c>
      <c r="G59" s="96">
        <v>1</v>
      </c>
      <c r="H59" s="97"/>
      <c r="I59" s="99" t="s">
        <v>752</v>
      </c>
      <c r="J59" s="6" t="s">
        <v>47</v>
      </c>
      <c r="K59" s="102"/>
      <c r="L59" s="6"/>
      <c r="M59" s="6" t="s">
        <v>753</v>
      </c>
      <c r="N59" s="6" t="s">
        <v>688</v>
      </c>
      <c r="O59" s="37">
        <v>787.8</v>
      </c>
      <c r="P59" s="105">
        <v>9575.552470346991</v>
      </c>
      <c r="Q59" s="38">
        <v>1.1E-5</v>
      </c>
    </row>
    <row r="60" spans="1:17" x14ac:dyDescent="0.3">
      <c r="A60" s="6" t="s">
        <v>866</v>
      </c>
      <c r="B60" s="6" t="s">
        <v>867</v>
      </c>
      <c r="C60" s="6" t="s">
        <v>866</v>
      </c>
      <c r="D60" s="25">
        <v>12014314.84884</v>
      </c>
      <c r="E60" s="25">
        <v>0</v>
      </c>
      <c r="F60" s="25">
        <v>12014314.84884</v>
      </c>
      <c r="G60" s="96">
        <v>1</v>
      </c>
      <c r="H60" s="96"/>
      <c r="I60" s="99" t="s">
        <v>752</v>
      </c>
      <c r="J60" s="6" t="s">
        <v>48</v>
      </c>
      <c r="K60" s="101"/>
      <c r="L60" s="6"/>
      <c r="M60" s="6" t="s">
        <v>753</v>
      </c>
      <c r="N60" s="6" t="s">
        <v>688</v>
      </c>
      <c r="O60" s="37">
        <v>19.5</v>
      </c>
      <c r="P60" s="105">
        <v>237.01862550363839</v>
      </c>
      <c r="Q60" s="38">
        <v>0</v>
      </c>
    </row>
    <row r="61" spans="1:17" x14ac:dyDescent="0.3">
      <c r="A61" s="6" t="s">
        <v>866</v>
      </c>
      <c r="B61" s="6" t="s">
        <v>867</v>
      </c>
      <c r="C61" s="6" t="s">
        <v>866</v>
      </c>
      <c r="D61" s="25">
        <v>12014314.84884</v>
      </c>
      <c r="E61" s="25">
        <v>0</v>
      </c>
      <c r="F61" s="25">
        <v>12014314.84884</v>
      </c>
      <c r="G61" s="96">
        <v>1</v>
      </c>
      <c r="H61" s="96"/>
      <c r="I61" s="99" t="s">
        <v>752</v>
      </c>
      <c r="J61" s="6" t="s">
        <v>49</v>
      </c>
      <c r="K61" s="101"/>
      <c r="L61" s="6"/>
      <c r="M61" s="6" t="s">
        <v>753</v>
      </c>
      <c r="N61" s="6" t="s">
        <v>688</v>
      </c>
      <c r="O61" s="37">
        <v>4217.3144000000002</v>
      </c>
      <c r="P61" s="105">
        <v>51260.618584856493</v>
      </c>
      <c r="Q61" s="38">
        <v>8.1000000000000004E-5</v>
      </c>
    </row>
    <row r="62" spans="1:17" x14ac:dyDescent="0.3">
      <c r="A62" s="6" t="s">
        <v>866</v>
      </c>
      <c r="B62" s="6" t="s">
        <v>867</v>
      </c>
      <c r="C62" s="6" t="s">
        <v>866</v>
      </c>
      <c r="D62" s="25">
        <v>12014314.84884</v>
      </c>
      <c r="E62" s="25">
        <v>0</v>
      </c>
      <c r="F62" s="25">
        <v>12014314.84884</v>
      </c>
      <c r="G62" s="96">
        <v>1</v>
      </c>
      <c r="H62" s="96"/>
      <c r="I62" s="99" t="s">
        <v>752</v>
      </c>
      <c r="J62" s="6" t="s">
        <v>50</v>
      </c>
      <c r="K62" s="101"/>
      <c r="L62" s="6"/>
      <c r="M62" s="6" t="s">
        <v>753</v>
      </c>
      <c r="N62" s="6" t="s">
        <v>688</v>
      </c>
      <c r="O62" s="37">
        <v>2180.4431999999997</v>
      </c>
      <c r="P62" s="105">
        <v>26502.853859115636</v>
      </c>
      <c r="Q62" s="38">
        <v>5.3000000000000001E-5</v>
      </c>
    </row>
    <row r="63" spans="1:17" x14ac:dyDescent="0.3">
      <c r="A63" s="6" t="s">
        <v>866</v>
      </c>
      <c r="B63" s="6" t="s">
        <v>867</v>
      </c>
      <c r="C63" s="6" t="s">
        <v>866</v>
      </c>
      <c r="D63" s="25">
        <v>12014314.84884</v>
      </c>
      <c r="E63" s="25">
        <v>0</v>
      </c>
      <c r="F63" s="25">
        <v>12014314.84884</v>
      </c>
      <c r="G63" s="96">
        <v>1</v>
      </c>
      <c r="H63" s="96"/>
      <c r="I63" s="99" t="s">
        <v>752</v>
      </c>
      <c r="J63" s="6" t="s">
        <v>51</v>
      </c>
      <c r="K63" s="101"/>
      <c r="L63" s="6"/>
      <c r="M63" s="6" t="s">
        <v>753</v>
      </c>
      <c r="N63" s="6" t="s">
        <v>688</v>
      </c>
      <c r="O63" s="37">
        <v>211.393</v>
      </c>
      <c r="P63" s="105">
        <v>2569.4399128764426</v>
      </c>
      <c r="Q63" s="38">
        <v>3.0000000000000001E-6</v>
      </c>
    </row>
    <row r="64" spans="1:17" x14ac:dyDescent="0.3">
      <c r="A64" s="6" t="s">
        <v>866</v>
      </c>
      <c r="B64" s="6" t="s">
        <v>867</v>
      </c>
      <c r="C64" s="6" t="s">
        <v>866</v>
      </c>
      <c r="D64" s="25">
        <v>12014314.84884</v>
      </c>
      <c r="E64" s="25">
        <v>0</v>
      </c>
      <c r="F64" s="25">
        <v>12014314.84884</v>
      </c>
      <c r="G64" s="96">
        <v>1</v>
      </c>
      <c r="H64" s="96"/>
      <c r="I64" s="99" t="s">
        <v>752</v>
      </c>
      <c r="J64" s="6" t="s">
        <v>52</v>
      </c>
      <c r="K64" s="102"/>
      <c r="L64" s="6"/>
      <c r="M64" s="6" t="s">
        <v>753</v>
      </c>
      <c r="N64" s="6" t="s">
        <v>688</v>
      </c>
      <c r="O64" s="37">
        <v>41.84</v>
      </c>
      <c r="P64" s="105">
        <v>508.55688672165292</v>
      </c>
      <c r="Q64" s="38">
        <v>9.9999999999999995E-7</v>
      </c>
    </row>
    <row r="65" spans="1:17" x14ac:dyDescent="0.3">
      <c r="A65" s="6" t="s">
        <v>866</v>
      </c>
      <c r="B65" s="6" t="s">
        <v>867</v>
      </c>
      <c r="C65" s="6" t="s">
        <v>866</v>
      </c>
      <c r="D65" s="25">
        <v>12014314.84884</v>
      </c>
      <c r="E65" s="25">
        <v>0</v>
      </c>
      <c r="F65" s="25">
        <v>12014314.84884</v>
      </c>
      <c r="G65" s="96">
        <v>1</v>
      </c>
      <c r="H65" s="96"/>
      <c r="I65" s="99" t="s">
        <v>752</v>
      </c>
      <c r="J65" s="6" t="s">
        <v>53</v>
      </c>
      <c r="K65" s="96"/>
      <c r="L65" s="6"/>
      <c r="M65" s="6" t="s">
        <v>754</v>
      </c>
      <c r="N65" s="6" t="s">
        <v>688</v>
      </c>
      <c r="O65" s="37">
        <v>172.8</v>
      </c>
      <c r="P65" s="105">
        <v>2100.349666001473</v>
      </c>
      <c r="Q65" s="38">
        <v>1.9999999999999999E-6</v>
      </c>
    </row>
    <row r="66" spans="1:17" x14ac:dyDescent="0.3">
      <c r="A66" s="6" t="s">
        <v>866</v>
      </c>
      <c r="B66" s="6" t="s">
        <v>867</v>
      </c>
      <c r="C66" s="6" t="s">
        <v>866</v>
      </c>
      <c r="D66" s="25">
        <v>12014314.84884</v>
      </c>
      <c r="E66" s="25">
        <v>0</v>
      </c>
      <c r="F66" s="25">
        <v>12014314.84884</v>
      </c>
      <c r="G66" s="96">
        <v>1</v>
      </c>
      <c r="H66" s="96"/>
      <c r="I66" s="99" t="s">
        <v>752</v>
      </c>
      <c r="J66" s="6" t="s">
        <v>54</v>
      </c>
      <c r="K66" s="101"/>
      <c r="L66" s="6"/>
      <c r="M66" s="6" t="s">
        <v>754</v>
      </c>
      <c r="N66" s="6" t="s">
        <v>688</v>
      </c>
      <c r="O66" s="37">
        <v>0</v>
      </c>
      <c r="P66" s="105">
        <v>0</v>
      </c>
      <c r="Q66" s="38">
        <v>0</v>
      </c>
    </row>
    <row r="67" spans="1:17" x14ac:dyDescent="0.3">
      <c r="A67" s="6" t="s">
        <v>866</v>
      </c>
      <c r="B67" s="6" t="s">
        <v>867</v>
      </c>
      <c r="C67" s="6" t="s">
        <v>866</v>
      </c>
      <c r="D67" s="25">
        <v>12014314.84884</v>
      </c>
      <c r="E67" s="25">
        <v>0</v>
      </c>
      <c r="F67" s="25">
        <v>12014314.84884</v>
      </c>
      <c r="G67" s="96">
        <v>1</v>
      </c>
      <c r="H67" s="96"/>
      <c r="I67" s="99" t="s">
        <v>752</v>
      </c>
      <c r="J67" s="6" t="s">
        <v>55</v>
      </c>
      <c r="K67" s="101"/>
      <c r="L67" s="6"/>
      <c r="M67" s="6" t="s">
        <v>754</v>
      </c>
      <c r="N67" s="6" t="s">
        <v>688</v>
      </c>
      <c r="O67" s="37">
        <v>439.56</v>
      </c>
      <c r="P67" s="105">
        <v>5342.7644628912458</v>
      </c>
      <c r="Q67" s="38">
        <v>7.9999999999999996E-6</v>
      </c>
    </row>
    <row r="68" spans="1:17" x14ac:dyDescent="0.3">
      <c r="A68" s="6" t="s">
        <v>866</v>
      </c>
      <c r="B68" s="6" t="s">
        <v>867</v>
      </c>
      <c r="C68" s="6" t="s">
        <v>866</v>
      </c>
      <c r="D68" s="25">
        <v>12014314.84884</v>
      </c>
      <c r="E68" s="25">
        <v>0</v>
      </c>
      <c r="F68" s="25">
        <v>12014314.84884</v>
      </c>
      <c r="G68" s="96">
        <v>1</v>
      </c>
      <c r="H68" s="96"/>
      <c r="I68" s="99" t="s">
        <v>752</v>
      </c>
      <c r="J68" s="6" t="s">
        <v>56</v>
      </c>
      <c r="K68" s="101"/>
      <c r="L68" s="6"/>
      <c r="M68" s="6" t="s">
        <v>754</v>
      </c>
      <c r="N68" s="6" t="s">
        <v>688</v>
      </c>
      <c r="O68" s="37">
        <v>145.23599999999999</v>
      </c>
      <c r="P68" s="105">
        <v>1765.3147227510988</v>
      </c>
      <c r="Q68" s="38">
        <v>1.9999999999999999E-6</v>
      </c>
    </row>
    <row r="69" spans="1:17" x14ac:dyDescent="0.3">
      <c r="A69" s="6" t="s">
        <v>866</v>
      </c>
      <c r="B69" s="6" t="s">
        <v>867</v>
      </c>
      <c r="C69" s="6" t="s">
        <v>866</v>
      </c>
      <c r="D69" s="25">
        <v>12014314.84884</v>
      </c>
      <c r="E69" s="25">
        <v>0</v>
      </c>
      <c r="F69" s="25">
        <v>12014314.84884</v>
      </c>
      <c r="G69" s="96">
        <v>1</v>
      </c>
      <c r="H69" s="96"/>
      <c r="I69" s="99" t="s">
        <v>752</v>
      </c>
      <c r="J69" s="6" t="s">
        <v>57</v>
      </c>
      <c r="K69" s="101"/>
      <c r="L69" s="6"/>
      <c r="M69" s="6" t="s">
        <v>754</v>
      </c>
      <c r="N69" s="6" t="s">
        <v>688</v>
      </c>
      <c r="O69" s="37">
        <v>62.04</v>
      </c>
      <c r="P69" s="105">
        <v>754.08387314080653</v>
      </c>
      <c r="Q69" s="38">
        <v>9.9999999999999995E-7</v>
      </c>
    </row>
    <row r="70" spans="1:17" x14ac:dyDescent="0.3">
      <c r="A70" s="6" t="s">
        <v>866</v>
      </c>
      <c r="B70" s="6" t="s">
        <v>867</v>
      </c>
      <c r="C70" s="6" t="s">
        <v>866</v>
      </c>
      <c r="D70" s="25">
        <v>12014314.84884</v>
      </c>
      <c r="E70" s="25">
        <v>0</v>
      </c>
      <c r="F70" s="25">
        <v>12014314.84884</v>
      </c>
      <c r="G70" s="96">
        <v>1</v>
      </c>
      <c r="H70" s="96"/>
      <c r="I70" s="99" t="s">
        <v>752</v>
      </c>
      <c r="J70" s="6" t="s">
        <v>58</v>
      </c>
      <c r="K70" s="96"/>
      <c r="L70" s="6"/>
      <c r="M70" s="6" t="s">
        <v>754</v>
      </c>
      <c r="N70" s="6" t="s">
        <v>688</v>
      </c>
      <c r="O70" s="37">
        <v>17.886000000000003</v>
      </c>
      <c r="P70" s="105">
        <v>217.40077619272191</v>
      </c>
      <c r="Q70" s="38">
        <v>0</v>
      </c>
    </row>
    <row r="71" spans="1:17" x14ac:dyDescent="0.3">
      <c r="A71" s="6" t="s">
        <v>866</v>
      </c>
      <c r="B71" s="6" t="s">
        <v>867</v>
      </c>
      <c r="C71" s="6" t="s">
        <v>866</v>
      </c>
      <c r="D71" s="25">
        <v>12014314.84884</v>
      </c>
      <c r="E71" s="25">
        <v>0</v>
      </c>
      <c r="F71" s="25">
        <v>12014314.84884</v>
      </c>
      <c r="G71" s="96">
        <v>1</v>
      </c>
      <c r="H71" s="96"/>
      <c r="I71" s="99" t="s">
        <v>752</v>
      </c>
      <c r="J71" s="6" t="s">
        <v>59</v>
      </c>
      <c r="K71" s="96"/>
      <c r="L71" s="6"/>
      <c r="M71" s="6" t="s">
        <v>754</v>
      </c>
      <c r="N71" s="6" t="s">
        <v>688</v>
      </c>
      <c r="O71" s="37">
        <v>0.93100000000000005</v>
      </c>
      <c r="P71" s="105">
        <v>11.316120017635249</v>
      </c>
      <c r="Q71" s="38">
        <v>0</v>
      </c>
    </row>
    <row r="72" spans="1:17" x14ac:dyDescent="0.3">
      <c r="A72" s="6" t="s">
        <v>866</v>
      </c>
      <c r="B72" s="6" t="s">
        <v>867</v>
      </c>
      <c r="C72" s="6" t="s">
        <v>866</v>
      </c>
      <c r="D72" s="25">
        <v>12014314.84884</v>
      </c>
      <c r="E72" s="25">
        <v>0</v>
      </c>
      <c r="F72" s="25">
        <v>12014314.84884</v>
      </c>
      <c r="G72" s="96">
        <v>1</v>
      </c>
      <c r="H72" s="96"/>
      <c r="I72" s="99" t="s">
        <v>752</v>
      </c>
      <c r="J72" s="6" t="s">
        <v>60</v>
      </c>
      <c r="K72" s="96"/>
      <c r="L72" s="6"/>
      <c r="M72" s="6" t="s">
        <v>754</v>
      </c>
      <c r="N72" s="6" t="s">
        <v>688</v>
      </c>
      <c r="O72" s="37">
        <v>27.884999999999998</v>
      </c>
      <c r="P72" s="105">
        <v>338.93663447020293</v>
      </c>
      <c r="Q72" s="38">
        <v>0</v>
      </c>
    </row>
    <row r="73" spans="1:17" x14ac:dyDescent="0.3">
      <c r="A73" s="6" t="s">
        <v>866</v>
      </c>
      <c r="B73" s="6" t="s">
        <v>867</v>
      </c>
      <c r="C73" s="6" t="s">
        <v>866</v>
      </c>
      <c r="D73" s="25">
        <v>12014314.84884</v>
      </c>
      <c r="E73" s="25">
        <v>0</v>
      </c>
      <c r="F73" s="25">
        <v>12014314.84884</v>
      </c>
      <c r="G73" s="96">
        <v>1</v>
      </c>
      <c r="H73" s="96"/>
      <c r="I73" s="99" t="s">
        <v>752</v>
      </c>
      <c r="J73" s="6" t="s">
        <v>61</v>
      </c>
      <c r="K73" s="96"/>
      <c r="L73" s="6"/>
      <c r="M73" s="6" t="s">
        <v>754</v>
      </c>
      <c r="N73" s="6" t="s">
        <v>688</v>
      </c>
      <c r="O73" s="37">
        <v>0</v>
      </c>
      <c r="P73" s="105">
        <v>0</v>
      </c>
      <c r="Q73" s="38">
        <v>0</v>
      </c>
    </row>
    <row r="74" spans="1:17" x14ac:dyDescent="0.3">
      <c r="A74" s="6" t="s">
        <v>866</v>
      </c>
      <c r="B74" s="6" t="s">
        <v>867</v>
      </c>
      <c r="C74" s="6" t="s">
        <v>866</v>
      </c>
      <c r="D74" s="25">
        <v>12014314.84884</v>
      </c>
      <c r="E74" s="25">
        <v>0</v>
      </c>
      <c r="F74" s="25">
        <v>12014314.84884</v>
      </c>
      <c r="G74" s="96">
        <v>1</v>
      </c>
      <c r="H74" s="96"/>
      <c r="I74" s="99" t="s">
        <v>752</v>
      </c>
      <c r="J74" s="6" t="s">
        <v>62</v>
      </c>
      <c r="K74" s="101"/>
      <c r="L74" s="6"/>
      <c r="M74" s="6" t="s">
        <v>754</v>
      </c>
      <c r="N74" s="6" t="s">
        <v>688</v>
      </c>
      <c r="O74" s="37">
        <v>3.6720000000000002</v>
      </c>
      <c r="P74" s="105">
        <v>44.632430402531298</v>
      </c>
      <c r="Q74" s="38">
        <v>0</v>
      </c>
    </row>
    <row r="75" spans="1:17" x14ac:dyDescent="0.3">
      <c r="A75" s="6" t="s">
        <v>866</v>
      </c>
      <c r="B75" s="6" t="s">
        <v>867</v>
      </c>
      <c r="C75" s="6" t="s">
        <v>866</v>
      </c>
      <c r="D75" s="25">
        <v>12014314.84884</v>
      </c>
      <c r="E75" s="25">
        <v>0</v>
      </c>
      <c r="F75" s="25">
        <v>12014314.84884</v>
      </c>
      <c r="G75" s="96">
        <v>1</v>
      </c>
      <c r="H75" s="96"/>
      <c r="I75" s="99" t="s">
        <v>752</v>
      </c>
      <c r="J75" s="6" t="s">
        <v>63</v>
      </c>
      <c r="K75" s="101"/>
      <c r="L75" s="6"/>
      <c r="M75" s="6" t="s">
        <v>824</v>
      </c>
      <c r="N75" s="6" t="s">
        <v>688</v>
      </c>
      <c r="O75" s="37">
        <v>2</v>
      </c>
      <c r="P75" s="105">
        <v>24.309602615757786</v>
      </c>
      <c r="Q75" s="38">
        <v>0</v>
      </c>
    </row>
    <row r="76" spans="1:17" x14ac:dyDescent="0.3">
      <c r="A76" s="6" t="s">
        <v>866</v>
      </c>
      <c r="B76" s="6" t="s">
        <v>867</v>
      </c>
      <c r="C76" s="6" t="s">
        <v>866</v>
      </c>
      <c r="D76" s="25">
        <v>12014314.84884</v>
      </c>
      <c r="E76" s="25">
        <v>0</v>
      </c>
      <c r="F76" s="25">
        <v>12014314.84884</v>
      </c>
      <c r="G76" s="96">
        <v>1</v>
      </c>
      <c r="H76" s="96"/>
      <c r="I76" s="99" t="s">
        <v>752</v>
      </c>
      <c r="J76" s="6" t="s">
        <v>64</v>
      </c>
      <c r="K76" s="101"/>
      <c r="L76" s="6"/>
      <c r="M76" s="6" t="s">
        <v>824</v>
      </c>
      <c r="N76" s="6" t="s">
        <v>688</v>
      </c>
      <c r="O76" s="37">
        <v>0</v>
      </c>
      <c r="P76" s="105">
        <v>0</v>
      </c>
      <c r="Q76" s="38">
        <v>0</v>
      </c>
    </row>
    <row r="77" spans="1:17" x14ac:dyDescent="0.3">
      <c r="A77" s="6" t="s">
        <v>866</v>
      </c>
      <c r="B77" s="6" t="s">
        <v>867</v>
      </c>
      <c r="C77" s="6" t="s">
        <v>866</v>
      </c>
      <c r="D77" s="25">
        <v>12014314.84884</v>
      </c>
      <c r="E77" s="25">
        <v>0</v>
      </c>
      <c r="F77" s="25">
        <v>12014314.84884</v>
      </c>
      <c r="G77" s="96">
        <v>1</v>
      </c>
      <c r="H77" s="96"/>
      <c r="I77" s="99" t="s">
        <v>752</v>
      </c>
      <c r="J77" s="6" t="s">
        <v>65</v>
      </c>
      <c r="K77" s="102"/>
      <c r="L77" s="6"/>
      <c r="M77" s="6" t="s">
        <v>824</v>
      </c>
      <c r="N77" s="6" t="s">
        <v>688</v>
      </c>
      <c r="O77" s="37">
        <v>2</v>
      </c>
      <c r="P77" s="105">
        <v>24.309602615757786</v>
      </c>
      <c r="Q77" s="38">
        <v>0</v>
      </c>
    </row>
    <row r="78" spans="1:17" x14ac:dyDescent="0.3">
      <c r="A78" s="6" t="s">
        <v>866</v>
      </c>
      <c r="B78" s="6" t="s">
        <v>867</v>
      </c>
      <c r="C78" s="6" t="s">
        <v>866</v>
      </c>
      <c r="D78" s="25">
        <v>12014314.84884</v>
      </c>
      <c r="E78" s="25">
        <v>0</v>
      </c>
      <c r="F78" s="25">
        <v>12014314.84884</v>
      </c>
      <c r="G78" s="96">
        <v>1</v>
      </c>
      <c r="H78" s="96"/>
      <c r="I78" s="99" t="s">
        <v>752</v>
      </c>
      <c r="J78" s="6" t="s">
        <v>66</v>
      </c>
      <c r="K78" s="102"/>
      <c r="L78" s="6"/>
      <c r="M78" s="6" t="s">
        <v>824</v>
      </c>
      <c r="N78" s="6" t="s">
        <v>688</v>
      </c>
      <c r="O78" s="37">
        <v>0.8</v>
      </c>
      <c r="P78" s="105">
        <v>9.7238410463031162</v>
      </c>
      <c r="Q78" s="38">
        <v>0</v>
      </c>
    </row>
    <row r="79" spans="1:17" x14ac:dyDescent="0.3">
      <c r="A79" s="6" t="s">
        <v>866</v>
      </c>
      <c r="B79" s="6" t="s">
        <v>867</v>
      </c>
      <c r="C79" s="6" t="s">
        <v>866</v>
      </c>
      <c r="D79" s="25">
        <v>12014314.84884</v>
      </c>
      <c r="E79" s="25">
        <v>0</v>
      </c>
      <c r="F79" s="25">
        <v>12014314.84884</v>
      </c>
      <c r="G79" s="96">
        <v>1</v>
      </c>
      <c r="H79" s="96"/>
      <c r="I79" s="99" t="s">
        <v>752</v>
      </c>
      <c r="J79" s="6" t="s">
        <v>67</v>
      </c>
      <c r="K79" s="101"/>
      <c r="L79" s="6"/>
      <c r="M79" s="6" t="s">
        <v>824</v>
      </c>
      <c r="N79" s="6" t="s">
        <v>688</v>
      </c>
      <c r="O79" s="37">
        <v>0.8</v>
      </c>
      <c r="P79" s="105">
        <v>9.7238410463031162</v>
      </c>
      <c r="Q79" s="38">
        <v>0</v>
      </c>
    </row>
    <row r="80" spans="1:17" x14ac:dyDescent="0.3">
      <c r="A80" s="6" t="s">
        <v>866</v>
      </c>
      <c r="B80" s="6" t="s">
        <v>867</v>
      </c>
      <c r="C80" s="6" t="s">
        <v>866</v>
      </c>
      <c r="D80" s="25">
        <v>12014314.84884</v>
      </c>
      <c r="E80" s="25">
        <v>0</v>
      </c>
      <c r="F80" s="25">
        <v>12014314.84884</v>
      </c>
      <c r="G80" s="96">
        <v>1</v>
      </c>
      <c r="H80" s="96"/>
      <c r="I80" s="99" t="s">
        <v>752</v>
      </c>
      <c r="J80" s="6" t="s">
        <v>68</v>
      </c>
      <c r="K80" s="101"/>
      <c r="L80" s="6"/>
      <c r="M80" s="6" t="s">
        <v>824</v>
      </c>
      <c r="N80" s="6" t="s">
        <v>688</v>
      </c>
      <c r="O80" s="37">
        <v>0.8</v>
      </c>
      <c r="P80" s="105">
        <v>9.7238410463031162</v>
      </c>
      <c r="Q80" s="38">
        <v>0</v>
      </c>
    </row>
    <row r="81" spans="1:17" x14ac:dyDescent="0.3">
      <c r="A81" s="6" t="s">
        <v>866</v>
      </c>
      <c r="B81" s="6" t="s">
        <v>867</v>
      </c>
      <c r="C81" s="6" t="s">
        <v>866</v>
      </c>
      <c r="D81" s="25">
        <v>12014314.84884</v>
      </c>
      <c r="E81" s="25">
        <v>0</v>
      </c>
      <c r="F81" s="25">
        <v>12014314.84884</v>
      </c>
      <c r="G81" s="96">
        <v>1</v>
      </c>
      <c r="H81" s="96"/>
      <c r="I81" s="99" t="s">
        <v>752</v>
      </c>
      <c r="J81" s="6" t="s">
        <v>69</v>
      </c>
      <c r="K81" s="101"/>
      <c r="L81" s="6"/>
      <c r="M81" s="6" t="s">
        <v>824</v>
      </c>
      <c r="N81" s="6" t="s">
        <v>688</v>
      </c>
      <c r="O81" s="37">
        <v>0.8</v>
      </c>
      <c r="P81" s="105">
        <v>9.7238410463031162</v>
      </c>
      <c r="Q81" s="38">
        <v>0</v>
      </c>
    </row>
    <row r="82" spans="1:17" x14ac:dyDescent="0.3">
      <c r="A82" s="6" t="s">
        <v>866</v>
      </c>
      <c r="B82" s="6" t="s">
        <v>867</v>
      </c>
      <c r="C82" s="6" t="s">
        <v>866</v>
      </c>
      <c r="D82" s="25">
        <v>12014314.84884</v>
      </c>
      <c r="E82" s="25">
        <v>0</v>
      </c>
      <c r="F82" s="25">
        <v>12014314.84884</v>
      </c>
      <c r="G82" s="96">
        <v>1</v>
      </c>
      <c r="H82" s="96"/>
      <c r="I82" s="99" t="s">
        <v>752</v>
      </c>
      <c r="J82" s="6" t="s">
        <v>70</v>
      </c>
      <c r="K82" s="101"/>
      <c r="L82" s="6"/>
      <c r="M82" s="6" t="s">
        <v>824</v>
      </c>
      <c r="N82" s="6" t="s">
        <v>688</v>
      </c>
      <c r="O82" s="37">
        <v>0.8</v>
      </c>
      <c r="P82" s="105">
        <v>9.7238410463031162</v>
      </c>
      <c r="Q82" s="38">
        <v>0</v>
      </c>
    </row>
    <row r="83" spans="1:17" x14ac:dyDescent="0.3">
      <c r="A83" s="6" t="s">
        <v>866</v>
      </c>
      <c r="B83" s="6" t="s">
        <v>867</v>
      </c>
      <c r="C83" s="6" t="s">
        <v>866</v>
      </c>
      <c r="D83" s="25">
        <v>12014314.84884</v>
      </c>
      <c r="E83" s="25">
        <v>0</v>
      </c>
      <c r="F83" s="25">
        <v>12014314.84884</v>
      </c>
      <c r="G83" s="96">
        <v>1</v>
      </c>
      <c r="H83" s="96"/>
      <c r="I83" s="99" t="s">
        <v>752</v>
      </c>
      <c r="J83" s="6" t="s">
        <v>71</v>
      </c>
      <c r="K83" s="101"/>
      <c r="L83" s="6"/>
      <c r="M83" s="6" t="s">
        <v>824</v>
      </c>
      <c r="N83" s="6" t="s">
        <v>688</v>
      </c>
      <c r="O83" s="37">
        <v>0.8</v>
      </c>
      <c r="P83" s="105">
        <v>9.7238410463031162</v>
      </c>
      <c r="Q83" s="38">
        <v>0</v>
      </c>
    </row>
    <row r="84" spans="1:17" x14ac:dyDescent="0.3">
      <c r="A84" s="6" t="s">
        <v>866</v>
      </c>
      <c r="B84" s="6" t="s">
        <v>867</v>
      </c>
      <c r="C84" s="6" t="s">
        <v>866</v>
      </c>
      <c r="D84" s="25">
        <v>12014314.84884</v>
      </c>
      <c r="E84" s="25">
        <v>0</v>
      </c>
      <c r="F84" s="25">
        <v>12014314.84884</v>
      </c>
      <c r="G84" s="96">
        <v>1</v>
      </c>
      <c r="H84" s="96"/>
      <c r="I84" s="99" t="s">
        <v>752</v>
      </c>
      <c r="J84" s="6" t="s">
        <v>72</v>
      </c>
      <c r="K84" s="96"/>
      <c r="L84" s="6"/>
      <c r="M84" s="6" t="s">
        <v>824</v>
      </c>
      <c r="N84" s="6" t="s">
        <v>688</v>
      </c>
      <c r="O84" s="37">
        <v>0.8</v>
      </c>
      <c r="P84" s="105">
        <v>9.7238410463031162</v>
      </c>
      <c r="Q84" s="38">
        <v>0</v>
      </c>
    </row>
    <row r="85" spans="1:17" x14ac:dyDescent="0.3">
      <c r="A85" s="6" t="s">
        <v>866</v>
      </c>
      <c r="B85" s="6" t="s">
        <v>867</v>
      </c>
      <c r="C85" s="6" t="s">
        <v>866</v>
      </c>
      <c r="D85" s="25">
        <v>12014314.84884</v>
      </c>
      <c r="E85" s="25">
        <v>0</v>
      </c>
      <c r="F85" s="25">
        <v>12014314.84884</v>
      </c>
      <c r="G85" s="96">
        <v>1</v>
      </c>
      <c r="H85" s="96"/>
      <c r="I85" s="99" t="s">
        <v>752</v>
      </c>
      <c r="J85" s="6" t="s">
        <v>73</v>
      </c>
      <c r="K85" s="96"/>
      <c r="L85" s="6"/>
      <c r="M85" s="6" t="s">
        <v>825</v>
      </c>
      <c r="N85" s="6" t="s">
        <v>690</v>
      </c>
      <c r="O85" s="37">
        <v>335.62</v>
      </c>
      <c r="P85" s="105">
        <v>4079.3944149503141</v>
      </c>
      <c r="Q85" s="38">
        <v>5.0000000000000004E-6</v>
      </c>
    </row>
    <row r="86" spans="1:17" x14ac:dyDescent="0.3">
      <c r="A86" s="6" t="s">
        <v>866</v>
      </c>
      <c r="B86" s="6" t="s">
        <v>867</v>
      </c>
      <c r="C86" s="6" t="s">
        <v>866</v>
      </c>
      <c r="D86" s="25">
        <v>12014314.84884</v>
      </c>
      <c r="E86" s="25">
        <v>0</v>
      </c>
      <c r="F86" s="25">
        <v>12014314.84884</v>
      </c>
      <c r="G86" s="96">
        <v>1</v>
      </c>
      <c r="H86" s="96"/>
      <c r="I86" s="99" t="s">
        <v>752</v>
      </c>
      <c r="J86" s="6" t="s">
        <v>74</v>
      </c>
      <c r="K86" s="96"/>
      <c r="L86" s="6"/>
      <c r="M86" s="6" t="s">
        <v>825</v>
      </c>
      <c r="N86" s="6" t="s">
        <v>690</v>
      </c>
      <c r="O86" s="37">
        <v>0</v>
      </c>
      <c r="P86" s="105">
        <v>0</v>
      </c>
      <c r="Q86" s="38">
        <v>0</v>
      </c>
    </row>
    <row r="87" spans="1:17" x14ac:dyDescent="0.3">
      <c r="A87" s="6" t="s">
        <v>866</v>
      </c>
      <c r="B87" s="6" t="s">
        <v>867</v>
      </c>
      <c r="C87" s="6" t="s">
        <v>866</v>
      </c>
      <c r="D87" s="25">
        <v>12014314.84884</v>
      </c>
      <c r="E87" s="25">
        <v>0</v>
      </c>
      <c r="F87" s="25">
        <v>12014314.84884</v>
      </c>
      <c r="G87" s="96">
        <v>1</v>
      </c>
      <c r="H87" s="96"/>
      <c r="I87" s="99" t="s">
        <v>752</v>
      </c>
      <c r="J87" s="6" t="s">
        <v>75</v>
      </c>
      <c r="K87" s="96"/>
      <c r="L87" s="6"/>
      <c r="M87" s="6" t="s">
        <v>825</v>
      </c>
      <c r="N87" s="6" t="s">
        <v>690</v>
      </c>
      <c r="O87" s="37">
        <v>4.8499999999999996</v>
      </c>
      <c r="P87" s="105">
        <v>58.95078634321262</v>
      </c>
      <c r="Q87" s="38">
        <v>0</v>
      </c>
    </row>
    <row r="88" spans="1:17" x14ac:dyDescent="0.3">
      <c r="A88" s="6" t="s">
        <v>866</v>
      </c>
      <c r="B88" s="6" t="s">
        <v>867</v>
      </c>
      <c r="C88" s="6" t="s">
        <v>866</v>
      </c>
      <c r="D88" s="25">
        <v>12014314.84884</v>
      </c>
      <c r="E88" s="25">
        <v>0</v>
      </c>
      <c r="F88" s="25">
        <v>12014314.84884</v>
      </c>
      <c r="G88" s="96">
        <v>1</v>
      </c>
      <c r="H88" s="96"/>
      <c r="I88" s="99" t="s">
        <v>752</v>
      </c>
      <c r="J88" s="6" t="s">
        <v>76</v>
      </c>
      <c r="K88" s="96"/>
      <c r="L88" s="6"/>
      <c r="M88" s="6" t="s">
        <v>825</v>
      </c>
      <c r="N88" s="6" t="s">
        <v>690</v>
      </c>
      <c r="O88" s="37">
        <v>0</v>
      </c>
      <c r="P88" s="105">
        <v>0</v>
      </c>
      <c r="Q88" s="38">
        <v>0</v>
      </c>
    </row>
    <row r="89" spans="1:17" x14ac:dyDescent="0.3">
      <c r="A89" s="6" t="s">
        <v>866</v>
      </c>
      <c r="B89" s="6" t="s">
        <v>867</v>
      </c>
      <c r="C89" s="6" t="s">
        <v>866</v>
      </c>
      <c r="D89" s="25">
        <v>12014314.84884</v>
      </c>
      <c r="E89" s="25">
        <v>0</v>
      </c>
      <c r="F89" s="25">
        <v>12014314.84884</v>
      </c>
      <c r="G89" s="96">
        <v>1</v>
      </c>
      <c r="H89" s="96"/>
      <c r="I89" s="99" t="s">
        <v>752</v>
      </c>
      <c r="J89" s="6" t="s">
        <v>77</v>
      </c>
      <c r="K89" s="101"/>
      <c r="L89" s="6"/>
      <c r="M89" s="6" t="s">
        <v>825</v>
      </c>
      <c r="N89" s="6" t="s">
        <v>690</v>
      </c>
      <c r="O89" s="37">
        <v>735</v>
      </c>
      <c r="P89" s="105">
        <v>8933.7789612909855</v>
      </c>
      <c r="Q89" s="38">
        <v>1.0000000000000001E-5</v>
      </c>
    </row>
    <row r="90" spans="1:17" x14ac:dyDescent="0.3">
      <c r="A90" s="6" t="s">
        <v>866</v>
      </c>
      <c r="B90" s="6" t="s">
        <v>867</v>
      </c>
      <c r="C90" s="6" t="s">
        <v>866</v>
      </c>
      <c r="D90" s="25">
        <v>12014314.84884</v>
      </c>
      <c r="E90" s="25">
        <v>0</v>
      </c>
      <c r="F90" s="25">
        <v>12014314.84884</v>
      </c>
      <c r="G90" s="96">
        <v>1</v>
      </c>
      <c r="H90" s="96"/>
      <c r="I90" s="99" t="s">
        <v>752</v>
      </c>
      <c r="J90" s="6" t="s">
        <v>78</v>
      </c>
      <c r="K90" s="101"/>
      <c r="L90" s="6"/>
      <c r="M90" s="6" t="s">
        <v>825</v>
      </c>
      <c r="N90" s="6" t="s">
        <v>690</v>
      </c>
      <c r="O90" s="37">
        <v>0.97</v>
      </c>
      <c r="P90" s="105">
        <v>11.790157268642526</v>
      </c>
      <c r="Q90" s="38">
        <v>0</v>
      </c>
    </row>
    <row r="91" spans="1:17" x14ac:dyDescent="0.3">
      <c r="A91" s="6" t="s">
        <v>866</v>
      </c>
      <c r="B91" s="6" t="s">
        <v>867</v>
      </c>
      <c r="C91" s="6" t="s">
        <v>866</v>
      </c>
      <c r="D91" s="25">
        <v>12014314.84884</v>
      </c>
      <c r="E91" s="25">
        <v>0</v>
      </c>
      <c r="F91" s="25">
        <v>12014314.84884</v>
      </c>
      <c r="G91" s="96">
        <v>1</v>
      </c>
      <c r="H91" s="96"/>
      <c r="I91" s="99" t="s">
        <v>752</v>
      </c>
      <c r="J91" s="6" t="s">
        <v>79</v>
      </c>
      <c r="K91" s="101"/>
      <c r="L91" s="6"/>
      <c r="M91" s="6" t="s">
        <v>825</v>
      </c>
      <c r="N91" s="6" t="s">
        <v>690</v>
      </c>
      <c r="O91" s="37">
        <v>0</v>
      </c>
      <c r="P91" s="105">
        <v>0</v>
      </c>
      <c r="Q91" s="38">
        <v>0</v>
      </c>
    </row>
    <row r="92" spans="1:17" x14ac:dyDescent="0.3">
      <c r="A92" s="6" t="s">
        <v>866</v>
      </c>
      <c r="B92" s="6" t="s">
        <v>867</v>
      </c>
      <c r="C92" s="6" t="s">
        <v>866</v>
      </c>
      <c r="D92" s="25">
        <v>12014314.84884</v>
      </c>
      <c r="E92" s="25">
        <v>0</v>
      </c>
      <c r="F92" s="25">
        <v>12014314.84884</v>
      </c>
      <c r="G92" s="96">
        <v>1</v>
      </c>
      <c r="H92" s="96"/>
      <c r="I92" s="99" t="s">
        <v>752</v>
      </c>
      <c r="J92" s="6" t="s">
        <v>80</v>
      </c>
      <c r="K92" s="102"/>
      <c r="L92" s="6"/>
      <c r="M92" s="6" t="s">
        <v>825</v>
      </c>
      <c r="N92" s="6" t="s">
        <v>690</v>
      </c>
      <c r="O92" s="37">
        <v>1.94</v>
      </c>
      <c r="P92" s="105">
        <v>23.580314537285052</v>
      </c>
      <c r="Q92" s="38">
        <v>0</v>
      </c>
    </row>
    <row r="93" spans="1:17" x14ac:dyDescent="0.3">
      <c r="A93" s="6" t="s">
        <v>866</v>
      </c>
      <c r="B93" s="6" t="s">
        <v>867</v>
      </c>
      <c r="C93" s="6" t="s">
        <v>866</v>
      </c>
      <c r="D93" s="25">
        <v>12014314.84884</v>
      </c>
      <c r="E93" s="25">
        <v>0</v>
      </c>
      <c r="F93" s="25">
        <v>12014314.84884</v>
      </c>
      <c r="G93" s="96">
        <v>1</v>
      </c>
      <c r="H93" s="96"/>
      <c r="I93" s="99" t="s">
        <v>752</v>
      </c>
      <c r="J93" s="6" t="s">
        <v>81</v>
      </c>
      <c r="K93" s="102"/>
      <c r="L93" s="6"/>
      <c r="M93" s="6" t="s">
        <v>825</v>
      </c>
      <c r="N93" s="6" t="s">
        <v>690</v>
      </c>
      <c r="O93" s="37">
        <v>1417.8</v>
      </c>
      <c r="P93" s="105">
        <v>17233.077294310693</v>
      </c>
      <c r="Q93" s="38">
        <v>2.0000000000000002E-5</v>
      </c>
    </row>
    <row r="94" spans="1:17" x14ac:dyDescent="0.3">
      <c r="A94" s="6" t="s">
        <v>866</v>
      </c>
      <c r="B94" s="6" t="s">
        <v>867</v>
      </c>
      <c r="C94" s="6" t="s">
        <v>866</v>
      </c>
      <c r="D94" s="25">
        <v>12014314.84884</v>
      </c>
      <c r="E94" s="25">
        <v>0</v>
      </c>
      <c r="F94" s="25">
        <v>12014314.84884</v>
      </c>
      <c r="G94" s="96">
        <v>1</v>
      </c>
      <c r="H94" s="96"/>
      <c r="I94" s="99" t="s">
        <v>752</v>
      </c>
      <c r="J94" s="6" t="s">
        <v>82</v>
      </c>
      <c r="K94" s="101"/>
      <c r="L94" s="6"/>
      <c r="M94" s="6" t="s">
        <v>825</v>
      </c>
      <c r="N94" s="6" t="s">
        <v>690</v>
      </c>
      <c r="O94" s="37">
        <v>0</v>
      </c>
      <c r="P94" s="105">
        <v>0</v>
      </c>
      <c r="Q94" s="38">
        <v>0</v>
      </c>
    </row>
    <row r="95" spans="1:17" x14ac:dyDescent="0.3">
      <c r="A95" s="6" t="s">
        <v>866</v>
      </c>
      <c r="B95" s="6" t="s">
        <v>867</v>
      </c>
      <c r="C95" s="6" t="s">
        <v>866</v>
      </c>
      <c r="D95" s="25">
        <v>12014314.84884</v>
      </c>
      <c r="E95" s="25">
        <v>0</v>
      </c>
      <c r="F95" s="25">
        <v>12014314.84884</v>
      </c>
      <c r="G95" s="96">
        <v>1</v>
      </c>
      <c r="H95" s="96"/>
      <c r="I95" s="99" t="s">
        <v>752</v>
      </c>
      <c r="J95" s="6" t="s">
        <v>83</v>
      </c>
      <c r="K95" s="101"/>
      <c r="L95" s="6"/>
      <c r="M95" s="6" t="s">
        <v>825</v>
      </c>
      <c r="N95" s="6" t="s">
        <v>690</v>
      </c>
      <c r="O95" s="37">
        <v>0</v>
      </c>
      <c r="P95" s="105">
        <v>0</v>
      </c>
      <c r="Q95" s="38">
        <v>0</v>
      </c>
    </row>
    <row r="96" spans="1:17" x14ac:dyDescent="0.3">
      <c r="A96" s="6" t="s">
        <v>866</v>
      </c>
      <c r="B96" s="6" t="s">
        <v>867</v>
      </c>
      <c r="C96" s="6" t="s">
        <v>866</v>
      </c>
      <c r="D96" s="25">
        <v>12014314.84884</v>
      </c>
      <c r="E96" s="25">
        <v>0</v>
      </c>
      <c r="F96" s="25">
        <v>12014314.84884</v>
      </c>
      <c r="G96" s="96">
        <v>1</v>
      </c>
      <c r="H96" s="96"/>
      <c r="I96" s="99" t="s">
        <v>752</v>
      </c>
      <c r="J96" s="6" t="s">
        <v>84</v>
      </c>
      <c r="K96" s="101"/>
      <c r="L96" s="6"/>
      <c r="M96" s="6" t="s">
        <v>825</v>
      </c>
      <c r="N96" s="6" t="s">
        <v>690</v>
      </c>
      <c r="O96" s="37">
        <v>0</v>
      </c>
      <c r="P96" s="105">
        <v>0</v>
      </c>
      <c r="Q96" s="38">
        <v>0</v>
      </c>
    </row>
    <row r="97" spans="1:17" x14ac:dyDescent="0.3">
      <c r="A97" s="6" t="s">
        <v>866</v>
      </c>
      <c r="B97" s="6" t="s">
        <v>867</v>
      </c>
      <c r="C97" s="6" t="s">
        <v>866</v>
      </c>
      <c r="D97" s="25">
        <v>12014314.84884</v>
      </c>
      <c r="E97" s="25">
        <v>0</v>
      </c>
      <c r="F97" s="25">
        <v>12014314.84884</v>
      </c>
      <c r="G97" s="96">
        <v>1</v>
      </c>
      <c r="H97" s="96"/>
      <c r="I97" s="99" t="s">
        <v>752</v>
      </c>
      <c r="J97" s="6" t="s">
        <v>85</v>
      </c>
      <c r="K97" s="101"/>
      <c r="L97" s="6"/>
      <c r="M97" s="6" t="s">
        <v>825</v>
      </c>
      <c r="N97" s="6" t="s">
        <v>690</v>
      </c>
      <c r="O97" s="37">
        <v>0</v>
      </c>
      <c r="P97" s="105">
        <v>0</v>
      </c>
      <c r="Q97" s="38">
        <v>0</v>
      </c>
    </row>
    <row r="98" spans="1:17" x14ac:dyDescent="0.3">
      <c r="A98" s="6" t="s">
        <v>866</v>
      </c>
      <c r="B98" s="6" t="s">
        <v>867</v>
      </c>
      <c r="C98" s="6" t="s">
        <v>866</v>
      </c>
      <c r="D98" s="25">
        <v>12014314.84884</v>
      </c>
      <c r="E98" s="25">
        <v>0</v>
      </c>
      <c r="F98" s="25">
        <v>12014314.84884</v>
      </c>
      <c r="G98" s="96">
        <v>1</v>
      </c>
      <c r="H98" s="96"/>
      <c r="I98" s="99" t="s">
        <v>752</v>
      </c>
      <c r="J98" s="6" t="s">
        <v>86</v>
      </c>
      <c r="K98" s="96"/>
      <c r="L98" s="6"/>
      <c r="M98" s="6" t="s">
        <v>826</v>
      </c>
      <c r="N98" s="6" t="s">
        <v>690</v>
      </c>
      <c r="O98" s="37">
        <v>7507.15</v>
      </c>
      <c r="P98" s="105">
        <v>91247.916638443028</v>
      </c>
      <c r="Q98" s="38">
        <v>1.95E-4</v>
      </c>
    </row>
    <row r="99" spans="1:17" x14ac:dyDescent="0.3">
      <c r="A99" s="6" t="s">
        <v>866</v>
      </c>
      <c r="B99" s="6" t="s">
        <v>867</v>
      </c>
      <c r="C99" s="6" t="s">
        <v>866</v>
      </c>
      <c r="D99" s="25">
        <v>12014314.84884</v>
      </c>
      <c r="E99" s="25">
        <v>0</v>
      </c>
      <c r="F99" s="25">
        <v>12014314.84884</v>
      </c>
      <c r="G99" s="96">
        <v>1</v>
      </c>
      <c r="H99" s="96"/>
      <c r="I99" s="99" t="s">
        <v>752</v>
      </c>
      <c r="J99" s="6" t="s">
        <v>87</v>
      </c>
      <c r="K99" s="96"/>
      <c r="L99" s="6"/>
      <c r="M99" s="6" t="s">
        <v>826</v>
      </c>
      <c r="N99" s="6" t="s">
        <v>690</v>
      </c>
      <c r="O99" s="37">
        <v>7.2540999999999993</v>
      </c>
      <c r="P99" s="105">
        <v>88.172144167484277</v>
      </c>
      <c r="Q99" s="38">
        <v>0</v>
      </c>
    </row>
    <row r="100" spans="1:17" x14ac:dyDescent="0.3">
      <c r="A100" s="6" t="s">
        <v>866</v>
      </c>
      <c r="B100" s="6" t="s">
        <v>867</v>
      </c>
      <c r="C100" s="6" t="s">
        <v>866</v>
      </c>
      <c r="D100" s="25">
        <v>12014314.84884</v>
      </c>
      <c r="E100" s="25">
        <v>0</v>
      </c>
      <c r="F100" s="25">
        <v>12014314.84884</v>
      </c>
      <c r="G100" s="96">
        <v>1</v>
      </c>
      <c r="H100" s="96"/>
      <c r="I100" s="99" t="s">
        <v>752</v>
      </c>
      <c r="J100" s="6" t="s">
        <v>88</v>
      </c>
      <c r="K100" s="96"/>
      <c r="L100" s="6"/>
      <c r="M100" s="6" t="s">
        <v>826</v>
      </c>
      <c r="N100" s="6" t="s">
        <v>690</v>
      </c>
      <c r="O100" s="37">
        <v>6748</v>
      </c>
      <c r="P100" s="105">
        <v>82020.599225566766</v>
      </c>
      <c r="Q100" s="38">
        <v>1.83E-4</v>
      </c>
    </row>
    <row r="101" spans="1:17" x14ac:dyDescent="0.3">
      <c r="A101" s="6" t="s">
        <v>866</v>
      </c>
      <c r="B101" s="6" t="s">
        <v>867</v>
      </c>
      <c r="C101" s="6" t="s">
        <v>866</v>
      </c>
      <c r="D101" s="25">
        <v>12014314.84884</v>
      </c>
      <c r="E101" s="25">
        <v>0</v>
      </c>
      <c r="F101" s="25">
        <v>12014314.84884</v>
      </c>
      <c r="G101" s="96">
        <v>1</v>
      </c>
      <c r="H101" s="96"/>
      <c r="I101" s="99" t="s">
        <v>752</v>
      </c>
      <c r="J101" s="6" t="s">
        <v>90</v>
      </c>
      <c r="K101" s="96"/>
      <c r="L101" s="6"/>
      <c r="M101" s="6" t="s">
        <v>826</v>
      </c>
      <c r="N101" s="6" t="s">
        <v>690</v>
      </c>
      <c r="O101" s="37">
        <v>13158.599999999999</v>
      </c>
      <c r="P101" s="105">
        <v>159940.16848985519</v>
      </c>
      <c r="Q101" s="38">
        <v>3.0800000000000001E-4</v>
      </c>
    </row>
    <row r="102" spans="1:17" x14ac:dyDescent="0.3">
      <c r="A102" s="6" t="s">
        <v>866</v>
      </c>
      <c r="B102" s="6" t="s">
        <v>867</v>
      </c>
      <c r="C102" s="6" t="s">
        <v>866</v>
      </c>
      <c r="D102" s="25">
        <v>12014314.84884</v>
      </c>
      <c r="E102" s="25">
        <v>0</v>
      </c>
      <c r="F102" s="25">
        <v>12014314.84884</v>
      </c>
      <c r="G102" s="96">
        <v>1</v>
      </c>
      <c r="H102" s="96"/>
      <c r="I102" s="99" t="s">
        <v>752</v>
      </c>
      <c r="J102" s="6" t="s">
        <v>92</v>
      </c>
      <c r="K102" s="96"/>
      <c r="L102" s="6"/>
      <c r="M102" s="6" t="s">
        <v>826</v>
      </c>
      <c r="N102" s="6" t="s">
        <v>690</v>
      </c>
      <c r="O102" s="37">
        <v>23618</v>
      </c>
      <c r="P102" s="105">
        <v>287072.0972894837</v>
      </c>
      <c r="Q102" s="38">
        <v>5.0199999999999995E-4</v>
      </c>
    </row>
    <row r="103" spans="1:17" x14ac:dyDescent="0.3">
      <c r="A103" s="6" t="s">
        <v>866</v>
      </c>
      <c r="B103" s="6" t="s">
        <v>867</v>
      </c>
      <c r="C103" s="6" t="s">
        <v>866</v>
      </c>
      <c r="D103" s="25">
        <v>12014314.84884</v>
      </c>
      <c r="E103" s="25">
        <v>0</v>
      </c>
      <c r="F103" s="25">
        <v>12014314.84884</v>
      </c>
      <c r="G103" s="96">
        <v>1</v>
      </c>
      <c r="H103" s="96"/>
      <c r="I103" s="99" t="s">
        <v>752</v>
      </c>
      <c r="J103" s="6" t="s">
        <v>93</v>
      </c>
      <c r="K103" s="101"/>
      <c r="L103" s="6"/>
      <c r="M103" s="6" t="s">
        <v>826</v>
      </c>
      <c r="N103" s="6" t="s">
        <v>690</v>
      </c>
      <c r="O103" s="37">
        <v>29522.499999999996</v>
      </c>
      <c r="P103" s="105">
        <v>358840.12161185453</v>
      </c>
      <c r="Q103" s="38">
        <v>5.5400000000000002E-4</v>
      </c>
    </row>
    <row r="104" spans="1:17" x14ac:dyDescent="0.3">
      <c r="A104" s="6" t="s">
        <v>866</v>
      </c>
      <c r="B104" s="6" t="s">
        <v>867</v>
      </c>
      <c r="C104" s="6" t="s">
        <v>866</v>
      </c>
      <c r="D104" s="25">
        <v>12014314.84884</v>
      </c>
      <c r="E104" s="25">
        <v>0</v>
      </c>
      <c r="F104" s="25">
        <v>12014314.84884</v>
      </c>
      <c r="G104" s="96">
        <v>1</v>
      </c>
      <c r="H104" s="96"/>
      <c r="I104" s="99" t="s">
        <v>752</v>
      </c>
      <c r="J104" s="6" t="s">
        <v>94</v>
      </c>
      <c r="K104" s="101"/>
      <c r="L104" s="6"/>
      <c r="M104" s="6" t="s">
        <v>826</v>
      </c>
      <c r="N104" s="6" t="s">
        <v>690</v>
      </c>
      <c r="O104" s="37">
        <v>30365.999999999996</v>
      </c>
      <c r="P104" s="105">
        <v>369092.69651505043</v>
      </c>
      <c r="Q104" s="38">
        <v>5.0600000000000005E-4</v>
      </c>
    </row>
    <row r="105" spans="1:17" x14ac:dyDescent="0.3">
      <c r="A105" s="6" t="s">
        <v>866</v>
      </c>
      <c r="B105" s="6" t="s">
        <v>867</v>
      </c>
      <c r="C105" s="6" t="s">
        <v>866</v>
      </c>
      <c r="D105" s="25">
        <v>12014314.84884</v>
      </c>
      <c r="E105" s="25">
        <v>0</v>
      </c>
      <c r="F105" s="25">
        <v>12014314.84884</v>
      </c>
      <c r="G105" s="96">
        <v>1</v>
      </c>
      <c r="H105" s="96"/>
      <c r="I105" s="99" t="s">
        <v>752</v>
      </c>
      <c r="J105" s="6" t="s">
        <v>95</v>
      </c>
      <c r="K105" s="101"/>
      <c r="L105" s="6"/>
      <c r="M105" s="6" t="s">
        <v>826</v>
      </c>
      <c r="N105" s="6" t="s">
        <v>690</v>
      </c>
      <c r="O105" s="37">
        <v>9405.0249999999996</v>
      </c>
      <c r="P105" s="105">
        <v>114316.21017063367</v>
      </c>
      <c r="Q105" s="38">
        <v>2.4800000000000001E-4</v>
      </c>
    </row>
    <row r="106" spans="1:17" x14ac:dyDescent="0.3">
      <c r="A106" s="6" t="s">
        <v>866</v>
      </c>
      <c r="B106" s="6" t="s">
        <v>867</v>
      </c>
      <c r="C106" s="6" t="s">
        <v>866</v>
      </c>
      <c r="D106" s="25">
        <v>12014314.84884</v>
      </c>
      <c r="E106" s="25">
        <v>0</v>
      </c>
      <c r="F106" s="25">
        <v>12014314.84884</v>
      </c>
      <c r="G106" s="96">
        <v>1</v>
      </c>
      <c r="H106" s="96"/>
      <c r="I106" s="99" t="s">
        <v>752</v>
      </c>
      <c r="J106" s="6" t="s">
        <v>96</v>
      </c>
      <c r="K106" s="102"/>
      <c r="L106" s="6"/>
      <c r="M106" s="6" t="s">
        <v>826</v>
      </c>
      <c r="N106" s="6" t="s">
        <v>690</v>
      </c>
      <c r="O106" s="37">
        <v>117415.2</v>
      </c>
      <c r="P106" s="105">
        <v>1427158.4265248617</v>
      </c>
      <c r="Q106" s="38">
        <v>1.9889999999999999E-3</v>
      </c>
    </row>
    <row r="107" spans="1:17" x14ac:dyDescent="0.3">
      <c r="A107" s="6" t="s">
        <v>866</v>
      </c>
      <c r="B107" s="6" t="s">
        <v>867</v>
      </c>
      <c r="C107" s="6" t="s">
        <v>866</v>
      </c>
      <c r="D107" s="25">
        <v>12014314.84884</v>
      </c>
      <c r="E107" s="25">
        <v>0</v>
      </c>
      <c r="F107" s="25">
        <v>12014314.84884</v>
      </c>
      <c r="G107" s="96">
        <v>1</v>
      </c>
      <c r="H107" s="96"/>
      <c r="I107" s="99" t="s">
        <v>752</v>
      </c>
      <c r="J107" s="6" t="s">
        <v>97</v>
      </c>
      <c r="K107" s="101"/>
      <c r="L107" s="6"/>
      <c r="M107" s="6" t="s">
        <v>826</v>
      </c>
      <c r="N107" s="6" t="s">
        <v>690</v>
      </c>
      <c r="O107" s="37">
        <v>5128.4799999999996</v>
      </c>
      <c r="P107" s="105">
        <v>62335.655411430736</v>
      </c>
      <c r="Q107" s="38">
        <v>9.7999999999999997E-5</v>
      </c>
    </row>
    <row r="108" spans="1:17" x14ac:dyDescent="0.3">
      <c r="A108" s="6" t="s">
        <v>866</v>
      </c>
      <c r="B108" s="6" t="s">
        <v>867</v>
      </c>
      <c r="C108" s="6" t="s">
        <v>866</v>
      </c>
      <c r="D108" s="25">
        <v>12014314.84884</v>
      </c>
      <c r="E108" s="25">
        <v>0</v>
      </c>
      <c r="F108" s="25">
        <v>12014314.84884</v>
      </c>
      <c r="G108" s="96">
        <v>1</v>
      </c>
      <c r="H108" s="96"/>
      <c r="I108" s="99" t="s">
        <v>752</v>
      </c>
      <c r="J108" s="6" t="s">
        <v>98</v>
      </c>
      <c r="K108" s="101"/>
      <c r="L108" s="6"/>
      <c r="M108" s="6" t="s">
        <v>827</v>
      </c>
      <c r="N108" s="6" t="s">
        <v>690</v>
      </c>
      <c r="O108" s="37">
        <v>21.91</v>
      </c>
      <c r="P108" s="105">
        <v>266.31169665562652</v>
      </c>
      <c r="Q108" s="38">
        <v>0</v>
      </c>
    </row>
    <row r="109" spans="1:17" x14ac:dyDescent="0.3">
      <c r="A109" s="6" t="s">
        <v>866</v>
      </c>
      <c r="B109" s="6" t="s">
        <v>867</v>
      </c>
      <c r="C109" s="6" t="s">
        <v>866</v>
      </c>
      <c r="D109" s="25">
        <v>12014314.84884</v>
      </c>
      <c r="E109" s="25">
        <v>0</v>
      </c>
      <c r="F109" s="25">
        <v>12014314.84884</v>
      </c>
      <c r="G109" s="96">
        <v>1</v>
      </c>
      <c r="H109" s="96"/>
      <c r="I109" s="99" t="s">
        <v>752</v>
      </c>
      <c r="J109" s="6" t="s">
        <v>99</v>
      </c>
      <c r="K109" s="101"/>
      <c r="L109" s="6"/>
      <c r="M109" s="6" t="s">
        <v>827</v>
      </c>
      <c r="N109" s="6" t="s">
        <v>690</v>
      </c>
      <c r="O109" s="37">
        <v>190.93</v>
      </c>
      <c r="P109" s="105">
        <v>2320.7162137133168</v>
      </c>
      <c r="Q109" s="38">
        <v>3.0000000000000001E-6</v>
      </c>
    </row>
    <row r="110" spans="1:17" x14ac:dyDescent="0.3">
      <c r="A110" s="6" t="s">
        <v>866</v>
      </c>
      <c r="B110" s="6" t="s">
        <v>867</v>
      </c>
      <c r="C110" s="6" t="s">
        <v>866</v>
      </c>
      <c r="D110" s="25">
        <v>12014314.84884</v>
      </c>
      <c r="E110" s="25">
        <v>0</v>
      </c>
      <c r="F110" s="25">
        <v>12014314.84884</v>
      </c>
      <c r="G110" s="96">
        <v>1</v>
      </c>
      <c r="H110" s="96"/>
      <c r="I110" s="99" t="s">
        <v>752</v>
      </c>
      <c r="J110" s="6" t="s">
        <v>100</v>
      </c>
      <c r="K110" s="101"/>
      <c r="L110" s="6"/>
      <c r="M110" s="6" t="s">
        <v>827</v>
      </c>
      <c r="N110" s="6" t="s">
        <v>690</v>
      </c>
      <c r="O110" s="37">
        <v>162.76</v>
      </c>
      <c r="P110" s="105">
        <v>1978.3154608703685</v>
      </c>
      <c r="Q110" s="38">
        <v>1.9999999999999999E-6</v>
      </c>
    </row>
    <row r="111" spans="1:17" x14ac:dyDescent="0.3">
      <c r="A111" s="6" t="s">
        <v>866</v>
      </c>
      <c r="B111" s="6" t="s">
        <v>867</v>
      </c>
      <c r="C111" s="6" t="s">
        <v>866</v>
      </c>
      <c r="D111" s="25">
        <v>12014314.84884</v>
      </c>
      <c r="E111" s="25">
        <v>0</v>
      </c>
      <c r="F111" s="25">
        <v>12014314.84884</v>
      </c>
      <c r="G111" s="96">
        <v>1</v>
      </c>
      <c r="H111" s="96"/>
      <c r="I111" s="99" t="s">
        <v>752</v>
      </c>
      <c r="J111" s="6" t="s">
        <v>101</v>
      </c>
      <c r="K111" s="96"/>
      <c r="L111" s="6"/>
      <c r="M111" s="6" t="s">
        <v>827</v>
      </c>
      <c r="N111" s="6" t="s">
        <v>690</v>
      </c>
      <c r="O111" s="37">
        <v>3.13</v>
      </c>
      <c r="P111" s="105">
        <v>38.044528093660929</v>
      </c>
      <c r="Q111" s="38">
        <v>0</v>
      </c>
    </row>
    <row r="112" spans="1:17" x14ac:dyDescent="0.3">
      <c r="A112" s="6" t="s">
        <v>866</v>
      </c>
      <c r="B112" s="6" t="s">
        <v>867</v>
      </c>
      <c r="C112" s="6" t="s">
        <v>866</v>
      </c>
      <c r="D112" s="25">
        <v>12014314.84884</v>
      </c>
      <c r="E112" s="25">
        <v>0</v>
      </c>
      <c r="F112" s="25">
        <v>12014314.84884</v>
      </c>
      <c r="G112" s="96">
        <v>1</v>
      </c>
      <c r="H112" s="96"/>
      <c r="I112" s="99" t="s">
        <v>752</v>
      </c>
      <c r="J112" s="6" t="s">
        <v>102</v>
      </c>
      <c r="K112" s="96"/>
      <c r="L112" s="6"/>
      <c r="M112" s="6" t="s">
        <v>827</v>
      </c>
      <c r="N112" s="6" t="s">
        <v>690</v>
      </c>
      <c r="O112" s="37">
        <v>3.13</v>
      </c>
      <c r="P112" s="105">
        <v>38.044528093660929</v>
      </c>
      <c r="Q112" s="38">
        <v>0</v>
      </c>
    </row>
    <row r="113" spans="1:17" x14ac:dyDescent="0.3">
      <c r="A113" s="6" t="s">
        <v>866</v>
      </c>
      <c r="B113" s="6" t="s">
        <v>867</v>
      </c>
      <c r="C113" s="6" t="s">
        <v>866</v>
      </c>
      <c r="D113" s="25">
        <v>12014314.84884</v>
      </c>
      <c r="E113" s="25">
        <v>0</v>
      </c>
      <c r="F113" s="25">
        <v>12014314.84884</v>
      </c>
      <c r="G113" s="96">
        <v>1</v>
      </c>
      <c r="H113" s="96"/>
      <c r="I113" s="99" t="s">
        <v>752</v>
      </c>
      <c r="J113" s="6" t="s">
        <v>103</v>
      </c>
      <c r="K113" s="96"/>
      <c r="L113" s="6"/>
      <c r="M113" s="6" t="s">
        <v>827</v>
      </c>
      <c r="N113" s="6" t="s">
        <v>690</v>
      </c>
      <c r="O113" s="37">
        <v>180</v>
      </c>
      <c r="P113" s="105">
        <v>2187.8642354182007</v>
      </c>
      <c r="Q113" s="38">
        <v>3.0000000000000001E-6</v>
      </c>
    </row>
    <row r="114" spans="1:17" x14ac:dyDescent="0.3">
      <c r="A114" s="6" t="s">
        <v>866</v>
      </c>
      <c r="B114" s="6" t="s">
        <v>867</v>
      </c>
      <c r="C114" s="6" t="s">
        <v>866</v>
      </c>
      <c r="D114" s="25">
        <v>12014314.84884</v>
      </c>
      <c r="E114" s="25">
        <v>0</v>
      </c>
      <c r="F114" s="25">
        <v>12014314.84884</v>
      </c>
      <c r="G114" s="96">
        <v>1</v>
      </c>
      <c r="H114" s="96"/>
      <c r="I114" s="99" t="s">
        <v>752</v>
      </c>
      <c r="J114" s="6" t="s">
        <v>104</v>
      </c>
      <c r="K114" s="96"/>
      <c r="L114" s="6"/>
      <c r="M114" s="6" t="s">
        <v>827</v>
      </c>
      <c r="N114" s="6" t="s">
        <v>690</v>
      </c>
      <c r="O114" s="37">
        <v>669.81999999999994</v>
      </c>
      <c r="P114" s="105">
        <v>8141.5290120434393</v>
      </c>
      <c r="Q114" s="38">
        <v>9.0000000000000002E-6</v>
      </c>
    </row>
    <row r="115" spans="1:17" x14ac:dyDescent="0.3">
      <c r="A115" s="6" t="s">
        <v>866</v>
      </c>
      <c r="B115" s="6" t="s">
        <v>867</v>
      </c>
      <c r="C115" s="6" t="s">
        <v>866</v>
      </c>
      <c r="D115" s="25">
        <v>12014314.84884</v>
      </c>
      <c r="E115" s="25">
        <v>0</v>
      </c>
      <c r="F115" s="25">
        <v>12014314.84884</v>
      </c>
      <c r="G115" s="96">
        <v>1</v>
      </c>
      <c r="H115" s="96"/>
      <c r="I115" s="99" t="s">
        <v>752</v>
      </c>
      <c r="J115" s="6" t="s">
        <v>105</v>
      </c>
      <c r="K115" s="96"/>
      <c r="L115" s="6"/>
      <c r="M115" s="6" t="s">
        <v>827</v>
      </c>
      <c r="N115" s="6" t="s">
        <v>690</v>
      </c>
      <c r="O115" s="37">
        <v>103.28999999999999</v>
      </c>
      <c r="P115" s="105">
        <v>1255.4694270908108</v>
      </c>
      <c r="Q115" s="38">
        <v>9.9999999999999995E-7</v>
      </c>
    </row>
    <row r="116" spans="1:17" x14ac:dyDescent="0.3">
      <c r="A116" s="6" t="s">
        <v>866</v>
      </c>
      <c r="B116" s="6" t="s">
        <v>867</v>
      </c>
      <c r="C116" s="6" t="s">
        <v>866</v>
      </c>
      <c r="D116" s="25">
        <v>12014314.84884</v>
      </c>
      <c r="E116" s="25">
        <v>0</v>
      </c>
      <c r="F116" s="25">
        <v>12014314.84884</v>
      </c>
      <c r="G116" s="96">
        <v>1</v>
      </c>
      <c r="H116" s="96"/>
      <c r="I116" s="99" t="s">
        <v>752</v>
      </c>
      <c r="J116" s="6" t="s">
        <v>106</v>
      </c>
      <c r="K116" s="101"/>
      <c r="L116" s="6"/>
      <c r="M116" s="6" t="s">
        <v>828</v>
      </c>
      <c r="N116" s="6" t="s">
        <v>690</v>
      </c>
      <c r="O116" s="37">
        <v>2.89</v>
      </c>
      <c r="P116" s="105">
        <v>35.127375779769999</v>
      </c>
      <c r="Q116" s="38">
        <v>0</v>
      </c>
    </row>
    <row r="117" spans="1:17" x14ac:dyDescent="0.3">
      <c r="A117" s="6" t="s">
        <v>866</v>
      </c>
      <c r="B117" s="6" t="s">
        <v>867</v>
      </c>
      <c r="C117" s="6" t="s">
        <v>866</v>
      </c>
      <c r="D117" s="25">
        <v>12014314.84884</v>
      </c>
      <c r="E117" s="25">
        <v>0</v>
      </c>
      <c r="F117" s="25">
        <v>12014314.84884</v>
      </c>
      <c r="G117" s="96">
        <v>1</v>
      </c>
      <c r="H117" s="96"/>
      <c r="I117" s="99" t="s">
        <v>752</v>
      </c>
      <c r="J117" s="6" t="s">
        <v>107</v>
      </c>
      <c r="K117" s="101"/>
      <c r="L117" s="6"/>
      <c r="M117" s="6" t="s">
        <v>828</v>
      </c>
      <c r="N117" s="6" t="s">
        <v>690</v>
      </c>
      <c r="O117" s="37">
        <v>2.89</v>
      </c>
      <c r="P117" s="105">
        <v>35.127375779769999</v>
      </c>
      <c r="Q117" s="38">
        <v>0</v>
      </c>
    </row>
    <row r="118" spans="1:17" x14ac:dyDescent="0.3">
      <c r="A118" s="6" t="s">
        <v>866</v>
      </c>
      <c r="B118" s="6" t="s">
        <v>867</v>
      </c>
      <c r="C118" s="6" t="s">
        <v>866</v>
      </c>
      <c r="D118" s="25">
        <v>12014314.84884</v>
      </c>
      <c r="E118" s="25">
        <v>0</v>
      </c>
      <c r="F118" s="25">
        <v>12014314.84884</v>
      </c>
      <c r="G118" s="96">
        <v>1</v>
      </c>
      <c r="H118" s="96"/>
      <c r="I118" s="99" t="s">
        <v>752</v>
      </c>
      <c r="J118" s="6" t="s">
        <v>108</v>
      </c>
      <c r="K118" s="101"/>
      <c r="L118" s="6"/>
      <c r="M118" s="6" t="s">
        <v>828</v>
      </c>
      <c r="N118" s="6" t="s">
        <v>690</v>
      </c>
      <c r="O118" s="37">
        <v>2.89</v>
      </c>
      <c r="P118" s="105">
        <v>35.127375779769999</v>
      </c>
      <c r="Q118" s="38">
        <v>0</v>
      </c>
    </row>
    <row r="119" spans="1:17" x14ac:dyDescent="0.3">
      <c r="A119" s="6" t="s">
        <v>866</v>
      </c>
      <c r="B119" s="6" t="s">
        <v>867</v>
      </c>
      <c r="C119" s="6" t="s">
        <v>866</v>
      </c>
      <c r="D119" s="25">
        <v>12014314.84884</v>
      </c>
      <c r="E119" s="25">
        <v>0</v>
      </c>
      <c r="F119" s="25">
        <v>12014314.84884</v>
      </c>
      <c r="G119" s="96">
        <v>1</v>
      </c>
      <c r="H119" s="96"/>
      <c r="I119" s="99" t="s">
        <v>752</v>
      </c>
      <c r="J119" s="6" t="s">
        <v>109</v>
      </c>
      <c r="K119" s="101"/>
      <c r="L119" s="6"/>
      <c r="M119" s="6" t="s">
        <v>828</v>
      </c>
      <c r="N119" s="6" t="s">
        <v>690</v>
      </c>
      <c r="O119" s="37">
        <v>2.89</v>
      </c>
      <c r="P119" s="105">
        <v>35.127375779769999</v>
      </c>
      <c r="Q119" s="38">
        <v>0</v>
      </c>
    </row>
    <row r="120" spans="1:17" x14ac:dyDescent="0.3">
      <c r="A120" s="6" t="s">
        <v>866</v>
      </c>
      <c r="B120" s="6" t="s">
        <v>867</v>
      </c>
      <c r="C120" s="6" t="s">
        <v>866</v>
      </c>
      <c r="D120" s="25">
        <v>12014314.84884</v>
      </c>
      <c r="E120" s="25">
        <v>0</v>
      </c>
      <c r="F120" s="25">
        <v>12014314.84884</v>
      </c>
      <c r="G120" s="96">
        <v>1</v>
      </c>
      <c r="H120" s="96"/>
      <c r="I120" s="99" t="s">
        <v>752</v>
      </c>
      <c r="J120" s="6" t="s">
        <v>110</v>
      </c>
      <c r="K120" s="101"/>
      <c r="L120" s="6"/>
      <c r="M120" s="6" t="s">
        <v>828</v>
      </c>
      <c r="N120" s="6" t="s">
        <v>690</v>
      </c>
      <c r="O120" s="37">
        <v>2.89</v>
      </c>
      <c r="P120" s="105">
        <v>35.127375779769999</v>
      </c>
      <c r="Q120" s="38">
        <v>0</v>
      </c>
    </row>
    <row r="121" spans="1:17" x14ac:dyDescent="0.3">
      <c r="A121" s="6" t="s">
        <v>866</v>
      </c>
      <c r="B121" s="6" t="s">
        <v>867</v>
      </c>
      <c r="C121" s="6" t="s">
        <v>866</v>
      </c>
      <c r="D121" s="25">
        <v>12014314.84884</v>
      </c>
      <c r="E121" s="25">
        <v>0</v>
      </c>
      <c r="F121" s="25">
        <v>12014314.84884</v>
      </c>
      <c r="G121" s="96">
        <v>1</v>
      </c>
      <c r="H121" s="96"/>
      <c r="I121" s="99" t="s">
        <v>752</v>
      </c>
      <c r="J121" s="6" t="s">
        <v>111</v>
      </c>
      <c r="K121" s="101"/>
      <c r="L121" s="6"/>
      <c r="M121" s="6" t="s">
        <v>828</v>
      </c>
      <c r="N121" s="6" t="s">
        <v>690</v>
      </c>
      <c r="O121" s="37">
        <v>2.89</v>
      </c>
      <c r="P121" s="105">
        <v>35.127375779769999</v>
      </c>
      <c r="Q121" s="38">
        <v>0</v>
      </c>
    </row>
    <row r="122" spans="1:17" x14ac:dyDescent="0.3">
      <c r="A122" s="6" t="s">
        <v>866</v>
      </c>
      <c r="B122" s="6" t="s">
        <v>867</v>
      </c>
      <c r="C122" s="6" t="s">
        <v>866</v>
      </c>
      <c r="D122" s="35">
        <v>12014314.84884</v>
      </c>
      <c r="E122" s="35">
        <v>0</v>
      </c>
      <c r="F122" s="35">
        <v>12014314.84884</v>
      </c>
      <c r="G122" s="96">
        <v>1</v>
      </c>
      <c r="H122" s="97"/>
      <c r="I122" s="99" t="s">
        <v>752</v>
      </c>
      <c r="J122" s="6" t="s">
        <v>112</v>
      </c>
      <c r="K122" s="101"/>
      <c r="L122" s="6"/>
      <c r="M122" s="6" t="s">
        <v>828</v>
      </c>
      <c r="N122" s="6" t="s">
        <v>690</v>
      </c>
      <c r="O122" s="37">
        <v>2.89</v>
      </c>
      <c r="P122" s="105">
        <v>35.127375779769999</v>
      </c>
      <c r="Q122" s="38">
        <v>0</v>
      </c>
    </row>
    <row r="123" spans="1:17" x14ac:dyDescent="0.3">
      <c r="A123" s="6" t="s">
        <v>866</v>
      </c>
      <c r="B123" s="6" t="s">
        <v>867</v>
      </c>
      <c r="C123" s="6" t="s">
        <v>866</v>
      </c>
      <c r="D123" s="25">
        <v>12014314.84884</v>
      </c>
      <c r="E123" s="25">
        <v>0</v>
      </c>
      <c r="F123" s="25">
        <v>12014314.84884</v>
      </c>
      <c r="G123" s="96">
        <v>1</v>
      </c>
      <c r="H123" s="96"/>
      <c r="I123" s="99" t="s">
        <v>752</v>
      </c>
      <c r="J123" s="6" t="s">
        <v>113</v>
      </c>
      <c r="K123" s="101"/>
      <c r="L123" s="6"/>
      <c r="M123" s="6" t="s">
        <v>828</v>
      </c>
      <c r="N123" s="6" t="s">
        <v>690</v>
      </c>
      <c r="O123" s="37">
        <v>2.89</v>
      </c>
      <c r="P123" s="105">
        <v>35.127375779769999</v>
      </c>
      <c r="Q123" s="38">
        <v>0</v>
      </c>
    </row>
    <row r="124" spans="1:17" x14ac:dyDescent="0.3">
      <c r="A124" s="6" t="s">
        <v>866</v>
      </c>
      <c r="B124" s="6" t="s">
        <v>867</v>
      </c>
      <c r="C124" s="6" t="s">
        <v>866</v>
      </c>
      <c r="D124" s="25">
        <v>12014314.84884</v>
      </c>
      <c r="E124" s="25">
        <v>0</v>
      </c>
      <c r="F124" s="25">
        <v>12014314.84884</v>
      </c>
      <c r="G124" s="96">
        <v>1</v>
      </c>
      <c r="H124" s="96"/>
      <c r="I124" s="99" t="s">
        <v>752</v>
      </c>
      <c r="J124" s="6" t="s">
        <v>114</v>
      </c>
      <c r="K124" s="101"/>
      <c r="L124" s="6"/>
      <c r="M124" s="6" t="s">
        <v>774</v>
      </c>
      <c r="N124" s="6" t="s">
        <v>686</v>
      </c>
      <c r="O124" s="37">
        <v>7.0699999999999994</v>
      </c>
      <c r="P124" s="105">
        <v>85.93444524670376</v>
      </c>
      <c r="Q124" s="38">
        <v>0</v>
      </c>
    </row>
    <row r="125" spans="1:17" x14ac:dyDescent="0.3">
      <c r="A125" s="6" t="s">
        <v>866</v>
      </c>
      <c r="B125" s="6" t="s">
        <v>867</v>
      </c>
      <c r="C125" s="6" t="s">
        <v>866</v>
      </c>
      <c r="D125" s="25">
        <v>12014314.84884</v>
      </c>
      <c r="E125" s="25">
        <v>0</v>
      </c>
      <c r="F125" s="25">
        <v>12014314.84884</v>
      </c>
      <c r="G125" s="96">
        <v>1</v>
      </c>
      <c r="H125" s="96"/>
      <c r="I125" s="99" t="s">
        <v>752</v>
      </c>
      <c r="J125" s="6" t="s">
        <v>115</v>
      </c>
      <c r="K125" s="101"/>
      <c r="L125" s="6"/>
      <c r="M125" s="6" t="s">
        <v>774</v>
      </c>
      <c r="N125" s="6" t="s">
        <v>686</v>
      </c>
      <c r="O125" s="37">
        <v>24</v>
      </c>
      <c r="P125" s="105">
        <v>291.71523138909345</v>
      </c>
      <c r="Q125" s="38">
        <v>0</v>
      </c>
    </row>
    <row r="126" spans="1:17" x14ac:dyDescent="0.3">
      <c r="A126" s="6" t="s">
        <v>866</v>
      </c>
      <c r="B126" s="6" t="s">
        <v>867</v>
      </c>
      <c r="C126" s="6" t="s">
        <v>866</v>
      </c>
      <c r="D126" s="25">
        <v>12014314.84884</v>
      </c>
      <c r="E126" s="25">
        <v>0</v>
      </c>
      <c r="F126" s="25">
        <v>12014314.84884</v>
      </c>
      <c r="G126" s="96">
        <v>1</v>
      </c>
      <c r="H126" s="96"/>
      <c r="I126" s="99" t="s">
        <v>752</v>
      </c>
      <c r="J126" s="6" t="s">
        <v>116</v>
      </c>
      <c r="K126" s="101"/>
      <c r="L126" s="6"/>
      <c r="M126" s="6" t="s">
        <v>774</v>
      </c>
      <c r="N126" s="6" t="s">
        <v>686</v>
      </c>
      <c r="O126" s="37">
        <v>22.355999999999998</v>
      </c>
      <c r="P126" s="105">
        <v>271.73273803894051</v>
      </c>
      <c r="Q126" s="38">
        <v>0</v>
      </c>
    </row>
    <row r="127" spans="1:17" x14ac:dyDescent="0.3">
      <c r="A127" s="6" t="s">
        <v>866</v>
      </c>
      <c r="B127" s="6" t="s">
        <v>867</v>
      </c>
      <c r="C127" s="6" t="s">
        <v>866</v>
      </c>
      <c r="D127" s="25">
        <v>12014314.84884</v>
      </c>
      <c r="E127" s="25">
        <v>0</v>
      </c>
      <c r="F127" s="25">
        <v>12014314.84884</v>
      </c>
      <c r="G127" s="96">
        <v>1</v>
      </c>
      <c r="H127" s="96"/>
      <c r="I127" s="99" t="s">
        <v>752</v>
      </c>
      <c r="J127" s="6" t="s">
        <v>117</v>
      </c>
      <c r="K127" s="101"/>
      <c r="L127" s="6"/>
      <c r="M127" s="6" t="s">
        <v>774</v>
      </c>
      <c r="N127" s="6" t="s">
        <v>686</v>
      </c>
      <c r="O127" s="37">
        <v>3634</v>
      </c>
      <c r="P127" s="105">
        <v>44170.547952831897</v>
      </c>
      <c r="Q127" s="38">
        <v>8.7999999999999998E-5</v>
      </c>
    </row>
    <row r="128" spans="1:17" x14ac:dyDescent="0.3">
      <c r="A128" s="6" t="s">
        <v>866</v>
      </c>
      <c r="B128" s="6" t="s">
        <v>867</v>
      </c>
      <c r="C128" s="6" t="s">
        <v>866</v>
      </c>
      <c r="D128" s="25">
        <v>12014314.84884</v>
      </c>
      <c r="E128" s="25">
        <v>0</v>
      </c>
      <c r="F128" s="25">
        <v>12014314.84884</v>
      </c>
      <c r="G128" s="96">
        <v>1</v>
      </c>
      <c r="H128" s="96"/>
      <c r="I128" s="99" t="s">
        <v>752</v>
      </c>
      <c r="J128" s="6" t="s">
        <v>118</v>
      </c>
      <c r="K128" s="101"/>
      <c r="L128" s="6"/>
      <c r="M128" s="6" t="s">
        <v>774</v>
      </c>
      <c r="N128" s="6" t="s">
        <v>686</v>
      </c>
      <c r="O128" s="37">
        <v>495.89</v>
      </c>
      <c r="P128" s="105">
        <v>6027.4444205640639</v>
      </c>
      <c r="Q128" s="38">
        <v>6.9999999999999999E-6</v>
      </c>
    </row>
    <row r="129" spans="1:17" x14ac:dyDescent="0.3">
      <c r="A129" s="6" t="s">
        <v>866</v>
      </c>
      <c r="B129" s="6" t="s">
        <v>867</v>
      </c>
      <c r="C129" s="6" t="s">
        <v>866</v>
      </c>
      <c r="D129" s="25">
        <v>12014314.84884</v>
      </c>
      <c r="E129" s="25">
        <v>0</v>
      </c>
      <c r="F129" s="25">
        <v>12014314.84884</v>
      </c>
      <c r="G129" s="96">
        <v>1</v>
      </c>
      <c r="H129" s="96"/>
      <c r="I129" s="99" t="s">
        <v>752</v>
      </c>
      <c r="J129" s="6" t="s">
        <v>119</v>
      </c>
      <c r="K129" s="101"/>
      <c r="L129" s="6"/>
      <c r="M129" s="6" t="s">
        <v>774</v>
      </c>
      <c r="N129" s="6" t="s">
        <v>686</v>
      </c>
      <c r="O129" s="37">
        <v>226.554</v>
      </c>
      <c r="P129" s="105">
        <v>2753.7188555051944</v>
      </c>
      <c r="Q129" s="38">
        <v>3.0000000000000001E-6</v>
      </c>
    </row>
    <row r="130" spans="1:17" x14ac:dyDescent="0.3">
      <c r="A130" s="6" t="s">
        <v>866</v>
      </c>
      <c r="B130" s="6" t="s">
        <v>867</v>
      </c>
      <c r="C130" s="6" t="s">
        <v>866</v>
      </c>
      <c r="D130" s="25">
        <v>12014314.84884</v>
      </c>
      <c r="E130" s="25">
        <v>0</v>
      </c>
      <c r="F130" s="25">
        <v>12014314.84884</v>
      </c>
      <c r="G130" s="96">
        <v>1</v>
      </c>
      <c r="H130" s="96"/>
      <c r="I130" s="99" t="s">
        <v>752</v>
      </c>
      <c r="J130" s="6" t="s">
        <v>120</v>
      </c>
      <c r="K130" s="101"/>
      <c r="L130" s="6"/>
      <c r="M130" s="6" t="s">
        <v>758</v>
      </c>
      <c r="N130" s="6" t="s">
        <v>686</v>
      </c>
      <c r="O130" s="37">
        <v>3723.44</v>
      </c>
      <c r="P130" s="105">
        <v>45257.673381808585</v>
      </c>
      <c r="Q130" s="38">
        <v>1.3899999999999999E-4</v>
      </c>
    </row>
    <row r="131" spans="1:17" x14ac:dyDescent="0.3">
      <c r="A131" s="6" t="s">
        <v>866</v>
      </c>
      <c r="B131" s="6" t="s">
        <v>867</v>
      </c>
      <c r="C131" s="6" t="s">
        <v>866</v>
      </c>
      <c r="D131" s="25">
        <v>12014314.84884</v>
      </c>
      <c r="E131" s="25">
        <v>0</v>
      </c>
      <c r="F131" s="25">
        <v>12014314.84884</v>
      </c>
      <c r="G131" s="96">
        <v>1</v>
      </c>
      <c r="H131" s="96"/>
      <c r="I131" s="99" t="s">
        <v>752</v>
      </c>
      <c r="J131" s="6" t="s">
        <v>121</v>
      </c>
      <c r="K131" s="101"/>
      <c r="L131" s="6"/>
      <c r="M131" s="6" t="s">
        <v>758</v>
      </c>
      <c r="N131" s="6" t="s">
        <v>686</v>
      </c>
      <c r="O131" s="37">
        <v>0</v>
      </c>
      <c r="P131" s="105">
        <v>0</v>
      </c>
      <c r="Q131" s="38">
        <v>0</v>
      </c>
    </row>
    <row r="132" spans="1:17" x14ac:dyDescent="0.3">
      <c r="A132" s="6" t="s">
        <v>866</v>
      </c>
      <c r="B132" s="6" t="s">
        <v>867</v>
      </c>
      <c r="C132" s="6" t="s">
        <v>866</v>
      </c>
      <c r="D132" s="25">
        <v>12014314.84884</v>
      </c>
      <c r="E132" s="25">
        <v>0</v>
      </c>
      <c r="F132" s="25">
        <v>12014314.84884</v>
      </c>
      <c r="G132" s="96">
        <v>1</v>
      </c>
      <c r="H132" s="96"/>
      <c r="I132" s="99" t="s">
        <v>752</v>
      </c>
      <c r="J132" s="6" t="s">
        <v>122</v>
      </c>
      <c r="K132" s="101"/>
      <c r="L132" s="6"/>
      <c r="M132" s="6" t="s">
        <v>758</v>
      </c>
      <c r="N132" s="6" t="s">
        <v>686</v>
      </c>
      <c r="O132" s="37">
        <v>79.56</v>
      </c>
      <c r="P132" s="105">
        <v>967.03599205484466</v>
      </c>
      <c r="Q132" s="38">
        <v>9.9999999999999995E-7</v>
      </c>
    </row>
    <row r="133" spans="1:17" x14ac:dyDescent="0.3">
      <c r="A133" s="6" t="s">
        <v>866</v>
      </c>
      <c r="B133" s="6" t="s">
        <v>867</v>
      </c>
      <c r="C133" s="6" t="s">
        <v>866</v>
      </c>
      <c r="D133" s="25">
        <v>12014314.84884</v>
      </c>
      <c r="E133" s="25">
        <v>0</v>
      </c>
      <c r="F133" s="25">
        <v>12014314.84884</v>
      </c>
      <c r="G133" s="96">
        <v>1</v>
      </c>
      <c r="H133" s="96"/>
      <c r="I133" s="99" t="s">
        <v>752</v>
      </c>
      <c r="J133" s="6" t="s">
        <v>123</v>
      </c>
      <c r="K133" s="101"/>
      <c r="L133" s="6"/>
      <c r="M133" s="6" t="s">
        <v>758</v>
      </c>
      <c r="N133" s="6" t="s">
        <v>688</v>
      </c>
      <c r="O133" s="37">
        <v>172.38</v>
      </c>
      <c r="P133" s="105">
        <v>2095.2446494521637</v>
      </c>
      <c r="Q133" s="38">
        <v>1.9999999999999999E-6</v>
      </c>
    </row>
    <row r="134" spans="1:17" x14ac:dyDescent="0.3">
      <c r="A134" s="6" t="s">
        <v>866</v>
      </c>
      <c r="B134" s="6" t="s">
        <v>867</v>
      </c>
      <c r="C134" s="6" t="s">
        <v>866</v>
      </c>
      <c r="D134" s="25">
        <v>12014314.84884</v>
      </c>
      <c r="E134" s="25">
        <v>0</v>
      </c>
      <c r="F134" s="25">
        <v>12014314.84884</v>
      </c>
      <c r="G134" s="96">
        <v>1</v>
      </c>
      <c r="H134" s="96"/>
      <c r="I134" s="99" t="s">
        <v>752</v>
      </c>
      <c r="J134" s="6" t="s">
        <v>124</v>
      </c>
      <c r="K134" s="101"/>
      <c r="L134" s="6"/>
      <c r="M134" s="6" t="s">
        <v>758</v>
      </c>
      <c r="N134" s="6" t="s">
        <v>688</v>
      </c>
      <c r="O134" s="37">
        <v>1182.55</v>
      </c>
      <c r="P134" s="105">
        <v>14373.660286632183</v>
      </c>
      <c r="Q134" s="38">
        <v>6.8999999999999997E-5</v>
      </c>
    </row>
    <row r="135" spans="1:17" x14ac:dyDescent="0.3">
      <c r="A135" s="6" t="s">
        <v>866</v>
      </c>
      <c r="B135" s="6" t="s">
        <v>867</v>
      </c>
      <c r="C135" s="6" t="s">
        <v>866</v>
      </c>
      <c r="D135" s="25">
        <v>12014314.84884</v>
      </c>
      <c r="E135" s="25">
        <v>0</v>
      </c>
      <c r="F135" s="25">
        <v>12014314.84884</v>
      </c>
      <c r="G135" s="96">
        <v>1</v>
      </c>
      <c r="H135" s="96"/>
      <c r="I135" s="99" t="s">
        <v>752</v>
      </c>
      <c r="J135" s="6" t="s">
        <v>125</v>
      </c>
      <c r="K135" s="101"/>
      <c r="L135" s="6"/>
      <c r="M135" s="6" t="s">
        <v>775</v>
      </c>
      <c r="N135" s="6" t="s">
        <v>686</v>
      </c>
      <c r="O135" s="37">
        <v>10260.81</v>
      </c>
      <c r="P135" s="105">
        <v>124718.10680789682</v>
      </c>
      <c r="Q135" s="38">
        <v>1.46E-4</v>
      </c>
    </row>
    <row r="136" spans="1:17" x14ac:dyDescent="0.3">
      <c r="A136" s="6" t="s">
        <v>866</v>
      </c>
      <c r="B136" s="6" t="s">
        <v>867</v>
      </c>
      <c r="C136" s="6" t="s">
        <v>866</v>
      </c>
      <c r="D136" s="25">
        <v>12014314.84884</v>
      </c>
      <c r="E136" s="25">
        <v>0</v>
      </c>
      <c r="F136" s="25">
        <v>12014314.84884</v>
      </c>
      <c r="G136" s="96">
        <v>1</v>
      </c>
      <c r="H136" s="96"/>
      <c r="I136" s="99" t="s">
        <v>752</v>
      </c>
      <c r="J136" s="6" t="s">
        <v>126</v>
      </c>
      <c r="K136" s="101"/>
      <c r="L136" s="6"/>
      <c r="M136" s="6" t="s">
        <v>775</v>
      </c>
      <c r="N136" s="6" t="s">
        <v>686</v>
      </c>
      <c r="O136" s="37">
        <v>51.8</v>
      </c>
      <c r="P136" s="105">
        <v>629.61870774812667</v>
      </c>
      <c r="Q136" s="38">
        <v>9.9999999999999995E-7</v>
      </c>
    </row>
    <row r="137" spans="1:17" x14ac:dyDescent="0.3">
      <c r="A137" s="6" t="s">
        <v>866</v>
      </c>
      <c r="B137" s="6" t="s">
        <v>867</v>
      </c>
      <c r="C137" s="6" t="s">
        <v>866</v>
      </c>
      <c r="D137" s="25">
        <v>12014314.84884</v>
      </c>
      <c r="E137" s="25">
        <v>0</v>
      </c>
      <c r="F137" s="25">
        <v>12014314.84884</v>
      </c>
      <c r="G137" s="96">
        <v>1</v>
      </c>
      <c r="H137" s="96"/>
      <c r="I137" s="99" t="s">
        <v>752</v>
      </c>
      <c r="J137" s="6" t="s">
        <v>127</v>
      </c>
      <c r="K137" s="101"/>
      <c r="L137" s="6"/>
      <c r="M137" s="6" t="s">
        <v>775</v>
      </c>
      <c r="N137" s="6" t="s">
        <v>686</v>
      </c>
      <c r="O137" s="37">
        <v>719.09999999999991</v>
      </c>
      <c r="P137" s="105">
        <v>8740.5176204957097</v>
      </c>
      <c r="Q137" s="38">
        <v>1.2E-5</v>
      </c>
    </row>
    <row r="138" spans="1:17" x14ac:dyDescent="0.3">
      <c r="A138" s="6" t="s">
        <v>866</v>
      </c>
      <c r="B138" s="6" t="s">
        <v>867</v>
      </c>
      <c r="C138" s="6" t="s">
        <v>866</v>
      </c>
      <c r="D138" s="25">
        <v>12014314.84884</v>
      </c>
      <c r="E138" s="25">
        <v>0</v>
      </c>
      <c r="F138" s="25">
        <v>12014314.84884</v>
      </c>
      <c r="G138" s="96">
        <v>1</v>
      </c>
      <c r="H138" s="96"/>
      <c r="I138" s="99" t="s">
        <v>752</v>
      </c>
      <c r="J138" s="6" t="s">
        <v>128</v>
      </c>
      <c r="K138" s="101"/>
      <c r="L138" s="6"/>
      <c r="M138" s="6" t="s">
        <v>775</v>
      </c>
      <c r="N138" s="6" t="s">
        <v>686</v>
      </c>
      <c r="O138" s="37">
        <v>5691.4</v>
      </c>
      <c r="P138" s="105">
        <v>69177.836163661923</v>
      </c>
      <c r="Q138" s="38">
        <v>1E-4</v>
      </c>
    </row>
    <row r="139" spans="1:17" x14ac:dyDescent="0.3">
      <c r="A139" s="6" t="s">
        <v>866</v>
      </c>
      <c r="B139" s="6" t="s">
        <v>867</v>
      </c>
      <c r="C139" s="6" t="s">
        <v>866</v>
      </c>
      <c r="D139" s="25">
        <v>12014314.84884</v>
      </c>
      <c r="E139" s="25">
        <v>0</v>
      </c>
      <c r="F139" s="25">
        <v>12014314.84884</v>
      </c>
      <c r="G139" s="96">
        <v>1</v>
      </c>
      <c r="H139" s="96"/>
      <c r="I139" s="99" t="s">
        <v>752</v>
      </c>
      <c r="J139" s="6" t="s">
        <v>129</v>
      </c>
      <c r="K139" s="102"/>
      <c r="L139" s="6"/>
      <c r="M139" s="6" t="s">
        <v>775</v>
      </c>
      <c r="N139" s="6" t="s">
        <v>686</v>
      </c>
      <c r="O139" s="37">
        <v>1735.4879999999998</v>
      </c>
      <c r="P139" s="105">
        <v>21094.511812208122</v>
      </c>
      <c r="Q139" s="38">
        <v>2.6999999999999999E-5</v>
      </c>
    </row>
    <row r="140" spans="1:17" x14ac:dyDescent="0.3">
      <c r="A140" s="6" t="s">
        <v>866</v>
      </c>
      <c r="B140" s="6" t="s">
        <v>867</v>
      </c>
      <c r="C140" s="6" t="s">
        <v>866</v>
      </c>
      <c r="D140" s="25">
        <v>12014314.84884</v>
      </c>
      <c r="E140" s="25">
        <v>0</v>
      </c>
      <c r="F140" s="25">
        <v>12014314.84884</v>
      </c>
      <c r="G140" s="96">
        <v>1</v>
      </c>
      <c r="H140" s="96"/>
      <c r="I140" s="99" t="s">
        <v>752</v>
      </c>
      <c r="J140" s="6" t="s">
        <v>130</v>
      </c>
      <c r="K140" s="102"/>
      <c r="L140" s="6"/>
      <c r="M140" s="6" t="s">
        <v>829</v>
      </c>
      <c r="N140" s="6" t="s">
        <v>686</v>
      </c>
      <c r="O140" s="37">
        <v>75.543000000000006</v>
      </c>
      <c r="P140" s="105">
        <v>918.21015520109529</v>
      </c>
      <c r="Q140" s="38">
        <v>9.9999999999999995E-7</v>
      </c>
    </row>
    <row r="141" spans="1:17" x14ac:dyDescent="0.3">
      <c r="A141" s="6" t="s">
        <v>866</v>
      </c>
      <c r="B141" s="6" t="s">
        <v>867</v>
      </c>
      <c r="C141" s="6" t="s">
        <v>866</v>
      </c>
      <c r="D141" s="25">
        <v>12014314.84884</v>
      </c>
      <c r="E141" s="25">
        <v>0</v>
      </c>
      <c r="F141" s="25">
        <v>12014314.84884</v>
      </c>
      <c r="G141" s="96">
        <v>1</v>
      </c>
      <c r="H141" s="96"/>
      <c r="I141" s="99" t="s">
        <v>752</v>
      </c>
      <c r="J141" s="6" t="s">
        <v>131</v>
      </c>
      <c r="K141" s="101"/>
      <c r="L141" s="6"/>
      <c r="M141" s="6" t="s">
        <v>829</v>
      </c>
      <c r="N141" s="6" t="s">
        <v>688</v>
      </c>
      <c r="O141" s="37">
        <v>0</v>
      </c>
      <c r="P141" s="105">
        <v>0</v>
      </c>
      <c r="Q141" s="38">
        <v>0</v>
      </c>
    </row>
    <row r="142" spans="1:17" x14ac:dyDescent="0.3">
      <c r="A142" s="6" t="s">
        <v>866</v>
      </c>
      <c r="B142" s="6" t="s">
        <v>867</v>
      </c>
      <c r="C142" s="6" t="s">
        <v>866</v>
      </c>
      <c r="D142" s="25">
        <v>12014314.84884</v>
      </c>
      <c r="E142" s="25">
        <v>0</v>
      </c>
      <c r="F142" s="25">
        <v>12014314.84884</v>
      </c>
      <c r="G142" s="96">
        <v>1</v>
      </c>
      <c r="H142" s="96"/>
      <c r="I142" s="99" t="s">
        <v>752</v>
      </c>
      <c r="J142" s="6" t="s">
        <v>132</v>
      </c>
      <c r="K142" s="101"/>
      <c r="L142" s="6"/>
      <c r="M142" s="6" t="s">
        <v>829</v>
      </c>
      <c r="N142" s="6" t="s">
        <v>686</v>
      </c>
      <c r="O142" s="37">
        <v>37.730000000000004</v>
      </c>
      <c r="P142" s="105">
        <v>458.60065334627069</v>
      </c>
      <c r="Q142" s="38">
        <v>9.9999999999999995E-7</v>
      </c>
    </row>
    <row r="143" spans="1:17" x14ac:dyDescent="0.3">
      <c r="A143" s="6" t="s">
        <v>866</v>
      </c>
      <c r="B143" s="6" t="s">
        <v>867</v>
      </c>
      <c r="C143" s="6" t="s">
        <v>866</v>
      </c>
      <c r="D143" s="25">
        <v>12014314.84884</v>
      </c>
      <c r="E143" s="25">
        <v>0</v>
      </c>
      <c r="F143" s="25">
        <v>12014314.84884</v>
      </c>
      <c r="G143" s="96">
        <v>1</v>
      </c>
      <c r="H143" s="96"/>
      <c r="I143" s="99" t="s">
        <v>752</v>
      </c>
      <c r="J143" s="6" t="s">
        <v>133</v>
      </c>
      <c r="K143" s="101"/>
      <c r="L143" s="6"/>
      <c r="M143" s="6" t="s">
        <v>829</v>
      </c>
      <c r="N143" s="6" t="s">
        <v>688</v>
      </c>
      <c r="O143" s="37">
        <v>48.56</v>
      </c>
      <c r="P143" s="105">
        <v>590.23715151059912</v>
      </c>
      <c r="Q143" s="38">
        <v>9.9999999999999995E-7</v>
      </c>
    </row>
    <row r="144" spans="1:17" x14ac:dyDescent="0.3">
      <c r="A144" s="6" t="s">
        <v>866</v>
      </c>
      <c r="B144" s="6" t="s">
        <v>867</v>
      </c>
      <c r="C144" s="6" t="s">
        <v>866</v>
      </c>
      <c r="D144" s="25">
        <v>12014314.84884</v>
      </c>
      <c r="E144" s="25">
        <v>0</v>
      </c>
      <c r="F144" s="25">
        <v>12014314.84884</v>
      </c>
      <c r="G144" s="96">
        <v>1</v>
      </c>
      <c r="H144" s="96"/>
      <c r="I144" s="99" t="s">
        <v>752</v>
      </c>
      <c r="J144" s="6" t="s">
        <v>134</v>
      </c>
      <c r="K144" s="101"/>
      <c r="L144" s="6"/>
      <c r="M144" s="6" t="s">
        <v>829</v>
      </c>
      <c r="N144" s="6" t="s">
        <v>688</v>
      </c>
      <c r="O144" s="37">
        <v>42.532000000000004</v>
      </c>
      <c r="P144" s="105">
        <v>516.96800922670514</v>
      </c>
      <c r="Q144" s="38">
        <v>9.9999999999999995E-7</v>
      </c>
    </row>
    <row r="145" spans="1:17" x14ac:dyDescent="0.3">
      <c r="A145" s="6" t="s">
        <v>866</v>
      </c>
      <c r="B145" s="6" t="s">
        <v>867</v>
      </c>
      <c r="C145" s="6" t="s">
        <v>866</v>
      </c>
      <c r="D145" s="25">
        <v>12014314.84884</v>
      </c>
      <c r="E145" s="25">
        <v>0</v>
      </c>
      <c r="F145" s="25">
        <v>12014314.84884</v>
      </c>
      <c r="G145" s="96">
        <v>1</v>
      </c>
      <c r="H145" s="96"/>
      <c r="I145" s="99" t="s">
        <v>752</v>
      </c>
      <c r="J145" s="6" t="s">
        <v>135</v>
      </c>
      <c r="K145" s="96"/>
      <c r="L145" s="6"/>
      <c r="M145" s="6" t="s">
        <v>829</v>
      </c>
      <c r="N145" s="6" t="s">
        <v>688</v>
      </c>
      <c r="O145" s="37">
        <v>41.58</v>
      </c>
      <c r="P145" s="105">
        <v>505.39663838160436</v>
      </c>
      <c r="Q145" s="38">
        <v>9.9999999999999995E-7</v>
      </c>
    </row>
    <row r="146" spans="1:17" x14ac:dyDescent="0.3">
      <c r="A146" s="6" t="s">
        <v>866</v>
      </c>
      <c r="B146" s="6" t="s">
        <v>867</v>
      </c>
      <c r="C146" s="6" t="s">
        <v>866</v>
      </c>
      <c r="D146" s="25">
        <v>12014314.84884</v>
      </c>
      <c r="E146" s="25">
        <v>0</v>
      </c>
      <c r="F146" s="25">
        <v>12014314.84884</v>
      </c>
      <c r="G146" s="96">
        <v>1</v>
      </c>
      <c r="H146" s="96"/>
      <c r="I146" s="99" t="s">
        <v>752</v>
      </c>
      <c r="J146" s="6" t="s">
        <v>136</v>
      </c>
      <c r="K146" s="101"/>
      <c r="L146" s="6"/>
      <c r="M146" s="6" t="s">
        <v>829</v>
      </c>
      <c r="N146" s="6" t="s">
        <v>688</v>
      </c>
      <c r="O146" s="37">
        <v>5.39</v>
      </c>
      <c r="P146" s="105">
        <v>65.514379049467223</v>
      </c>
      <c r="Q146" s="38">
        <v>0</v>
      </c>
    </row>
    <row r="147" spans="1:17" x14ac:dyDescent="0.3">
      <c r="A147" s="6" t="s">
        <v>866</v>
      </c>
      <c r="B147" s="6" t="s">
        <v>867</v>
      </c>
      <c r="C147" s="6" t="s">
        <v>866</v>
      </c>
      <c r="D147" s="25">
        <v>12014314.84884</v>
      </c>
      <c r="E147" s="25">
        <v>0</v>
      </c>
      <c r="F147" s="25">
        <v>12014314.84884</v>
      </c>
      <c r="G147" s="96">
        <v>1</v>
      </c>
      <c r="H147" s="96"/>
      <c r="I147" s="99" t="s">
        <v>752</v>
      </c>
      <c r="J147" s="6" t="s">
        <v>137</v>
      </c>
      <c r="K147" s="96"/>
      <c r="L147" s="6"/>
      <c r="M147" s="6" t="s">
        <v>829</v>
      </c>
      <c r="N147" s="6" t="s">
        <v>688</v>
      </c>
      <c r="O147" s="37">
        <v>711.07</v>
      </c>
      <c r="P147" s="105">
        <v>8642.9145659934438</v>
      </c>
      <c r="Q147" s="38">
        <v>1.0000000000000001E-5</v>
      </c>
    </row>
    <row r="148" spans="1:17" x14ac:dyDescent="0.3">
      <c r="A148" s="6" t="s">
        <v>866</v>
      </c>
      <c r="B148" s="6" t="s">
        <v>867</v>
      </c>
      <c r="C148" s="6" t="s">
        <v>866</v>
      </c>
      <c r="D148" s="25">
        <v>12014314.84884</v>
      </c>
      <c r="E148" s="25">
        <v>0</v>
      </c>
      <c r="F148" s="25">
        <v>12014314.84884</v>
      </c>
      <c r="G148" s="96">
        <v>1</v>
      </c>
      <c r="H148" s="96"/>
      <c r="I148" s="99" t="s">
        <v>752</v>
      </c>
      <c r="J148" s="6" t="s">
        <v>138</v>
      </c>
      <c r="K148" s="96"/>
      <c r="L148" s="6"/>
      <c r="M148" s="6" t="s">
        <v>829</v>
      </c>
      <c r="N148" s="6" t="s">
        <v>688</v>
      </c>
      <c r="O148" s="37">
        <v>450</v>
      </c>
      <c r="P148" s="105">
        <v>5469.660588545501</v>
      </c>
      <c r="Q148" s="38">
        <v>6.0000000000000002E-6</v>
      </c>
    </row>
    <row r="149" spans="1:17" x14ac:dyDescent="0.3">
      <c r="A149" s="6" t="s">
        <v>866</v>
      </c>
      <c r="B149" s="6" t="s">
        <v>867</v>
      </c>
      <c r="C149" s="6" t="s">
        <v>866</v>
      </c>
      <c r="D149" s="25">
        <v>12014314.84884</v>
      </c>
      <c r="E149" s="25">
        <v>0</v>
      </c>
      <c r="F149" s="25">
        <v>12014314.84884</v>
      </c>
      <c r="G149" s="96">
        <v>1</v>
      </c>
      <c r="H149" s="96"/>
      <c r="I149" s="99" t="s">
        <v>752</v>
      </c>
      <c r="J149" s="6" t="s">
        <v>139</v>
      </c>
      <c r="K149" s="96"/>
      <c r="L149" s="6"/>
      <c r="M149" s="6" t="s">
        <v>829</v>
      </c>
      <c r="N149" s="6" t="s">
        <v>688</v>
      </c>
      <c r="O149" s="37">
        <v>138</v>
      </c>
      <c r="P149" s="105">
        <v>1677.3625804872872</v>
      </c>
      <c r="Q149" s="38">
        <v>1.9999999999999999E-6</v>
      </c>
    </row>
    <row r="150" spans="1:17" x14ac:dyDescent="0.3">
      <c r="A150" s="6" t="s">
        <v>866</v>
      </c>
      <c r="B150" s="6" t="s">
        <v>867</v>
      </c>
      <c r="C150" s="6" t="s">
        <v>866</v>
      </c>
      <c r="D150" s="25">
        <v>12014314.84884</v>
      </c>
      <c r="E150" s="25">
        <v>0</v>
      </c>
      <c r="F150" s="25">
        <v>12014314.84884</v>
      </c>
      <c r="G150" s="96">
        <v>1</v>
      </c>
      <c r="H150" s="96"/>
      <c r="I150" s="99" t="s">
        <v>752</v>
      </c>
      <c r="J150" s="6" t="s">
        <v>140</v>
      </c>
      <c r="K150" s="101"/>
      <c r="L150" s="6"/>
      <c r="M150" s="6" t="s">
        <v>830</v>
      </c>
      <c r="N150" s="6" t="s">
        <v>686</v>
      </c>
      <c r="O150" s="37">
        <v>254.55</v>
      </c>
      <c r="P150" s="105">
        <v>3094.0046729205724</v>
      </c>
      <c r="Q150" s="38">
        <v>3.9999999999999998E-6</v>
      </c>
    </row>
    <row r="151" spans="1:17" x14ac:dyDescent="0.3">
      <c r="A151" s="6" t="s">
        <v>866</v>
      </c>
      <c r="B151" s="6" t="s">
        <v>867</v>
      </c>
      <c r="C151" s="6" t="s">
        <v>866</v>
      </c>
      <c r="D151" s="25">
        <v>12014314.84884</v>
      </c>
      <c r="E151" s="25">
        <v>0</v>
      </c>
      <c r="F151" s="25">
        <v>12014314.84884</v>
      </c>
      <c r="G151" s="96">
        <v>1</v>
      </c>
      <c r="H151" s="96"/>
      <c r="I151" s="99" t="s">
        <v>752</v>
      </c>
      <c r="J151" s="6" t="s">
        <v>141</v>
      </c>
      <c r="K151" s="101"/>
      <c r="L151" s="6"/>
      <c r="M151" s="6" t="s">
        <v>830</v>
      </c>
      <c r="N151" s="6" t="s">
        <v>686</v>
      </c>
      <c r="O151" s="37">
        <v>0</v>
      </c>
      <c r="P151" s="105">
        <v>0</v>
      </c>
      <c r="Q151" s="38">
        <v>0</v>
      </c>
    </row>
    <row r="152" spans="1:17" x14ac:dyDescent="0.3">
      <c r="A152" s="6" t="s">
        <v>866</v>
      </c>
      <c r="B152" s="6" t="s">
        <v>867</v>
      </c>
      <c r="C152" s="6" t="s">
        <v>866</v>
      </c>
      <c r="D152" s="25">
        <v>12014314.84884</v>
      </c>
      <c r="E152" s="25">
        <v>0</v>
      </c>
      <c r="F152" s="25">
        <v>12014314.84884</v>
      </c>
      <c r="G152" s="96">
        <v>1</v>
      </c>
      <c r="H152" s="96"/>
      <c r="I152" s="99" t="s">
        <v>752</v>
      </c>
      <c r="J152" s="6" t="s">
        <v>142</v>
      </c>
      <c r="K152" s="101"/>
      <c r="L152" s="6"/>
      <c r="M152" s="6" t="s">
        <v>830</v>
      </c>
      <c r="N152" s="6" t="s">
        <v>686</v>
      </c>
      <c r="O152" s="37">
        <v>38.450000000000003</v>
      </c>
      <c r="P152" s="105">
        <v>467.35211028794345</v>
      </c>
      <c r="Q152" s="38">
        <v>9.9999999999999995E-7</v>
      </c>
    </row>
    <row r="153" spans="1:17" x14ac:dyDescent="0.3">
      <c r="A153" s="6" t="s">
        <v>866</v>
      </c>
      <c r="B153" s="6" t="s">
        <v>867</v>
      </c>
      <c r="C153" s="6" t="s">
        <v>866</v>
      </c>
      <c r="D153" s="25">
        <v>12014314.84884</v>
      </c>
      <c r="E153" s="25">
        <v>0</v>
      </c>
      <c r="F153" s="25">
        <v>12014314.84884</v>
      </c>
      <c r="G153" s="96">
        <v>1</v>
      </c>
      <c r="H153" s="96"/>
      <c r="I153" s="99" t="s">
        <v>752</v>
      </c>
      <c r="J153" s="6" t="s">
        <v>143</v>
      </c>
      <c r="K153" s="96"/>
      <c r="L153" s="6"/>
      <c r="M153" s="6" t="s">
        <v>830</v>
      </c>
      <c r="N153" s="6" t="s">
        <v>686</v>
      </c>
      <c r="O153" s="37">
        <v>38.450000000000003</v>
      </c>
      <c r="P153" s="105">
        <v>467.35211028794345</v>
      </c>
      <c r="Q153" s="38">
        <v>9.9999999999999995E-7</v>
      </c>
    </row>
    <row r="154" spans="1:17" x14ac:dyDescent="0.3">
      <c r="A154" s="6" t="s">
        <v>866</v>
      </c>
      <c r="B154" s="6" t="s">
        <v>867</v>
      </c>
      <c r="C154" s="6" t="s">
        <v>866</v>
      </c>
      <c r="D154" s="25">
        <v>12014314.84884</v>
      </c>
      <c r="E154" s="25">
        <v>0</v>
      </c>
      <c r="F154" s="25">
        <v>12014314.84884</v>
      </c>
      <c r="G154" s="96">
        <v>1</v>
      </c>
      <c r="H154" s="96"/>
      <c r="I154" s="99" t="s">
        <v>752</v>
      </c>
      <c r="J154" s="6" t="s">
        <v>144</v>
      </c>
      <c r="K154" s="102"/>
      <c r="L154" s="6"/>
      <c r="M154" s="6" t="s">
        <v>830</v>
      </c>
      <c r="N154" s="6" t="s">
        <v>686</v>
      </c>
      <c r="O154" s="37">
        <v>15.38</v>
      </c>
      <c r="P154" s="105">
        <v>186.94084411517738</v>
      </c>
      <c r="Q154" s="38">
        <v>0</v>
      </c>
    </row>
    <row r="155" spans="1:17" x14ac:dyDescent="0.3">
      <c r="A155" s="6" t="s">
        <v>866</v>
      </c>
      <c r="B155" s="6" t="s">
        <v>867</v>
      </c>
      <c r="C155" s="6" t="s">
        <v>866</v>
      </c>
      <c r="D155" s="25">
        <v>12014314.84884</v>
      </c>
      <c r="E155" s="25">
        <v>0</v>
      </c>
      <c r="F155" s="25">
        <v>12014314.84884</v>
      </c>
      <c r="G155" s="96">
        <v>1</v>
      </c>
      <c r="H155" s="96"/>
      <c r="I155" s="99" t="s">
        <v>752</v>
      </c>
      <c r="J155" s="6" t="s">
        <v>145</v>
      </c>
      <c r="K155" s="96"/>
      <c r="L155" s="6"/>
      <c r="M155" s="6" t="s">
        <v>830</v>
      </c>
      <c r="N155" s="6" t="s">
        <v>686</v>
      </c>
      <c r="O155" s="37">
        <v>61.52</v>
      </c>
      <c r="P155" s="105">
        <v>747.76337646070954</v>
      </c>
      <c r="Q155" s="38">
        <v>9.9999999999999995E-7</v>
      </c>
    </row>
    <row r="156" spans="1:17" x14ac:dyDescent="0.3">
      <c r="A156" s="6" t="s">
        <v>866</v>
      </c>
      <c r="B156" s="6" t="s">
        <v>867</v>
      </c>
      <c r="C156" s="6" t="s">
        <v>866</v>
      </c>
      <c r="D156" s="25">
        <v>12014314.84884</v>
      </c>
      <c r="E156" s="25">
        <v>0</v>
      </c>
      <c r="F156" s="25">
        <v>12014314.84884</v>
      </c>
      <c r="G156" s="96">
        <v>1</v>
      </c>
      <c r="H156" s="96"/>
      <c r="I156" s="99" t="s">
        <v>752</v>
      </c>
      <c r="J156" s="6" t="s">
        <v>146</v>
      </c>
      <c r="K156" s="101"/>
      <c r="L156" s="6"/>
      <c r="M156" s="6" t="s">
        <v>830</v>
      </c>
      <c r="N156" s="6" t="s">
        <v>686</v>
      </c>
      <c r="O156" s="37">
        <v>38.450000000000003</v>
      </c>
      <c r="P156" s="105">
        <v>467.35211028794345</v>
      </c>
      <c r="Q156" s="38">
        <v>9.9999999999999995E-7</v>
      </c>
    </row>
    <row r="157" spans="1:17" x14ac:dyDescent="0.3">
      <c r="A157" s="6" t="s">
        <v>866</v>
      </c>
      <c r="B157" s="6" t="s">
        <v>867</v>
      </c>
      <c r="C157" s="6" t="s">
        <v>866</v>
      </c>
      <c r="D157" s="25">
        <v>12014314.84884</v>
      </c>
      <c r="E157" s="25">
        <v>0</v>
      </c>
      <c r="F157" s="25">
        <v>12014314.84884</v>
      </c>
      <c r="G157" s="96">
        <v>1</v>
      </c>
      <c r="H157" s="96"/>
      <c r="I157" s="99" t="s">
        <v>752</v>
      </c>
      <c r="J157" s="6" t="s">
        <v>147</v>
      </c>
      <c r="K157" s="101"/>
      <c r="L157" s="6"/>
      <c r="M157" s="6" t="s">
        <v>831</v>
      </c>
      <c r="N157" s="6" t="s">
        <v>690</v>
      </c>
      <c r="O157" s="37">
        <v>2.4</v>
      </c>
      <c r="P157" s="105">
        <v>29.17152313890934</v>
      </c>
      <c r="Q157" s="38">
        <v>0</v>
      </c>
    </row>
    <row r="158" spans="1:17" x14ac:dyDescent="0.3">
      <c r="A158" s="6" t="s">
        <v>866</v>
      </c>
      <c r="B158" s="6" t="s">
        <v>867</v>
      </c>
      <c r="C158" s="6" t="s">
        <v>866</v>
      </c>
      <c r="D158" s="25">
        <v>12014314.84884</v>
      </c>
      <c r="E158" s="25">
        <v>0</v>
      </c>
      <c r="F158" s="25">
        <v>12014314.84884</v>
      </c>
      <c r="G158" s="96">
        <v>1</v>
      </c>
      <c r="H158" s="96"/>
      <c r="I158" s="99" t="s">
        <v>752</v>
      </c>
      <c r="J158" s="6" t="s">
        <v>148</v>
      </c>
      <c r="K158" s="101"/>
      <c r="L158" s="6"/>
      <c r="M158" s="6" t="s">
        <v>831</v>
      </c>
      <c r="N158" s="6" t="s">
        <v>690</v>
      </c>
      <c r="O158" s="37">
        <v>0</v>
      </c>
      <c r="P158" s="105">
        <v>0</v>
      </c>
      <c r="Q158" s="38">
        <v>0</v>
      </c>
    </row>
    <row r="159" spans="1:17" x14ac:dyDescent="0.3">
      <c r="A159" s="6" t="s">
        <v>866</v>
      </c>
      <c r="B159" s="6" t="s">
        <v>867</v>
      </c>
      <c r="C159" s="6" t="s">
        <v>866</v>
      </c>
      <c r="D159" s="25">
        <v>12014314.84884</v>
      </c>
      <c r="E159" s="25">
        <v>0</v>
      </c>
      <c r="F159" s="25">
        <v>12014314.84884</v>
      </c>
      <c r="G159" s="96">
        <v>1</v>
      </c>
      <c r="H159" s="96"/>
      <c r="I159" s="99" t="s">
        <v>752</v>
      </c>
      <c r="J159" s="6" t="s">
        <v>149</v>
      </c>
      <c r="K159" s="96"/>
      <c r="L159" s="6"/>
      <c r="M159" s="6" t="s">
        <v>831</v>
      </c>
      <c r="N159" s="6" t="s">
        <v>690</v>
      </c>
      <c r="O159" s="37">
        <v>2.4</v>
      </c>
      <c r="P159" s="105">
        <v>29.17152313890934</v>
      </c>
      <c r="Q159" s="38">
        <v>0</v>
      </c>
    </row>
    <row r="160" spans="1:17" x14ac:dyDescent="0.3">
      <c r="A160" s="6" t="s">
        <v>866</v>
      </c>
      <c r="B160" s="6" t="s">
        <v>867</v>
      </c>
      <c r="C160" s="6" t="s">
        <v>866</v>
      </c>
      <c r="D160" s="25">
        <v>12014314.84884</v>
      </c>
      <c r="E160" s="25">
        <v>0</v>
      </c>
      <c r="F160" s="25">
        <v>12014314.84884</v>
      </c>
      <c r="G160" s="96">
        <v>1</v>
      </c>
      <c r="H160" s="96"/>
      <c r="I160" s="99" t="s">
        <v>752</v>
      </c>
      <c r="J160" s="6" t="s">
        <v>150</v>
      </c>
      <c r="K160" s="101"/>
      <c r="L160" s="6"/>
      <c r="M160" s="6" t="s">
        <v>831</v>
      </c>
      <c r="N160" s="6" t="s">
        <v>690</v>
      </c>
      <c r="O160" s="37">
        <v>2.4</v>
      </c>
      <c r="P160" s="105">
        <v>29.17152313890934</v>
      </c>
      <c r="Q160" s="38">
        <v>0</v>
      </c>
    </row>
    <row r="161" spans="1:17" x14ac:dyDescent="0.3">
      <c r="A161" s="6" t="s">
        <v>866</v>
      </c>
      <c r="B161" s="6" t="s">
        <v>867</v>
      </c>
      <c r="C161" s="6" t="s">
        <v>866</v>
      </c>
      <c r="D161" s="25">
        <v>12014314.84884</v>
      </c>
      <c r="E161" s="25">
        <v>0</v>
      </c>
      <c r="F161" s="25">
        <v>12014314.84884</v>
      </c>
      <c r="G161" s="96">
        <v>1</v>
      </c>
      <c r="H161" s="96"/>
      <c r="I161" s="99" t="s">
        <v>752</v>
      </c>
      <c r="J161" s="6" t="s">
        <v>151</v>
      </c>
      <c r="K161" s="96"/>
      <c r="L161" s="6"/>
      <c r="M161" s="6" t="s">
        <v>831</v>
      </c>
      <c r="N161" s="6" t="s">
        <v>690</v>
      </c>
      <c r="O161" s="37">
        <v>360</v>
      </c>
      <c r="P161" s="105">
        <v>4375.7284708364014</v>
      </c>
      <c r="Q161" s="38">
        <v>5.0000000000000004E-6</v>
      </c>
    </row>
    <row r="162" spans="1:17" x14ac:dyDescent="0.3">
      <c r="A162" s="6" t="s">
        <v>866</v>
      </c>
      <c r="B162" s="6" t="s">
        <v>867</v>
      </c>
      <c r="C162" s="6" t="s">
        <v>866</v>
      </c>
      <c r="D162" s="25">
        <v>12014314.84884</v>
      </c>
      <c r="E162" s="25">
        <v>0</v>
      </c>
      <c r="F162" s="25">
        <v>12014314.84884</v>
      </c>
      <c r="G162" s="96">
        <v>1</v>
      </c>
      <c r="H162" s="96"/>
      <c r="I162" s="99" t="s">
        <v>752</v>
      </c>
      <c r="J162" s="6" t="s">
        <v>152</v>
      </c>
      <c r="K162" s="96"/>
      <c r="L162" s="6"/>
      <c r="M162" s="6" t="s">
        <v>831</v>
      </c>
      <c r="N162" s="6" t="s">
        <v>690</v>
      </c>
      <c r="O162" s="37">
        <v>2.4</v>
      </c>
      <c r="P162" s="105">
        <v>29.17152313890934</v>
      </c>
      <c r="Q162" s="38">
        <v>0</v>
      </c>
    </row>
    <row r="163" spans="1:17" x14ac:dyDescent="0.3">
      <c r="A163" s="6" t="s">
        <v>866</v>
      </c>
      <c r="B163" s="6" t="s">
        <v>867</v>
      </c>
      <c r="C163" s="6" t="s">
        <v>866</v>
      </c>
      <c r="D163" s="25">
        <v>12014314.84884</v>
      </c>
      <c r="E163" s="25">
        <v>0</v>
      </c>
      <c r="F163" s="25">
        <v>12014314.84884</v>
      </c>
      <c r="G163" s="96">
        <v>1</v>
      </c>
      <c r="H163" s="96"/>
      <c r="I163" s="99" t="s">
        <v>752</v>
      </c>
      <c r="J163" s="6" t="s">
        <v>153</v>
      </c>
      <c r="K163" s="96"/>
      <c r="L163" s="6"/>
      <c r="M163" s="6" t="s">
        <v>831</v>
      </c>
      <c r="N163" s="6" t="s">
        <v>690</v>
      </c>
      <c r="O163" s="37">
        <v>0</v>
      </c>
      <c r="P163" s="105">
        <v>0</v>
      </c>
      <c r="Q163" s="38">
        <v>0</v>
      </c>
    </row>
    <row r="164" spans="1:17" x14ac:dyDescent="0.3">
      <c r="A164" s="6" t="s">
        <v>866</v>
      </c>
      <c r="B164" s="6" t="s">
        <v>867</v>
      </c>
      <c r="C164" s="6" t="s">
        <v>866</v>
      </c>
      <c r="D164" s="25">
        <v>12014314.84884</v>
      </c>
      <c r="E164" s="25">
        <v>0</v>
      </c>
      <c r="F164" s="25">
        <v>12014314.84884</v>
      </c>
      <c r="G164" s="96">
        <v>1</v>
      </c>
      <c r="H164" s="96"/>
      <c r="I164" s="99" t="s">
        <v>752</v>
      </c>
      <c r="J164" s="6" t="s">
        <v>154</v>
      </c>
      <c r="K164" s="101"/>
      <c r="L164" s="6"/>
      <c r="M164" s="6" t="s">
        <v>831</v>
      </c>
      <c r="N164" s="6" t="s">
        <v>690</v>
      </c>
      <c r="O164" s="37">
        <v>706.05000000000007</v>
      </c>
      <c r="P164" s="105">
        <v>8581.8974634278929</v>
      </c>
      <c r="Q164" s="38">
        <v>1.0000000000000001E-5</v>
      </c>
    </row>
    <row r="165" spans="1:17" x14ac:dyDescent="0.3">
      <c r="A165" s="6" t="s">
        <v>866</v>
      </c>
      <c r="B165" s="6" t="s">
        <v>867</v>
      </c>
      <c r="C165" s="6" t="s">
        <v>866</v>
      </c>
      <c r="D165" s="25">
        <v>12014314.84884</v>
      </c>
      <c r="E165" s="25">
        <v>0</v>
      </c>
      <c r="F165" s="25">
        <v>12014314.84884</v>
      </c>
      <c r="G165" s="96">
        <v>1</v>
      </c>
      <c r="H165" s="96"/>
      <c r="I165" s="99" t="s">
        <v>752</v>
      </c>
      <c r="J165" s="6" t="s">
        <v>155</v>
      </c>
      <c r="K165" s="101"/>
      <c r="L165" s="6"/>
      <c r="M165" s="6" t="s">
        <v>796</v>
      </c>
      <c r="N165" s="6" t="s">
        <v>686</v>
      </c>
      <c r="O165" s="37">
        <v>6682.1172199999992</v>
      </c>
      <c r="P165" s="105">
        <v>81219.807125056061</v>
      </c>
      <c r="Q165" s="38">
        <v>9.3999999999999994E-5</v>
      </c>
    </row>
    <row r="166" spans="1:17" x14ac:dyDescent="0.3">
      <c r="A166" s="6" t="s">
        <v>866</v>
      </c>
      <c r="B166" s="6" t="s">
        <v>867</v>
      </c>
      <c r="C166" s="6" t="s">
        <v>866</v>
      </c>
      <c r="D166" s="25">
        <v>12014314.84884</v>
      </c>
      <c r="E166" s="25">
        <v>0</v>
      </c>
      <c r="F166" s="25">
        <v>12014314.84884</v>
      </c>
      <c r="G166" s="96">
        <v>1</v>
      </c>
      <c r="H166" s="96"/>
      <c r="I166" s="99" t="s">
        <v>752</v>
      </c>
      <c r="J166" s="6" t="s">
        <v>156</v>
      </c>
      <c r="K166" s="101"/>
      <c r="L166" s="6"/>
      <c r="M166" s="6" t="s">
        <v>796</v>
      </c>
      <c r="N166" s="6" t="s">
        <v>686</v>
      </c>
      <c r="O166" s="37">
        <v>45.05</v>
      </c>
      <c r="P166" s="105">
        <v>547.57379891994401</v>
      </c>
      <c r="Q166" s="38">
        <v>9.9999999999999995E-7</v>
      </c>
    </row>
    <row r="167" spans="1:17" x14ac:dyDescent="0.3">
      <c r="A167" s="6" t="s">
        <v>866</v>
      </c>
      <c r="B167" s="6" t="s">
        <v>867</v>
      </c>
      <c r="C167" s="6" t="s">
        <v>866</v>
      </c>
      <c r="D167" s="25">
        <v>12014314.84884</v>
      </c>
      <c r="E167" s="25">
        <v>0</v>
      </c>
      <c r="F167" s="25">
        <v>12014314.84884</v>
      </c>
      <c r="G167" s="96">
        <v>1</v>
      </c>
      <c r="H167" s="96"/>
      <c r="I167" s="99" t="s">
        <v>752</v>
      </c>
      <c r="J167" s="6" t="s">
        <v>157</v>
      </c>
      <c r="K167" s="96"/>
      <c r="L167" s="6"/>
      <c r="M167" s="6" t="s">
        <v>796</v>
      </c>
      <c r="N167" s="6" t="s">
        <v>686</v>
      </c>
      <c r="O167" s="37">
        <v>72.360000000000014</v>
      </c>
      <c r="P167" s="105">
        <v>879.52142263811686</v>
      </c>
      <c r="Q167" s="38">
        <v>9.9999999999999995E-7</v>
      </c>
    </row>
    <row r="168" spans="1:17" x14ac:dyDescent="0.3">
      <c r="A168" s="6" t="s">
        <v>866</v>
      </c>
      <c r="B168" s="6" t="s">
        <v>867</v>
      </c>
      <c r="C168" s="6" t="s">
        <v>866</v>
      </c>
      <c r="D168" s="25">
        <v>12014314.84884</v>
      </c>
      <c r="E168" s="25">
        <v>0</v>
      </c>
      <c r="F168" s="25">
        <v>12014314.84884</v>
      </c>
      <c r="G168" s="96">
        <v>1</v>
      </c>
      <c r="H168" s="96"/>
      <c r="I168" s="99" t="s">
        <v>752</v>
      </c>
      <c r="J168" s="6" t="s">
        <v>158</v>
      </c>
      <c r="K168" s="101"/>
      <c r="L168" s="6"/>
      <c r="M168" s="6" t="s">
        <v>796</v>
      </c>
      <c r="N168" s="6" t="s">
        <v>686</v>
      </c>
      <c r="O168" s="37">
        <v>108</v>
      </c>
      <c r="P168" s="105">
        <v>1312.7185412509205</v>
      </c>
      <c r="Q168" s="38">
        <v>1.9999999999999999E-6</v>
      </c>
    </row>
    <row r="169" spans="1:17" x14ac:dyDescent="0.3">
      <c r="A169" s="6" t="s">
        <v>866</v>
      </c>
      <c r="B169" s="6" t="s">
        <v>867</v>
      </c>
      <c r="C169" s="6" t="s">
        <v>866</v>
      </c>
      <c r="D169" s="25">
        <v>12014314.84884</v>
      </c>
      <c r="E169" s="25">
        <v>0</v>
      </c>
      <c r="F169" s="25">
        <v>12014314.84884</v>
      </c>
      <c r="G169" s="96">
        <v>1</v>
      </c>
      <c r="H169" s="96"/>
      <c r="I169" s="99" t="s">
        <v>752</v>
      </c>
      <c r="J169" s="6" t="s">
        <v>159</v>
      </c>
      <c r="K169" s="101"/>
      <c r="L169" s="6"/>
      <c r="M169" s="6" t="s">
        <v>796</v>
      </c>
      <c r="N169" s="6" t="s">
        <v>686</v>
      </c>
      <c r="O169" s="37">
        <v>20</v>
      </c>
      <c r="P169" s="105">
        <v>243.09602615757785</v>
      </c>
      <c r="Q169" s="38">
        <v>0</v>
      </c>
    </row>
    <row r="170" spans="1:17" x14ac:dyDescent="0.3">
      <c r="A170" s="6" t="s">
        <v>866</v>
      </c>
      <c r="B170" s="6" t="s">
        <v>867</v>
      </c>
      <c r="C170" s="6" t="s">
        <v>866</v>
      </c>
      <c r="D170" s="25">
        <v>12014314.84884</v>
      </c>
      <c r="E170" s="25">
        <v>0</v>
      </c>
      <c r="F170" s="25">
        <v>12014314.84884</v>
      </c>
      <c r="G170" s="96">
        <v>1</v>
      </c>
      <c r="H170" s="96"/>
      <c r="I170" s="99" t="s">
        <v>752</v>
      </c>
      <c r="J170" s="6" t="s">
        <v>160</v>
      </c>
      <c r="K170" s="102"/>
      <c r="L170" s="6"/>
      <c r="M170" s="6" t="s">
        <v>832</v>
      </c>
      <c r="N170" s="6" t="s">
        <v>688</v>
      </c>
      <c r="O170" s="37">
        <v>0.2</v>
      </c>
      <c r="P170" s="105">
        <v>2.430960261575779</v>
      </c>
      <c r="Q170" s="38">
        <v>0</v>
      </c>
    </row>
    <row r="171" spans="1:17" x14ac:dyDescent="0.3">
      <c r="A171" s="6" t="s">
        <v>866</v>
      </c>
      <c r="B171" s="6" t="s">
        <v>867</v>
      </c>
      <c r="C171" s="6" t="s">
        <v>866</v>
      </c>
      <c r="D171" s="25">
        <v>12014314.84884</v>
      </c>
      <c r="E171" s="25">
        <v>0</v>
      </c>
      <c r="F171" s="25">
        <v>12014314.84884</v>
      </c>
      <c r="G171" s="96">
        <v>1</v>
      </c>
      <c r="H171" s="96"/>
      <c r="I171" s="99" t="s">
        <v>752</v>
      </c>
      <c r="J171" s="6" t="s">
        <v>161</v>
      </c>
      <c r="K171" s="96"/>
      <c r="L171" s="6"/>
      <c r="M171" s="6" t="s">
        <v>832</v>
      </c>
      <c r="N171" s="6" t="s">
        <v>688</v>
      </c>
      <c r="O171" s="37">
        <v>0</v>
      </c>
      <c r="P171" s="105">
        <v>0</v>
      </c>
      <c r="Q171" s="38">
        <v>0</v>
      </c>
    </row>
    <row r="172" spans="1:17" x14ac:dyDescent="0.3">
      <c r="A172" s="6" t="s">
        <v>866</v>
      </c>
      <c r="B172" s="6" t="s">
        <v>867</v>
      </c>
      <c r="C172" s="6" t="s">
        <v>866</v>
      </c>
      <c r="D172" s="25">
        <v>12014314.84884</v>
      </c>
      <c r="E172" s="25">
        <v>0</v>
      </c>
      <c r="F172" s="25">
        <v>12014314.84884</v>
      </c>
      <c r="G172" s="96">
        <v>1</v>
      </c>
      <c r="H172" s="96"/>
      <c r="I172" s="99" t="s">
        <v>752</v>
      </c>
      <c r="J172" s="6" t="s">
        <v>162</v>
      </c>
      <c r="K172" s="96"/>
      <c r="L172" s="6"/>
      <c r="M172" s="6" t="s">
        <v>832</v>
      </c>
      <c r="N172" s="6" t="s">
        <v>688</v>
      </c>
      <c r="O172" s="37">
        <v>3.8000000000000003</v>
      </c>
      <c r="P172" s="105">
        <v>46.188244969939795</v>
      </c>
      <c r="Q172" s="38">
        <v>0</v>
      </c>
    </row>
    <row r="173" spans="1:17" x14ac:dyDescent="0.3">
      <c r="A173" s="6" t="s">
        <v>866</v>
      </c>
      <c r="B173" s="6" t="s">
        <v>867</v>
      </c>
      <c r="C173" s="6" t="s">
        <v>866</v>
      </c>
      <c r="D173" s="25">
        <v>12014314.84884</v>
      </c>
      <c r="E173" s="25">
        <v>0</v>
      </c>
      <c r="F173" s="25">
        <v>12014314.84884</v>
      </c>
      <c r="G173" s="96">
        <v>1</v>
      </c>
      <c r="H173" s="96"/>
      <c r="I173" s="99" t="s">
        <v>752</v>
      </c>
      <c r="J173" s="6" t="s">
        <v>163</v>
      </c>
      <c r="K173" s="101"/>
      <c r="L173" s="6"/>
      <c r="M173" s="6" t="s">
        <v>832</v>
      </c>
      <c r="N173" s="6" t="s">
        <v>688</v>
      </c>
      <c r="O173" s="37">
        <v>17.2</v>
      </c>
      <c r="P173" s="105">
        <v>209.06258249551695</v>
      </c>
      <c r="Q173" s="38">
        <v>0</v>
      </c>
    </row>
    <row r="174" spans="1:17" x14ac:dyDescent="0.3">
      <c r="A174" s="6" t="s">
        <v>866</v>
      </c>
      <c r="B174" s="6" t="s">
        <v>867</v>
      </c>
      <c r="C174" s="6" t="s">
        <v>866</v>
      </c>
      <c r="D174" s="25">
        <v>12014314.84884</v>
      </c>
      <c r="E174" s="25">
        <v>0</v>
      </c>
      <c r="F174" s="25">
        <v>12014314.84884</v>
      </c>
      <c r="G174" s="96">
        <v>1</v>
      </c>
      <c r="H174" s="96"/>
      <c r="I174" s="99" t="s">
        <v>752</v>
      </c>
      <c r="J174" s="6" t="s">
        <v>164</v>
      </c>
      <c r="K174" s="101"/>
      <c r="L174" s="6"/>
      <c r="M174" s="6" t="s">
        <v>832</v>
      </c>
      <c r="N174" s="6" t="s">
        <v>688</v>
      </c>
      <c r="O174" s="37">
        <v>5.0999999999999996</v>
      </c>
      <c r="P174" s="105">
        <v>61.989486670182352</v>
      </c>
      <c r="Q174" s="38">
        <v>0</v>
      </c>
    </row>
    <row r="175" spans="1:17" x14ac:dyDescent="0.3">
      <c r="A175" s="6" t="s">
        <v>866</v>
      </c>
      <c r="B175" s="6" t="s">
        <v>867</v>
      </c>
      <c r="C175" s="6" t="s">
        <v>866</v>
      </c>
      <c r="D175" s="25">
        <v>12014314.84884</v>
      </c>
      <c r="E175" s="25">
        <v>0</v>
      </c>
      <c r="F175" s="25">
        <v>12014314.84884</v>
      </c>
      <c r="G175" s="96">
        <v>1</v>
      </c>
      <c r="H175" s="96"/>
      <c r="I175" s="99" t="s">
        <v>752</v>
      </c>
      <c r="J175" s="6" t="s">
        <v>165</v>
      </c>
      <c r="K175" s="101"/>
      <c r="L175" s="6"/>
      <c r="M175" s="6" t="s">
        <v>832</v>
      </c>
      <c r="N175" s="6" t="s">
        <v>688</v>
      </c>
      <c r="O175" s="37">
        <v>47.400000000000006</v>
      </c>
      <c r="P175" s="105">
        <v>576.13758199345966</v>
      </c>
      <c r="Q175" s="38">
        <v>9.9999999999999995E-7</v>
      </c>
    </row>
    <row r="176" spans="1:17" x14ac:dyDescent="0.3">
      <c r="A176" s="6" t="s">
        <v>866</v>
      </c>
      <c r="B176" s="6" t="s">
        <v>867</v>
      </c>
      <c r="C176" s="6" t="s">
        <v>866</v>
      </c>
      <c r="D176" s="25">
        <v>12014314.84884</v>
      </c>
      <c r="E176" s="25">
        <v>0</v>
      </c>
      <c r="F176" s="25">
        <v>12014314.84884</v>
      </c>
      <c r="G176" s="96">
        <v>1</v>
      </c>
      <c r="H176" s="96"/>
      <c r="I176" s="99" t="s">
        <v>752</v>
      </c>
      <c r="J176" s="6" t="s">
        <v>166</v>
      </c>
      <c r="K176" s="96"/>
      <c r="L176" s="6"/>
      <c r="M176" s="6" t="s">
        <v>797</v>
      </c>
      <c r="N176" s="6" t="s">
        <v>686</v>
      </c>
      <c r="O176" s="37">
        <v>10.14</v>
      </c>
      <c r="P176" s="105">
        <v>123.24968526189197</v>
      </c>
      <c r="Q176" s="38">
        <v>0</v>
      </c>
    </row>
    <row r="177" spans="1:17" x14ac:dyDescent="0.3">
      <c r="A177" s="6" t="s">
        <v>866</v>
      </c>
      <c r="B177" s="6" t="s">
        <v>867</v>
      </c>
      <c r="C177" s="6" t="s">
        <v>866</v>
      </c>
      <c r="D177" s="25">
        <v>12014314.84884</v>
      </c>
      <c r="E177" s="25">
        <v>0</v>
      </c>
      <c r="F177" s="25">
        <v>12014314.84884</v>
      </c>
      <c r="G177" s="96">
        <v>1</v>
      </c>
      <c r="H177" s="96"/>
      <c r="I177" s="99" t="s">
        <v>752</v>
      </c>
      <c r="J177" s="6" t="s">
        <v>167</v>
      </c>
      <c r="K177" s="101"/>
      <c r="L177" s="6"/>
      <c r="M177" s="6" t="s">
        <v>797</v>
      </c>
      <c r="N177" s="6" t="s">
        <v>686</v>
      </c>
      <c r="O177" s="37">
        <v>0</v>
      </c>
      <c r="P177" s="105">
        <v>0</v>
      </c>
      <c r="Q177" s="38">
        <v>0</v>
      </c>
    </row>
    <row r="178" spans="1:17" x14ac:dyDescent="0.3">
      <c r="A178" s="6" t="s">
        <v>866</v>
      </c>
      <c r="B178" s="6" t="s">
        <v>867</v>
      </c>
      <c r="C178" s="6" t="s">
        <v>866</v>
      </c>
      <c r="D178" s="25">
        <v>12014314.84884</v>
      </c>
      <c r="E178" s="25">
        <v>0</v>
      </c>
      <c r="F178" s="25">
        <v>12014314.84884</v>
      </c>
      <c r="G178" s="96">
        <v>1</v>
      </c>
      <c r="H178" s="96"/>
      <c r="I178" s="99" t="s">
        <v>752</v>
      </c>
      <c r="J178" s="6" t="s">
        <v>168</v>
      </c>
      <c r="K178" s="101"/>
      <c r="L178" s="6"/>
      <c r="M178" s="6" t="s">
        <v>797</v>
      </c>
      <c r="N178" s="6" t="s">
        <v>686</v>
      </c>
      <c r="O178" s="37">
        <v>35.689</v>
      </c>
      <c r="P178" s="105">
        <v>433.79270387688979</v>
      </c>
      <c r="Q178" s="38">
        <v>9.9999999999999995E-7</v>
      </c>
    </row>
    <row r="179" spans="1:17" x14ac:dyDescent="0.3">
      <c r="A179" s="6" t="s">
        <v>866</v>
      </c>
      <c r="B179" s="6" t="s">
        <v>867</v>
      </c>
      <c r="C179" s="6" t="s">
        <v>866</v>
      </c>
      <c r="D179" s="25">
        <v>12014314.84884</v>
      </c>
      <c r="E179" s="25">
        <v>0</v>
      </c>
      <c r="F179" s="25">
        <v>12014314.84884</v>
      </c>
      <c r="G179" s="96">
        <v>1</v>
      </c>
      <c r="H179" s="96"/>
      <c r="I179" s="99" t="s">
        <v>752</v>
      </c>
      <c r="J179" s="6" t="s">
        <v>169</v>
      </c>
      <c r="K179" s="101"/>
      <c r="L179" s="6"/>
      <c r="M179" s="6" t="s">
        <v>797</v>
      </c>
      <c r="N179" s="6" t="s">
        <v>686</v>
      </c>
      <c r="O179" s="37">
        <v>496.51499999999999</v>
      </c>
      <c r="P179" s="105">
        <v>6035.0411713814874</v>
      </c>
      <c r="Q179" s="38">
        <v>3.8000000000000002E-5</v>
      </c>
    </row>
    <row r="180" spans="1:17" x14ac:dyDescent="0.3">
      <c r="A180" s="6" t="s">
        <v>866</v>
      </c>
      <c r="B180" s="6" t="s">
        <v>867</v>
      </c>
      <c r="C180" s="6" t="s">
        <v>866</v>
      </c>
      <c r="D180" s="25">
        <v>12014314.84884</v>
      </c>
      <c r="E180" s="25">
        <v>0</v>
      </c>
      <c r="F180" s="25">
        <v>12014314.84884</v>
      </c>
      <c r="G180" s="96">
        <v>1</v>
      </c>
      <c r="H180" s="96"/>
      <c r="I180" s="99" t="s">
        <v>752</v>
      </c>
      <c r="J180" s="6" t="s">
        <v>170</v>
      </c>
      <c r="K180" s="101"/>
      <c r="L180" s="6"/>
      <c r="M180" s="6" t="s">
        <v>797</v>
      </c>
      <c r="N180" s="6" t="s">
        <v>688</v>
      </c>
      <c r="O180" s="37">
        <v>153.17999999999998</v>
      </c>
      <c r="P180" s="105">
        <v>1861.8724643408887</v>
      </c>
      <c r="Q180" s="38">
        <v>1.9999999999999999E-6</v>
      </c>
    </row>
    <row r="181" spans="1:17" x14ac:dyDescent="0.3">
      <c r="A181" s="6" t="s">
        <v>866</v>
      </c>
      <c r="B181" s="6" t="s">
        <v>867</v>
      </c>
      <c r="C181" s="6" t="s">
        <v>866</v>
      </c>
      <c r="D181" s="25">
        <v>12014314.84884</v>
      </c>
      <c r="E181" s="25">
        <v>0</v>
      </c>
      <c r="F181" s="25">
        <v>12014314.84884</v>
      </c>
      <c r="G181" s="96">
        <v>1</v>
      </c>
      <c r="H181" s="96"/>
      <c r="I181" s="99" t="s">
        <v>752</v>
      </c>
      <c r="J181" s="6" t="s">
        <v>171</v>
      </c>
      <c r="K181" s="101"/>
      <c r="L181" s="6"/>
      <c r="M181" s="6" t="s">
        <v>797</v>
      </c>
      <c r="N181" s="6" t="s">
        <v>688</v>
      </c>
      <c r="O181" s="37">
        <v>45.670999999999999</v>
      </c>
      <c r="P181" s="105">
        <v>555.12193053213696</v>
      </c>
      <c r="Q181" s="38">
        <v>9.9999999999999995E-7</v>
      </c>
    </row>
    <row r="182" spans="1:17" x14ac:dyDescent="0.3">
      <c r="A182" s="6" t="s">
        <v>866</v>
      </c>
      <c r="B182" s="6" t="s">
        <v>867</v>
      </c>
      <c r="C182" s="6" t="s">
        <v>866</v>
      </c>
      <c r="D182" s="25">
        <v>12014314.84884</v>
      </c>
      <c r="E182" s="25">
        <v>0</v>
      </c>
      <c r="F182" s="25">
        <v>12014314.84884</v>
      </c>
      <c r="G182" s="96">
        <v>1</v>
      </c>
      <c r="H182" s="96"/>
      <c r="I182" s="99" t="s">
        <v>752</v>
      </c>
      <c r="J182" s="6" t="s">
        <v>172</v>
      </c>
      <c r="K182" s="101"/>
      <c r="L182" s="6"/>
      <c r="M182" s="6" t="s">
        <v>797</v>
      </c>
      <c r="N182" s="6" t="s">
        <v>688</v>
      </c>
      <c r="O182" s="37">
        <v>41.134999999999998</v>
      </c>
      <c r="P182" s="105">
        <v>499.98775179959819</v>
      </c>
      <c r="Q182" s="38">
        <v>9.9999999999999995E-7</v>
      </c>
    </row>
    <row r="183" spans="1:17" x14ac:dyDescent="0.3">
      <c r="A183" s="6" t="s">
        <v>866</v>
      </c>
      <c r="B183" s="6" t="s">
        <v>867</v>
      </c>
      <c r="C183" s="6" t="s">
        <v>866</v>
      </c>
      <c r="D183" s="25">
        <v>12014314.84884</v>
      </c>
      <c r="E183" s="25">
        <v>0</v>
      </c>
      <c r="F183" s="25">
        <v>12014314.84884</v>
      </c>
      <c r="G183" s="96">
        <v>1</v>
      </c>
      <c r="H183" s="96"/>
      <c r="I183" s="99" t="s">
        <v>752</v>
      </c>
      <c r="J183" s="6" t="s">
        <v>173</v>
      </c>
      <c r="K183" s="101"/>
      <c r="L183" s="6"/>
      <c r="M183" s="6" t="s">
        <v>797</v>
      </c>
      <c r="N183" s="6" t="s">
        <v>686</v>
      </c>
      <c r="O183" s="37">
        <v>486.51400000000001</v>
      </c>
      <c r="P183" s="105">
        <v>5913.4810035013916</v>
      </c>
      <c r="Q183" s="38">
        <v>6.9999999999999999E-6</v>
      </c>
    </row>
    <row r="184" spans="1:17" x14ac:dyDescent="0.3">
      <c r="A184" s="6" t="s">
        <v>866</v>
      </c>
      <c r="B184" s="6" t="s">
        <v>867</v>
      </c>
      <c r="C184" s="6" t="s">
        <v>866</v>
      </c>
      <c r="D184" s="25">
        <v>12014314.84884</v>
      </c>
      <c r="E184" s="25">
        <v>0</v>
      </c>
      <c r="F184" s="25">
        <v>12014314.84884</v>
      </c>
      <c r="G184" s="96">
        <v>1</v>
      </c>
      <c r="H184" s="96"/>
      <c r="I184" s="99" t="s">
        <v>752</v>
      </c>
      <c r="J184" s="6" t="s">
        <v>174</v>
      </c>
      <c r="K184" s="96"/>
      <c r="L184" s="6"/>
      <c r="M184" s="6" t="s">
        <v>797</v>
      </c>
      <c r="N184" s="6" t="s">
        <v>686</v>
      </c>
      <c r="O184" s="37">
        <v>16.524000000000001</v>
      </c>
      <c r="P184" s="105">
        <v>200.84593681139083</v>
      </c>
      <c r="Q184" s="38">
        <v>0</v>
      </c>
    </row>
    <row r="185" spans="1:17" x14ac:dyDescent="0.3">
      <c r="A185" s="6" t="s">
        <v>866</v>
      </c>
      <c r="B185" s="6" t="s">
        <v>867</v>
      </c>
      <c r="C185" s="6" t="s">
        <v>866</v>
      </c>
      <c r="D185" s="25">
        <v>12014314.84884</v>
      </c>
      <c r="E185" s="25">
        <v>0</v>
      </c>
      <c r="F185" s="25">
        <v>12014314.84884</v>
      </c>
      <c r="G185" s="96">
        <v>1</v>
      </c>
      <c r="H185" s="96"/>
      <c r="I185" s="99" t="s">
        <v>752</v>
      </c>
      <c r="J185" s="6" t="s">
        <v>175</v>
      </c>
      <c r="K185" s="96"/>
      <c r="L185" s="6"/>
      <c r="M185" s="6" t="s">
        <v>797</v>
      </c>
      <c r="N185" s="6" t="s">
        <v>686</v>
      </c>
      <c r="O185" s="37">
        <v>3.3</v>
      </c>
      <c r="P185" s="105">
        <v>40.110844316000346</v>
      </c>
      <c r="Q185" s="38">
        <v>0</v>
      </c>
    </row>
    <row r="186" spans="1:17" x14ac:dyDescent="0.3">
      <c r="A186" s="6" t="s">
        <v>866</v>
      </c>
      <c r="B186" s="6" t="s">
        <v>867</v>
      </c>
      <c r="C186" s="6" t="s">
        <v>866</v>
      </c>
      <c r="D186" s="25">
        <v>12014314.84884</v>
      </c>
      <c r="E186" s="25">
        <v>0</v>
      </c>
      <c r="F186" s="25">
        <v>12014314.84884</v>
      </c>
      <c r="G186" s="96">
        <v>1</v>
      </c>
      <c r="H186" s="96"/>
      <c r="I186" s="99" t="s">
        <v>752</v>
      </c>
      <c r="J186" s="6" t="s">
        <v>176</v>
      </c>
      <c r="K186" s="96"/>
      <c r="L186" s="6"/>
      <c r="M186" s="6" t="s">
        <v>798</v>
      </c>
      <c r="N186" s="6" t="s">
        <v>688</v>
      </c>
      <c r="O186" s="37">
        <v>471.5</v>
      </c>
      <c r="P186" s="105">
        <v>5730.988816664898</v>
      </c>
      <c r="Q186" s="38">
        <v>6.9999999999999999E-6</v>
      </c>
    </row>
    <row r="187" spans="1:17" x14ac:dyDescent="0.3">
      <c r="A187" s="6" t="s">
        <v>866</v>
      </c>
      <c r="B187" s="6" t="s">
        <v>867</v>
      </c>
      <c r="C187" s="6" t="s">
        <v>866</v>
      </c>
      <c r="D187" s="25">
        <v>12014314.84884</v>
      </c>
      <c r="E187" s="25">
        <v>0</v>
      </c>
      <c r="F187" s="25">
        <v>12014314.84884</v>
      </c>
      <c r="G187" s="96">
        <v>1</v>
      </c>
      <c r="H187" s="96"/>
      <c r="I187" s="99" t="s">
        <v>752</v>
      </c>
      <c r="J187" s="6" t="s">
        <v>177</v>
      </c>
      <c r="K187" s="96"/>
      <c r="L187" s="6"/>
      <c r="M187" s="6" t="s">
        <v>798</v>
      </c>
      <c r="N187" s="6" t="s">
        <v>688</v>
      </c>
      <c r="O187" s="37">
        <v>257.87199999999996</v>
      </c>
      <c r="P187" s="105">
        <v>3134.3829228653453</v>
      </c>
      <c r="Q187" s="38">
        <v>3.9999999999999998E-6</v>
      </c>
    </row>
    <row r="188" spans="1:17" x14ac:dyDescent="0.3">
      <c r="A188" s="6" t="s">
        <v>866</v>
      </c>
      <c r="B188" s="6" t="s">
        <v>867</v>
      </c>
      <c r="C188" s="6" t="s">
        <v>866</v>
      </c>
      <c r="D188" s="25">
        <v>12014314.84884</v>
      </c>
      <c r="E188" s="25">
        <v>0</v>
      </c>
      <c r="F188" s="25">
        <v>12014314.84884</v>
      </c>
      <c r="G188" s="96">
        <v>1</v>
      </c>
      <c r="H188" s="96"/>
      <c r="I188" s="99" t="s">
        <v>752</v>
      </c>
      <c r="J188" s="6" t="s">
        <v>178</v>
      </c>
      <c r="K188" s="96"/>
      <c r="L188" s="6"/>
      <c r="M188" s="6" t="s">
        <v>798</v>
      </c>
      <c r="N188" s="6" t="s">
        <v>688</v>
      </c>
      <c r="O188" s="37">
        <v>95.92</v>
      </c>
      <c r="P188" s="105">
        <v>1165.8885414517435</v>
      </c>
      <c r="Q188" s="38">
        <v>9.9999999999999995E-7</v>
      </c>
    </row>
    <row r="189" spans="1:17" x14ac:dyDescent="0.3">
      <c r="A189" s="6" t="s">
        <v>866</v>
      </c>
      <c r="B189" s="6" t="s">
        <v>867</v>
      </c>
      <c r="C189" s="6" t="s">
        <v>866</v>
      </c>
      <c r="D189" s="25">
        <v>12014314.84884</v>
      </c>
      <c r="E189" s="25">
        <v>0</v>
      </c>
      <c r="F189" s="25">
        <v>12014314.84884</v>
      </c>
      <c r="G189" s="96">
        <v>1</v>
      </c>
      <c r="H189" s="96"/>
      <c r="I189" s="99" t="s">
        <v>752</v>
      </c>
      <c r="J189" s="6" t="s">
        <v>179</v>
      </c>
      <c r="K189" s="101"/>
      <c r="L189" s="6"/>
      <c r="M189" s="6" t="s">
        <v>776</v>
      </c>
      <c r="N189" s="6" t="s">
        <v>686</v>
      </c>
      <c r="O189" s="37">
        <v>2828</v>
      </c>
      <c r="P189" s="105">
        <v>34373.778098681505</v>
      </c>
      <c r="Q189" s="38">
        <v>1.08E-4</v>
      </c>
    </row>
    <row r="190" spans="1:17" x14ac:dyDescent="0.3">
      <c r="A190" s="6" t="s">
        <v>866</v>
      </c>
      <c r="B190" s="6" t="s">
        <v>867</v>
      </c>
      <c r="C190" s="6" t="s">
        <v>866</v>
      </c>
      <c r="D190" s="25">
        <v>12014314.84884</v>
      </c>
      <c r="E190" s="25">
        <v>0</v>
      </c>
      <c r="F190" s="25">
        <v>12014314.84884</v>
      </c>
      <c r="G190" s="96">
        <v>1</v>
      </c>
      <c r="H190" s="96"/>
      <c r="I190" s="99" t="s">
        <v>752</v>
      </c>
      <c r="J190" s="6" t="s">
        <v>180</v>
      </c>
      <c r="K190" s="101"/>
      <c r="L190" s="6"/>
      <c r="M190" s="6" t="s">
        <v>776</v>
      </c>
      <c r="N190" s="6" t="s">
        <v>686</v>
      </c>
      <c r="O190" s="37">
        <v>22.7</v>
      </c>
      <c r="P190" s="105">
        <v>275.91398968885085</v>
      </c>
      <c r="Q190" s="38">
        <v>0</v>
      </c>
    </row>
    <row r="191" spans="1:17" x14ac:dyDescent="0.3">
      <c r="A191" s="6" t="s">
        <v>866</v>
      </c>
      <c r="B191" s="6" t="s">
        <v>867</v>
      </c>
      <c r="C191" s="6" t="s">
        <v>866</v>
      </c>
      <c r="D191" s="25">
        <v>12014314.84884</v>
      </c>
      <c r="E191" s="25">
        <v>0</v>
      </c>
      <c r="F191" s="25">
        <v>12014314.84884</v>
      </c>
      <c r="G191" s="96">
        <v>1</v>
      </c>
      <c r="H191" s="96"/>
      <c r="I191" s="99" t="s">
        <v>752</v>
      </c>
      <c r="J191" s="6" t="s">
        <v>181</v>
      </c>
      <c r="K191" s="101"/>
      <c r="L191" s="6"/>
      <c r="M191" s="6" t="s">
        <v>776</v>
      </c>
      <c r="N191" s="6" t="s">
        <v>686</v>
      </c>
      <c r="O191" s="37">
        <v>2605.1340420000001</v>
      </c>
      <c r="P191" s="105">
        <v>31664.886660901426</v>
      </c>
      <c r="Q191" s="38">
        <v>6.6000000000000005E-5</v>
      </c>
    </row>
    <row r="192" spans="1:17" x14ac:dyDescent="0.3">
      <c r="A192" s="6" t="s">
        <v>866</v>
      </c>
      <c r="B192" s="6" t="s">
        <v>867</v>
      </c>
      <c r="C192" s="6" t="s">
        <v>866</v>
      </c>
      <c r="D192" s="25">
        <v>12014314.84884</v>
      </c>
      <c r="E192" s="25">
        <v>0</v>
      </c>
      <c r="F192" s="25">
        <v>12014314.84884</v>
      </c>
      <c r="G192" s="96">
        <v>1</v>
      </c>
      <c r="H192" s="96"/>
      <c r="I192" s="99" t="s">
        <v>752</v>
      </c>
      <c r="J192" s="6" t="s">
        <v>182</v>
      </c>
      <c r="K192" s="96"/>
      <c r="L192" s="6"/>
      <c r="M192" s="6" t="s">
        <v>776</v>
      </c>
      <c r="N192" s="6" t="s">
        <v>686</v>
      </c>
      <c r="O192" s="37">
        <v>5084.3959999999997</v>
      </c>
      <c r="P192" s="105">
        <v>61799.823150574208</v>
      </c>
      <c r="Q192" s="38">
        <v>4.7199999999999998E-4</v>
      </c>
    </row>
    <row r="193" spans="1:17" x14ac:dyDescent="0.3">
      <c r="A193" s="6" t="s">
        <v>866</v>
      </c>
      <c r="B193" s="6" t="s">
        <v>867</v>
      </c>
      <c r="C193" s="6" t="s">
        <v>866</v>
      </c>
      <c r="D193" s="25">
        <v>12014314.84884</v>
      </c>
      <c r="E193" s="25">
        <v>0</v>
      </c>
      <c r="F193" s="25">
        <v>12014314.84884</v>
      </c>
      <c r="G193" s="96">
        <v>1</v>
      </c>
      <c r="H193" s="96"/>
      <c r="I193" s="99" t="s">
        <v>752</v>
      </c>
      <c r="J193" s="6" t="s">
        <v>183</v>
      </c>
      <c r="K193" s="101"/>
      <c r="L193" s="6"/>
      <c r="M193" s="6" t="s">
        <v>776</v>
      </c>
      <c r="N193" s="6" t="s">
        <v>686</v>
      </c>
      <c r="O193" s="37">
        <v>4587.8</v>
      </c>
      <c r="P193" s="105">
        <v>55763.797440286791</v>
      </c>
      <c r="Q193" s="38">
        <v>1.36E-4</v>
      </c>
    </row>
    <row r="194" spans="1:17" x14ac:dyDescent="0.3">
      <c r="A194" s="6" t="s">
        <v>866</v>
      </c>
      <c r="B194" s="6" t="s">
        <v>867</v>
      </c>
      <c r="C194" s="6" t="s">
        <v>866</v>
      </c>
      <c r="D194" s="25">
        <v>12014314.84884</v>
      </c>
      <c r="E194" s="25">
        <v>0</v>
      </c>
      <c r="F194" s="25">
        <v>12014314.84884</v>
      </c>
      <c r="G194" s="96">
        <v>1</v>
      </c>
      <c r="H194" s="96"/>
      <c r="I194" s="99" t="s">
        <v>752</v>
      </c>
      <c r="J194" s="6" t="s">
        <v>184</v>
      </c>
      <c r="K194" s="102"/>
      <c r="L194" s="6"/>
      <c r="M194" s="6" t="s">
        <v>776</v>
      </c>
      <c r="N194" s="6" t="s">
        <v>686</v>
      </c>
      <c r="O194" s="37">
        <v>2064.7032000000004</v>
      </c>
      <c r="P194" s="105">
        <v>25096.057155741742</v>
      </c>
      <c r="Q194" s="38">
        <v>3.4999999999999997E-5</v>
      </c>
    </row>
    <row r="195" spans="1:17" x14ac:dyDescent="0.3">
      <c r="A195" s="6" t="s">
        <v>866</v>
      </c>
      <c r="B195" s="6" t="s">
        <v>867</v>
      </c>
      <c r="C195" s="6" t="s">
        <v>866</v>
      </c>
      <c r="D195" s="25">
        <v>12014314.84884</v>
      </c>
      <c r="E195" s="25">
        <v>0</v>
      </c>
      <c r="F195" s="25">
        <v>12014314.84884</v>
      </c>
      <c r="G195" s="96">
        <v>1</v>
      </c>
      <c r="H195" s="96"/>
      <c r="I195" s="99" t="s">
        <v>752</v>
      </c>
      <c r="J195" s="6" t="s">
        <v>185</v>
      </c>
      <c r="K195" s="96"/>
      <c r="L195" s="6"/>
      <c r="M195" s="6" t="s">
        <v>759</v>
      </c>
      <c r="N195" s="6" t="s">
        <v>688</v>
      </c>
      <c r="O195" s="37">
        <v>5825.5990820000006</v>
      </c>
      <c r="P195" s="105">
        <v>70808.999341071685</v>
      </c>
      <c r="Q195" s="38">
        <v>2.23E-4</v>
      </c>
    </row>
    <row r="196" spans="1:17" x14ac:dyDescent="0.3">
      <c r="A196" s="6" t="s">
        <v>866</v>
      </c>
      <c r="B196" s="6" t="s">
        <v>867</v>
      </c>
      <c r="C196" s="6" t="s">
        <v>866</v>
      </c>
      <c r="D196" s="25">
        <v>12014314.84884</v>
      </c>
      <c r="E196" s="25">
        <v>0</v>
      </c>
      <c r="F196" s="25">
        <v>12014314.84884</v>
      </c>
      <c r="G196" s="96">
        <v>1</v>
      </c>
      <c r="H196" s="96"/>
      <c r="I196" s="99" t="s">
        <v>752</v>
      </c>
      <c r="J196" s="6" t="s">
        <v>186</v>
      </c>
      <c r="K196" s="101"/>
      <c r="L196" s="6"/>
      <c r="M196" s="6" t="s">
        <v>759</v>
      </c>
      <c r="N196" s="6" t="s">
        <v>688</v>
      </c>
      <c r="O196" s="37">
        <v>11.799999999999999</v>
      </c>
      <c r="P196" s="105">
        <v>143.42665543297093</v>
      </c>
      <c r="Q196" s="38">
        <v>0</v>
      </c>
    </row>
    <row r="197" spans="1:17" x14ac:dyDescent="0.3">
      <c r="A197" s="6" t="s">
        <v>866</v>
      </c>
      <c r="B197" s="6" t="s">
        <v>867</v>
      </c>
      <c r="C197" s="6" t="s">
        <v>866</v>
      </c>
      <c r="D197" s="25">
        <v>12014314.84884</v>
      </c>
      <c r="E197" s="25">
        <v>0</v>
      </c>
      <c r="F197" s="25">
        <v>12014314.84884</v>
      </c>
      <c r="G197" s="96">
        <v>1</v>
      </c>
      <c r="H197" s="96"/>
      <c r="I197" s="99" t="s">
        <v>752</v>
      </c>
      <c r="J197" s="6" t="s">
        <v>187</v>
      </c>
      <c r="K197" s="101"/>
      <c r="L197" s="6"/>
      <c r="M197" s="6" t="s">
        <v>759</v>
      </c>
      <c r="N197" s="6" t="s">
        <v>688</v>
      </c>
      <c r="O197" s="37">
        <v>2448</v>
      </c>
      <c r="P197" s="105">
        <v>29754.953601687528</v>
      </c>
      <c r="Q197" s="38">
        <v>2.3000000000000001E-4</v>
      </c>
    </row>
    <row r="198" spans="1:17" x14ac:dyDescent="0.3">
      <c r="A198" s="6" t="s">
        <v>866</v>
      </c>
      <c r="B198" s="6" t="s">
        <v>867</v>
      </c>
      <c r="C198" s="6" t="s">
        <v>866</v>
      </c>
      <c r="D198" s="25">
        <v>12014314.84884</v>
      </c>
      <c r="E198" s="25">
        <v>0</v>
      </c>
      <c r="F198" s="25">
        <v>12014314.84884</v>
      </c>
      <c r="G198" s="96">
        <v>1</v>
      </c>
      <c r="H198" s="96"/>
      <c r="I198" s="99" t="s">
        <v>752</v>
      </c>
      <c r="J198" s="6" t="s">
        <v>188</v>
      </c>
      <c r="K198" s="101"/>
      <c r="L198" s="6"/>
      <c r="M198" s="6" t="s">
        <v>759</v>
      </c>
      <c r="N198" s="6" t="s">
        <v>688</v>
      </c>
      <c r="O198" s="37">
        <v>2683.232</v>
      </c>
      <c r="P198" s="105">
        <v>32614.151822942498</v>
      </c>
      <c r="Q198" s="38">
        <v>2.14E-4</v>
      </c>
    </row>
    <row r="199" spans="1:17" x14ac:dyDescent="0.3">
      <c r="A199" s="6" t="s">
        <v>866</v>
      </c>
      <c r="B199" s="6" t="s">
        <v>867</v>
      </c>
      <c r="C199" s="6" t="s">
        <v>866</v>
      </c>
      <c r="D199" s="25">
        <v>12014314.84884</v>
      </c>
      <c r="E199" s="25">
        <v>0</v>
      </c>
      <c r="F199" s="25">
        <v>12014314.84884</v>
      </c>
      <c r="G199" s="96">
        <v>1</v>
      </c>
      <c r="H199" s="96"/>
      <c r="I199" s="99" t="s">
        <v>752</v>
      </c>
      <c r="J199" s="6" t="s">
        <v>189</v>
      </c>
      <c r="K199" s="101"/>
      <c r="L199" s="6"/>
      <c r="M199" s="6" t="s">
        <v>760</v>
      </c>
      <c r="N199" s="6" t="s">
        <v>688</v>
      </c>
      <c r="O199" s="37">
        <v>81840</v>
      </c>
      <c r="P199" s="105">
        <v>994748.93903680856</v>
      </c>
      <c r="Q199" s="38">
        <v>3.96E-3</v>
      </c>
    </row>
    <row r="200" spans="1:17" x14ac:dyDescent="0.3">
      <c r="A200" s="6" t="s">
        <v>866</v>
      </c>
      <c r="B200" s="6" t="s">
        <v>867</v>
      </c>
      <c r="C200" s="6" t="s">
        <v>866</v>
      </c>
      <c r="D200" s="25">
        <v>12014314.84884</v>
      </c>
      <c r="E200" s="25">
        <v>0</v>
      </c>
      <c r="F200" s="25">
        <v>12014314.84884</v>
      </c>
      <c r="G200" s="96">
        <v>1</v>
      </c>
      <c r="H200" s="96"/>
      <c r="I200" s="99" t="s">
        <v>752</v>
      </c>
      <c r="J200" s="6" t="s">
        <v>190</v>
      </c>
      <c r="K200" s="96"/>
      <c r="L200" s="6"/>
      <c r="M200" s="6" t="s">
        <v>760</v>
      </c>
      <c r="N200" s="6" t="s">
        <v>688</v>
      </c>
      <c r="O200" s="37">
        <v>8</v>
      </c>
      <c r="P200" s="105">
        <v>97.238410463031144</v>
      </c>
      <c r="Q200" s="38">
        <v>0</v>
      </c>
    </row>
    <row r="201" spans="1:17" x14ac:dyDescent="0.3">
      <c r="A201" s="6" t="s">
        <v>866</v>
      </c>
      <c r="B201" s="6" t="s">
        <v>867</v>
      </c>
      <c r="C201" s="6" t="s">
        <v>866</v>
      </c>
      <c r="D201" s="25">
        <v>12014314.84884</v>
      </c>
      <c r="E201" s="25">
        <v>0</v>
      </c>
      <c r="F201" s="25">
        <v>12014314.84884</v>
      </c>
      <c r="G201" s="96">
        <v>1</v>
      </c>
      <c r="H201" s="96"/>
      <c r="I201" s="99" t="s">
        <v>752</v>
      </c>
      <c r="J201" s="6" t="s">
        <v>191</v>
      </c>
      <c r="K201" s="96"/>
      <c r="L201" s="6"/>
      <c r="M201" s="6" t="s">
        <v>833</v>
      </c>
      <c r="N201" s="6" t="s">
        <v>690</v>
      </c>
      <c r="O201" s="37">
        <v>0.48</v>
      </c>
      <c r="P201" s="105">
        <v>5.8343046277818686</v>
      </c>
      <c r="Q201" s="38">
        <v>0</v>
      </c>
    </row>
    <row r="202" spans="1:17" x14ac:dyDescent="0.3">
      <c r="A202" s="6" t="s">
        <v>866</v>
      </c>
      <c r="B202" s="6" t="s">
        <v>867</v>
      </c>
      <c r="C202" s="6" t="s">
        <v>866</v>
      </c>
      <c r="D202" s="25">
        <v>12014314.84884</v>
      </c>
      <c r="E202" s="25">
        <v>0</v>
      </c>
      <c r="F202" s="25">
        <v>12014314.84884</v>
      </c>
      <c r="G202" s="96">
        <v>1</v>
      </c>
      <c r="H202" s="96"/>
      <c r="I202" s="99" t="s">
        <v>752</v>
      </c>
      <c r="J202" s="6" t="s">
        <v>192</v>
      </c>
      <c r="K202" s="96"/>
      <c r="L202" s="6"/>
      <c r="M202" s="6" t="s">
        <v>833</v>
      </c>
      <c r="N202" s="6" t="s">
        <v>690</v>
      </c>
      <c r="O202" s="37">
        <v>0</v>
      </c>
      <c r="P202" s="105">
        <v>0</v>
      </c>
      <c r="Q202" s="38">
        <v>0</v>
      </c>
    </row>
    <row r="203" spans="1:17" x14ac:dyDescent="0.3">
      <c r="A203" s="6" t="s">
        <v>866</v>
      </c>
      <c r="B203" s="6" t="s">
        <v>867</v>
      </c>
      <c r="C203" s="6" t="s">
        <v>866</v>
      </c>
      <c r="D203" s="25">
        <v>12014314.84884</v>
      </c>
      <c r="E203" s="25">
        <v>0</v>
      </c>
      <c r="F203" s="25">
        <v>12014314.84884</v>
      </c>
      <c r="G203" s="96">
        <v>1</v>
      </c>
      <c r="H203" s="96"/>
      <c r="I203" s="99" t="s">
        <v>752</v>
      </c>
      <c r="J203" s="6" t="s">
        <v>193</v>
      </c>
      <c r="K203" s="96"/>
      <c r="L203" s="6"/>
      <c r="M203" s="6" t="s">
        <v>833</v>
      </c>
      <c r="N203" s="6" t="s">
        <v>690</v>
      </c>
      <c r="O203" s="37">
        <v>0.24</v>
      </c>
      <c r="P203" s="105">
        <v>2.9171523138909343</v>
      </c>
      <c r="Q203" s="38">
        <v>0</v>
      </c>
    </row>
    <row r="204" spans="1:17" x14ac:dyDescent="0.3">
      <c r="A204" s="6" t="s">
        <v>866</v>
      </c>
      <c r="B204" s="6" t="s">
        <v>867</v>
      </c>
      <c r="C204" s="6" t="s">
        <v>866</v>
      </c>
      <c r="D204" s="25">
        <v>12014314.84884</v>
      </c>
      <c r="E204" s="25">
        <v>0</v>
      </c>
      <c r="F204" s="25">
        <v>12014314.84884</v>
      </c>
      <c r="G204" s="96">
        <v>1</v>
      </c>
      <c r="H204" s="96"/>
      <c r="I204" s="99" t="s">
        <v>752</v>
      </c>
      <c r="J204" s="6" t="s">
        <v>194</v>
      </c>
      <c r="K204" s="96"/>
      <c r="L204" s="6"/>
      <c r="M204" s="6" t="s">
        <v>833</v>
      </c>
      <c r="N204" s="6" t="s">
        <v>690</v>
      </c>
      <c r="O204" s="37">
        <v>0.24</v>
      </c>
      <c r="P204" s="105">
        <v>2.9171523138909343</v>
      </c>
      <c r="Q204" s="38">
        <v>0</v>
      </c>
    </row>
    <row r="205" spans="1:17" x14ac:dyDescent="0.3">
      <c r="A205" s="6" t="s">
        <v>866</v>
      </c>
      <c r="B205" s="6" t="s">
        <v>867</v>
      </c>
      <c r="C205" s="6" t="s">
        <v>866</v>
      </c>
      <c r="D205" s="25">
        <v>12014314.84884</v>
      </c>
      <c r="E205" s="25">
        <v>0</v>
      </c>
      <c r="F205" s="25">
        <v>12014314.84884</v>
      </c>
      <c r="G205" s="96">
        <v>1</v>
      </c>
      <c r="H205" s="96"/>
      <c r="I205" s="99" t="s">
        <v>752</v>
      </c>
      <c r="J205" s="6" t="s">
        <v>195</v>
      </c>
      <c r="K205" s="101"/>
      <c r="L205" s="6"/>
      <c r="M205" s="6" t="s">
        <v>833</v>
      </c>
      <c r="N205" s="6" t="s">
        <v>690</v>
      </c>
      <c r="O205" s="37">
        <v>0.12</v>
      </c>
      <c r="P205" s="105">
        <v>1.4585761569454672</v>
      </c>
      <c r="Q205" s="38">
        <v>0</v>
      </c>
    </row>
    <row r="206" spans="1:17" x14ac:dyDescent="0.3">
      <c r="A206" s="6" t="s">
        <v>866</v>
      </c>
      <c r="B206" s="6" t="s">
        <v>867</v>
      </c>
      <c r="C206" s="6" t="s">
        <v>866</v>
      </c>
      <c r="D206" s="25">
        <v>12014314.84884</v>
      </c>
      <c r="E206" s="25">
        <v>0</v>
      </c>
      <c r="F206" s="25">
        <v>12014314.84884</v>
      </c>
      <c r="G206" s="96">
        <v>1</v>
      </c>
      <c r="H206" s="96"/>
      <c r="I206" s="99" t="s">
        <v>752</v>
      </c>
      <c r="J206" s="6" t="s">
        <v>196</v>
      </c>
      <c r="K206" s="101"/>
      <c r="L206" s="6"/>
      <c r="M206" s="6" t="s">
        <v>833</v>
      </c>
      <c r="N206" s="6" t="s">
        <v>690</v>
      </c>
      <c r="O206" s="37">
        <v>0.12</v>
      </c>
      <c r="P206" s="105">
        <v>1.4585761569454672</v>
      </c>
      <c r="Q206" s="38">
        <v>0</v>
      </c>
    </row>
    <row r="207" spans="1:17" x14ac:dyDescent="0.3">
      <c r="A207" s="6" t="s">
        <v>866</v>
      </c>
      <c r="B207" s="6" t="s">
        <v>867</v>
      </c>
      <c r="C207" s="6" t="s">
        <v>866</v>
      </c>
      <c r="D207" s="25">
        <v>12014314.84884</v>
      </c>
      <c r="E207" s="25">
        <v>0</v>
      </c>
      <c r="F207" s="25">
        <v>12014314.84884</v>
      </c>
      <c r="G207" s="96">
        <v>1</v>
      </c>
      <c r="H207" s="96"/>
      <c r="I207" s="99" t="s">
        <v>752</v>
      </c>
      <c r="J207" s="6" t="s">
        <v>197</v>
      </c>
      <c r="K207" s="101"/>
      <c r="L207" s="6"/>
      <c r="M207" s="6" t="s">
        <v>833</v>
      </c>
      <c r="N207" s="6" t="s">
        <v>690</v>
      </c>
      <c r="O207" s="37">
        <v>0.12</v>
      </c>
      <c r="P207" s="105">
        <v>1.4585761569454672</v>
      </c>
      <c r="Q207" s="38">
        <v>0</v>
      </c>
    </row>
    <row r="208" spans="1:17" x14ac:dyDescent="0.3">
      <c r="A208" s="6" t="s">
        <v>866</v>
      </c>
      <c r="B208" s="6" t="s">
        <v>867</v>
      </c>
      <c r="C208" s="6" t="s">
        <v>866</v>
      </c>
      <c r="D208" s="25">
        <v>12014314.84884</v>
      </c>
      <c r="E208" s="25">
        <v>0</v>
      </c>
      <c r="F208" s="25">
        <v>12014314.84884</v>
      </c>
      <c r="G208" s="96">
        <v>1</v>
      </c>
      <c r="H208" s="96"/>
      <c r="I208" s="99" t="s">
        <v>752</v>
      </c>
      <c r="J208" s="6" t="s">
        <v>198</v>
      </c>
      <c r="K208" s="96"/>
      <c r="L208" s="6"/>
      <c r="M208" s="6" t="s">
        <v>833</v>
      </c>
      <c r="N208" s="6" t="s">
        <v>690</v>
      </c>
      <c r="O208" s="37">
        <v>1.92</v>
      </c>
      <c r="P208" s="105">
        <v>23.337218511127475</v>
      </c>
      <c r="Q208" s="38">
        <v>0</v>
      </c>
    </row>
    <row r="209" spans="1:17" x14ac:dyDescent="0.3">
      <c r="A209" s="6" t="s">
        <v>866</v>
      </c>
      <c r="B209" s="6" t="s">
        <v>867</v>
      </c>
      <c r="C209" s="6" t="s">
        <v>866</v>
      </c>
      <c r="D209" s="25">
        <v>12014314.84884</v>
      </c>
      <c r="E209" s="25">
        <v>0</v>
      </c>
      <c r="F209" s="25">
        <v>12014314.84884</v>
      </c>
      <c r="G209" s="96">
        <v>1</v>
      </c>
      <c r="H209" s="96"/>
      <c r="I209" s="99" t="s">
        <v>752</v>
      </c>
      <c r="J209" s="6" t="s">
        <v>199</v>
      </c>
      <c r="K209" s="102"/>
      <c r="L209" s="6"/>
      <c r="M209" s="6" t="s">
        <v>833</v>
      </c>
      <c r="N209" s="6" t="s">
        <v>690</v>
      </c>
      <c r="O209" s="37">
        <v>0.12</v>
      </c>
      <c r="P209" s="105">
        <v>1.4585761569454672</v>
      </c>
      <c r="Q209" s="38">
        <v>0</v>
      </c>
    </row>
    <row r="210" spans="1:17" x14ac:dyDescent="0.3">
      <c r="A210" s="6" t="s">
        <v>866</v>
      </c>
      <c r="B210" s="6" t="s">
        <v>867</v>
      </c>
      <c r="C210" s="6" t="s">
        <v>866</v>
      </c>
      <c r="D210" s="25">
        <v>12014314.84884</v>
      </c>
      <c r="E210" s="25">
        <v>0</v>
      </c>
      <c r="F210" s="25">
        <v>12014314.84884</v>
      </c>
      <c r="G210" s="96">
        <v>1</v>
      </c>
      <c r="H210" s="96"/>
      <c r="I210" s="99" t="s">
        <v>752</v>
      </c>
      <c r="J210" s="6" t="s">
        <v>200</v>
      </c>
      <c r="K210" s="101"/>
      <c r="L210" s="6"/>
      <c r="M210" s="6" t="s">
        <v>833</v>
      </c>
      <c r="N210" s="6" t="s">
        <v>690</v>
      </c>
      <c r="O210" s="37">
        <v>0.12</v>
      </c>
      <c r="P210" s="105">
        <v>1.4585761569454672</v>
      </c>
      <c r="Q210" s="38">
        <v>0</v>
      </c>
    </row>
    <row r="211" spans="1:17" x14ac:dyDescent="0.3">
      <c r="A211" s="6" t="s">
        <v>866</v>
      </c>
      <c r="B211" s="6" t="s">
        <v>867</v>
      </c>
      <c r="C211" s="6" t="s">
        <v>866</v>
      </c>
      <c r="D211" s="25">
        <v>12014314.84884</v>
      </c>
      <c r="E211" s="25">
        <v>0</v>
      </c>
      <c r="F211" s="25">
        <v>12014314.84884</v>
      </c>
      <c r="G211" s="96">
        <v>1</v>
      </c>
      <c r="H211" s="96"/>
      <c r="I211" s="99" t="s">
        <v>752</v>
      </c>
      <c r="J211" s="6" t="s">
        <v>201</v>
      </c>
      <c r="K211" s="101"/>
      <c r="L211" s="6"/>
      <c r="M211" s="6" t="s">
        <v>777</v>
      </c>
      <c r="N211" s="6" t="s">
        <v>686</v>
      </c>
      <c r="O211" s="37">
        <v>1406.86</v>
      </c>
      <c r="P211" s="105">
        <v>17100.1037680025</v>
      </c>
      <c r="Q211" s="38">
        <v>4.8000000000000001E-5</v>
      </c>
    </row>
    <row r="212" spans="1:17" x14ac:dyDescent="0.3">
      <c r="A212" s="6" t="s">
        <v>866</v>
      </c>
      <c r="B212" s="6" t="s">
        <v>867</v>
      </c>
      <c r="C212" s="6" t="s">
        <v>866</v>
      </c>
      <c r="D212" s="25">
        <v>12014314.84884</v>
      </c>
      <c r="E212" s="25">
        <v>0</v>
      </c>
      <c r="F212" s="25">
        <v>12014314.84884</v>
      </c>
      <c r="G212" s="96">
        <v>1</v>
      </c>
      <c r="H212" s="96"/>
      <c r="I212" s="99" t="s">
        <v>752</v>
      </c>
      <c r="J212" s="6" t="s">
        <v>202</v>
      </c>
      <c r="K212" s="101"/>
      <c r="L212" s="6"/>
      <c r="M212" s="6" t="s">
        <v>777</v>
      </c>
      <c r="N212" s="6" t="s">
        <v>686</v>
      </c>
      <c r="O212" s="37">
        <v>44.400000000000006</v>
      </c>
      <c r="P212" s="105">
        <v>539.67317806982294</v>
      </c>
      <c r="Q212" s="38">
        <v>9.9999999999999995E-7</v>
      </c>
    </row>
    <row r="213" spans="1:17" x14ac:dyDescent="0.3">
      <c r="A213" s="6" t="s">
        <v>866</v>
      </c>
      <c r="B213" s="6" t="s">
        <v>867</v>
      </c>
      <c r="C213" s="6" t="s">
        <v>866</v>
      </c>
      <c r="D213" s="25">
        <v>12014314.84884</v>
      </c>
      <c r="E213" s="25">
        <v>0</v>
      </c>
      <c r="F213" s="25">
        <v>12014314.84884</v>
      </c>
      <c r="G213" s="96">
        <v>1</v>
      </c>
      <c r="H213" s="96"/>
      <c r="I213" s="99" t="s">
        <v>752</v>
      </c>
      <c r="J213" s="6" t="s">
        <v>203</v>
      </c>
      <c r="K213" s="101"/>
      <c r="L213" s="6"/>
      <c r="M213" s="6" t="s">
        <v>777</v>
      </c>
      <c r="N213" s="6" t="s">
        <v>686</v>
      </c>
      <c r="O213" s="37">
        <v>588.48</v>
      </c>
      <c r="P213" s="105">
        <v>7152.8574736605706</v>
      </c>
      <c r="Q213" s="38">
        <v>9.0000000000000002E-6</v>
      </c>
    </row>
    <row r="214" spans="1:17" x14ac:dyDescent="0.3">
      <c r="A214" s="6" t="s">
        <v>866</v>
      </c>
      <c r="B214" s="6" t="s">
        <v>867</v>
      </c>
      <c r="C214" s="6" t="s">
        <v>866</v>
      </c>
      <c r="D214" s="25">
        <v>12014314.84884</v>
      </c>
      <c r="E214" s="25">
        <v>0</v>
      </c>
      <c r="F214" s="25">
        <v>12014314.84884</v>
      </c>
      <c r="G214" s="96">
        <v>1</v>
      </c>
      <c r="H214" s="96"/>
      <c r="I214" s="99" t="s">
        <v>752</v>
      </c>
      <c r="J214" s="6" t="s">
        <v>204</v>
      </c>
      <c r="K214" s="96"/>
      <c r="L214" s="6"/>
      <c r="M214" s="6" t="s">
        <v>777</v>
      </c>
      <c r="N214" s="6" t="s">
        <v>686</v>
      </c>
      <c r="O214" s="37">
        <v>1748.8869000000002</v>
      </c>
      <c r="P214" s="105">
        <v>21257.372779452264</v>
      </c>
      <c r="Q214" s="38">
        <v>2.5999999999999998E-5</v>
      </c>
    </row>
    <row r="215" spans="1:17" x14ac:dyDescent="0.3">
      <c r="A215" s="6" t="s">
        <v>866</v>
      </c>
      <c r="B215" s="6" t="s">
        <v>867</v>
      </c>
      <c r="C215" s="6" t="s">
        <v>866</v>
      </c>
      <c r="D215" s="25">
        <v>12014314.84884</v>
      </c>
      <c r="E215" s="25">
        <v>0</v>
      </c>
      <c r="F215" s="25">
        <v>12014314.84884</v>
      </c>
      <c r="G215" s="96">
        <v>1</v>
      </c>
      <c r="H215" s="96"/>
      <c r="I215" s="99" t="s">
        <v>752</v>
      </c>
      <c r="J215" s="6" t="s">
        <v>205</v>
      </c>
      <c r="K215" s="101"/>
      <c r="L215" s="6"/>
      <c r="M215" s="6" t="s">
        <v>777</v>
      </c>
      <c r="N215" s="6" t="s">
        <v>686</v>
      </c>
      <c r="O215" s="37">
        <v>1548.1574000000003</v>
      </c>
      <c r="P215" s="105">
        <v>18817.545590322388</v>
      </c>
      <c r="Q215" s="38">
        <v>3.6000000000000001E-5</v>
      </c>
    </row>
    <row r="216" spans="1:17" x14ac:dyDescent="0.3">
      <c r="A216" s="6" t="s">
        <v>866</v>
      </c>
      <c r="B216" s="6" t="s">
        <v>867</v>
      </c>
      <c r="C216" s="6" t="s">
        <v>866</v>
      </c>
      <c r="D216" s="25">
        <v>12014314.84884</v>
      </c>
      <c r="E216" s="25">
        <v>0</v>
      </c>
      <c r="F216" s="25">
        <v>12014314.84884</v>
      </c>
      <c r="G216" s="96">
        <v>1</v>
      </c>
      <c r="H216" s="96"/>
      <c r="I216" s="99" t="s">
        <v>752</v>
      </c>
      <c r="J216" s="6" t="s">
        <v>206</v>
      </c>
      <c r="K216" s="96"/>
      <c r="L216" s="6"/>
      <c r="M216" s="6" t="s">
        <v>777</v>
      </c>
      <c r="N216" s="6" t="s">
        <v>686</v>
      </c>
      <c r="O216" s="37">
        <v>2019.1162000000002</v>
      </c>
      <c r="P216" s="105">
        <v>24541.956228519462</v>
      </c>
      <c r="Q216" s="38">
        <v>2.9E-5</v>
      </c>
    </row>
    <row r="217" spans="1:17" x14ac:dyDescent="0.3">
      <c r="A217" s="6" t="s">
        <v>866</v>
      </c>
      <c r="B217" s="6" t="s">
        <v>867</v>
      </c>
      <c r="C217" s="6" t="s">
        <v>866</v>
      </c>
      <c r="D217" s="25">
        <v>12014314.84884</v>
      </c>
      <c r="E217" s="25">
        <v>0</v>
      </c>
      <c r="F217" s="25">
        <v>12014314.84884</v>
      </c>
      <c r="G217" s="96">
        <v>1</v>
      </c>
      <c r="H217" s="96"/>
      <c r="I217" s="99" t="s">
        <v>752</v>
      </c>
      <c r="J217" s="6" t="s">
        <v>207</v>
      </c>
      <c r="K217" s="96"/>
      <c r="L217" s="6"/>
      <c r="M217" s="6" t="s">
        <v>777</v>
      </c>
      <c r="N217" s="6" t="s">
        <v>686</v>
      </c>
      <c r="O217" s="37">
        <v>540.48400000000004</v>
      </c>
      <c r="P217" s="105">
        <v>6569.4756300876161</v>
      </c>
      <c r="Q217" s="38">
        <v>7.9999999999999996E-6</v>
      </c>
    </row>
    <row r="218" spans="1:17" x14ac:dyDescent="0.3">
      <c r="A218" s="6" t="s">
        <v>866</v>
      </c>
      <c r="B218" s="6" t="s">
        <v>867</v>
      </c>
      <c r="C218" s="6" t="s">
        <v>866</v>
      </c>
      <c r="D218" s="25">
        <v>12014314.84884</v>
      </c>
      <c r="E218" s="25">
        <v>0</v>
      </c>
      <c r="F218" s="25">
        <v>12014314.84884</v>
      </c>
      <c r="G218" s="96">
        <v>1</v>
      </c>
      <c r="H218" s="96"/>
      <c r="I218" s="99" t="s">
        <v>752</v>
      </c>
      <c r="J218" s="6" t="s">
        <v>208</v>
      </c>
      <c r="K218" s="96"/>
      <c r="L218" s="6"/>
      <c r="M218" s="6" t="s">
        <v>777</v>
      </c>
      <c r="N218" s="6" t="s">
        <v>686</v>
      </c>
      <c r="O218" s="37">
        <v>291.16999999999996</v>
      </c>
      <c r="P218" s="105">
        <v>3539.1134968150968</v>
      </c>
      <c r="Q218" s="38">
        <v>3.9999999999999998E-6</v>
      </c>
    </row>
    <row r="219" spans="1:17" x14ac:dyDescent="0.3">
      <c r="A219" s="6" t="s">
        <v>866</v>
      </c>
      <c r="B219" s="6" t="s">
        <v>867</v>
      </c>
      <c r="C219" s="6" t="s">
        <v>866</v>
      </c>
      <c r="D219" s="25">
        <v>12014314.84884</v>
      </c>
      <c r="E219" s="25">
        <v>0</v>
      </c>
      <c r="F219" s="25">
        <v>12014314.84884</v>
      </c>
      <c r="G219" s="96">
        <v>1</v>
      </c>
      <c r="H219" s="96"/>
      <c r="I219" s="99" t="s">
        <v>752</v>
      </c>
      <c r="J219" s="6" t="s">
        <v>209</v>
      </c>
      <c r="K219" s="102"/>
      <c r="L219" s="6"/>
      <c r="M219" s="6" t="s">
        <v>778</v>
      </c>
      <c r="N219" s="6" t="s">
        <v>686</v>
      </c>
      <c r="O219" s="37">
        <v>2986.6979999999999</v>
      </c>
      <c r="P219" s="105">
        <v>36302.720756639268</v>
      </c>
      <c r="Q219" s="38">
        <v>1.1E-4</v>
      </c>
    </row>
    <row r="220" spans="1:17" x14ac:dyDescent="0.3">
      <c r="A220" s="6" t="s">
        <v>866</v>
      </c>
      <c r="B220" s="6" t="s">
        <v>867</v>
      </c>
      <c r="C220" s="6" t="s">
        <v>866</v>
      </c>
      <c r="D220" s="25">
        <v>12014314.84884</v>
      </c>
      <c r="E220" s="25">
        <v>0</v>
      </c>
      <c r="F220" s="25">
        <v>12014314.84884</v>
      </c>
      <c r="G220" s="96">
        <v>1</v>
      </c>
      <c r="H220" s="96"/>
      <c r="I220" s="99" t="s">
        <v>752</v>
      </c>
      <c r="J220" s="6" t="s">
        <v>210</v>
      </c>
      <c r="K220" s="101"/>
      <c r="L220" s="6"/>
      <c r="M220" s="6" t="s">
        <v>778</v>
      </c>
      <c r="N220" s="6" t="s">
        <v>686</v>
      </c>
      <c r="O220" s="37">
        <v>64.599999999999994</v>
      </c>
      <c r="P220" s="105">
        <v>785.20016448897638</v>
      </c>
      <c r="Q220" s="38">
        <v>9.9999999999999995E-7</v>
      </c>
    </row>
    <row r="221" spans="1:17" x14ac:dyDescent="0.3">
      <c r="A221" s="6" t="s">
        <v>866</v>
      </c>
      <c r="B221" s="6" t="s">
        <v>867</v>
      </c>
      <c r="C221" s="6" t="s">
        <v>866</v>
      </c>
      <c r="D221" s="25">
        <v>12014314.84884</v>
      </c>
      <c r="E221" s="25">
        <v>0</v>
      </c>
      <c r="F221" s="25">
        <v>12014314.84884</v>
      </c>
      <c r="G221" s="96">
        <v>1</v>
      </c>
      <c r="H221" s="96"/>
      <c r="I221" s="99" t="s">
        <v>752</v>
      </c>
      <c r="J221" s="6" t="s">
        <v>211</v>
      </c>
      <c r="K221" s="101"/>
      <c r="L221" s="6"/>
      <c r="M221" s="6" t="s">
        <v>778</v>
      </c>
      <c r="N221" s="6" t="s">
        <v>686</v>
      </c>
      <c r="O221" s="37">
        <v>991.03500000000008</v>
      </c>
      <c r="P221" s="105">
        <v>12045.833514153759</v>
      </c>
      <c r="Q221" s="38">
        <v>1.5999999999999999E-5</v>
      </c>
    </row>
    <row r="222" spans="1:17" x14ac:dyDescent="0.3">
      <c r="A222" s="6" t="s">
        <v>866</v>
      </c>
      <c r="B222" s="6" t="s">
        <v>867</v>
      </c>
      <c r="C222" s="6" t="s">
        <v>866</v>
      </c>
      <c r="D222" s="25">
        <v>12014314.84884</v>
      </c>
      <c r="E222" s="25">
        <v>0</v>
      </c>
      <c r="F222" s="25">
        <v>12014314.84884</v>
      </c>
      <c r="G222" s="96">
        <v>1</v>
      </c>
      <c r="H222" s="96"/>
      <c r="I222" s="99" t="s">
        <v>752</v>
      </c>
      <c r="J222" s="6" t="s">
        <v>212</v>
      </c>
      <c r="K222" s="96"/>
      <c r="L222" s="6"/>
      <c r="M222" s="6" t="s">
        <v>778</v>
      </c>
      <c r="N222" s="6" t="s">
        <v>686</v>
      </c>
      <c r="O222" s="37">
        <v>248.53290000000001</v>
      </c>
      <c r="P222" s="105">
        <v>3020.868017970934</v>
      </c>
      <c r="Q222" s="38">
        <v>3.9999999999999998E-6</v>
      </c>
    </row>
    <row r="223" spans="1:17" x14ac:dyDescent="0.3">
      <c r="A223" s="6" t="s">
        <v>866</v>
      </c>
      <c r="B223" s="6" t="s">
        <v>867</v>
      </c>
      <c r="C223" s="6" t="s">
        <v>866</v>
      </c>
      <c r="D223" s="25">
        <v>12014314.84884</v>
      </c>
      <c r="E223" s="25">
        <v>0</v>
      </c>
      <c r="F223" s="25">
        <v>12014314.84884</v>
      </c>
      <c r="G223" s="96">
        <v>1</v>
      </c>
      <c r="H223" s="96"/>
      <c r="I223" s="99" t="s">
        <v>752</v>
      </c>
      <c r="J223" s="6" t="s">
        <v>213</v>
      </c>
      <c r="K223" s="102"/>
      <c r="L223" s="6"/>
      <c r="M223" s="6" t="s">
        <v>778</v>
      </c>
      <c r="N223" s="6" t="s">
        <v>686</v>
      </c>
      <c r="O223" s="37">
        <v>1674.4</v>
      </c>
      <c r="P223" s="105">
        <v>20351.999309912419</v>
      </c>
      <c r="Q223" s="38">
        <v>4.5000000000000003E-5</v>
      </c>
    </row>
    <row r="224" spans="1:17" x14ac:dyDescent="0.3">
      <c r="A224" s="6" t="s">
        <v>866</v>
      </c>
      <c r="B224" s="6" t="s">
        <v>867</v>
      </c>
      <c r="C224" s="6" t="s">
        <v>866</v>
      </c>
      <c r="D224" s="25">
        <v>12014314.84884</v>
      </c>
      <c r="E224" s="25">
        <v>0</v>
      </c>
      <c r="F224" s="25">
        <v>12014314.84884</v>
      </c>
      <c r="G224" s="96">
        <v>1</v>
      </c>
      <c r="H224" s="96"/>
      <c r="I224" s="99" t="s">
        <v>752</v>
      </c>
      <c r="J224" s="6" t="s">
        <v>214</v>
      </c>
      <c r="K224" s="101"/>
      <c r="L224" s="6"/>
      <c r="M224" s="6" t="s">
        <v>761</v>
      </c>
      <c r="N224" s="6" t="s">
        <v>686</v>
      </c>
      <c r="O224" s="37">
        <v>3930.1772429999996</v>
      </c>
      <c r="P224" s="105">
        <v>47770.523493412256</v>
      </c>
      <c r="Q224" s="38">
        <v>8.8999999999999995E-5</v>
      </c>
    </row>
    <row r="225" spans="1:17" x14ac:dyDescent="0.3">
      <c r="A225" s="6" t="s">
        <v>866</v>
      </c>
      <c r="B225" s="6" t="s">
        <v>867</v>
      </c>
      <c r="C225" s="6" t="s">
        <v>866</v>
      </c>
      <c r="D225" s="25">
        <v>12014314.84884</v>
      </c>
      <c r="E225" s="25">
        <v>0</v>
      </c>
      <c r="F225" s="25">
        <v>12014314.84884</v>
      </c>
      <c r="G225" s="96">
        <v>1</v>
      </c>
      <c r="H225" s="96"/>
      <c r="I225" s="99" t="s">
        <v>752</v>
      </c>
      <c r="J225" s="6" t="s">
        <v>215</v>
      </c>
      <c r="K225" s="101"/>
      <c r="L225" s="6"/>
      <c r="M225" s="6" t="s">
        <v>761</v>
      </c>
      <c r="N225" s="6" t="s">
        <v>688</v>
      </c>
      <c r="O225" s="37">
        <v>4.4000000000000004</v>
      </c>
      <c r="P225" s="105">
        <v>53.481125754667133</v>
      </c>
      <c r="Q225" s="38">
        <v>0</v>
      </c>
    </row>
    <row r="226" spans="1:17" x14ac:dyDescent="0.3">
      <c r="A226" s="6" t="s">
        <v>866</v>
      </c>
      <c r="B226" s="6" t="s">
        <v>867</v>
      </c>
      <c r="C226" s="6" t="s">
        <v>866</v>
      </c>
      <c r="D226" s="25">
        <v>12014314.84884</v>
      </c>
      <c r="E226" s="25">
        <v>0</v>
      </c>
      <c r="F226" s="25">
        <v>12014314.84884</v>
      </c>
      <c r="G226" s="96">
        <v>1</v>
      </c>
      <c r="H226" s="96"/>
      <c r="I226" s="99" t="s">
        <v>752</v>
      </c>
      <c r="J226" s="6" t="s">
        <v>216</v>
      </c>
      <c r="K226" s="101"/>
      <c r="L226" s="6"/>
      <c r="M226" s="6" t="s">
        <v>761</v>
      </c>
      <c r="N226" s="6" t="s">
        <v>688</v>
      </c>
      <c r="O226" s="37">
        <v>2256.46</v>
      </c>
      <c r="P226" s="105">
        <v>27426.822959176407</v>
      </c>
      <c r="Q226" s="38">
        <v>6.4999999999999994E-5</v>
      </c>
    </row>
    <row r="227" spans="1:17" x14ac:dyDescent="0.3">
      <c r="A227" s="6" t="s">
        <v>866</v>
      </c>
      <c r="B227" s="6" t="s">
        <v>867</v>
      </c>
      <c r="C227" s="6" t="s">
        <v>866</v>
      </c>
      <c r="D227" s="25">
        <v>12014314.84884</v>
      </c>
      <c r="E227" s="25">
        <v>0</v>
      </c>
      <c r="F227" s="25">
        <v>12014314.84884</v>
      </c>
      <c r="G227" s="96">
        <v>1</v>
      </c>
      <c r="H227" s="96"/>
      <c r="I227" s="99" t="s">
        <v>752</v>
      </c>
      <c r="J227" s="6" t="s">
        <v>217</v>
      </c>
      <c r="K227" s="101"/>
      <c r="L227" s="6"/>
      <c r="M227" s="6" t="s">
        <v>761</v>
      </c>
      <c r="N227" s="6" t="s">
        <v>688</v>
      </c>
      <c r="O227" s="37">
        <v>10021.433999999999</v>
      </c>
      <c r="P227" s="105">
        <v>121808.53909002199</v>
      </c>
      <c r="Q227" s="38">
        <v>3.2899999999999997E-4</v>
      </c>
    </row>
    <row r="228" spans="1:17" x14ac:dyDescent="0.3">
      <c r="A228" s="6" t="s">
        <v>866</v>
      </c>
      <c r="B228" s="6" t="s">
        <v>867</v>
      </c>
      <c r="C228" s="6" t="s">
        <v>866</v>
      </c>
      <c r="D228" s="25">
        <v>12014314.84884</v>
      </c>
      <c r="E228" s="25">
        <v>0</v>
      </c>
      <c r="F228" s="25">
        <v>12014314.84884</v>
      </c>
      <c r="G228" s="96">
        <v>1</v>
      </c>
      <c r="H228" s="96"/>
      <c r="I228" s="99" t="s">
        <v>752</v>
      </c>
      <c r="J228" s="6" t="s">
        <v>218</v>
      </c>
      <c r="K228" s="96"/>
      <c r="L228" s="6"/>
      <c r="M228" s="6" t="s">
        <v>779</v>
      </c>
      <c r="N228" s="6" t="s">
        <v>686</v>
      </c>
      <c r="O228" s="37">
        <v>1340.5250000000001</v>
      </c>
      <c r="P228" s="105">
        <v>16293.815023244353</v>
      </c>
      <c r="Q228" s="38">
        <v>3.6000000000000001E-5</v>
      </c>
    </row>
    <row r="229" spans="1:17" x14ac:dyDescent="0.3">
      <c r="A229" s="6" t="s">
        <v>866</v>
      </c>
      <c r="B229" s="6" t="s">
        <v>867</v>
      </c>
      <c r="C229" s="6" t="s">
        <v>866</v>
      </c>
      <c r="D229" s="25">
        <v>12014314.84884</v>
      </c>
      <c r="E229" s="25">
        <v>0</v>
      </c>
      <c r="F229" s="25">
        <v>12014314.84884</v>
      </c>
      <c r="G229" s="96">
        <v>1</v>
      </c>
      <c r="H229" s="96"/>
      <c r="I229" s="99" t="s">
        <v>752</v>
      </c>
      <c r="J229" s="6" t="s">
        <v>219</v>
      </c>
      <c r="K229" s="101"/>
      <c r="L229" s="6"/>
      <c r="M229" s="6" t="s">
        <v>779</v>
      </c>
      <c r="N229" s="6" t="s">
        <v>686</v>
      </c>
      <c r="O229" s="37">
        <v>6.39</v>
      </c>
      <c r="P229" s="105">
        <v>77.669180357346121</v>
      </c>
      <c r="Q229" s="38">
        <v>0</v>
      </c>
    </row>
    <row r="230" spans="1:17" x14ac:dyDescent="0.3">
      <c r="A230" s="6" t="s">
        <v>866</v>
      </c>
      <c r="B230" s="6" t="s">
        <v>867</v>
      </c>
      <c r="C230" s="6" t="s">
        <v>866</v>
      </c>
      <c r="D230" s="25">
        <v>12014314.84884</v>
      </c>
      <c r="E230" s="25">
        <v>0</v>
      </c>
      <c r="F230" s="25">
        <v>12014314.84884</v>
      </c>
      <c r="G230" s="96">
        <v>1</v>
      </c>
      <c r="H230" s="96"/>
      <c r="I230" s="99" t="s">
        <v>752</v>
      </c>
      <c r="J230" s="6" t="s">
        <v>220</v>
      </c>
      <c r="K230" s="96"/>
      <c r="L230" s="6"/>
      <c r="M230" s="6" t="s">
        <v>779</v>
      </c>
      <c r="N230" s="6" t="s">
        <v>686</v>
      </c>
      <c r="O230" s="37">
        <v>804.40499999999997</v>
      </c>
      <c r="P230" s="105">
        <v>9777.382946064321</v>
      </c>
      <c r="Q230" s="38">
        <v>1.7E-5</v>
      </c>
    </row>
    <row r="231" spans="1:17" x14ac:dyDescent="0.3">
      <c r="A231" s="6" t="s">
        <v>866</v>
      </c>
      <c r="B231" s="6" t="s">
        <v>867</v>
      </c>
      <c r="C231" s="6" t="s">
        <v>866</v>
      </c>
      <c r="D231" s="25">
        <v>12014314.84884</v>
      </c>
      <c r="E231" s="25">
        <v>0</v>
      </c>
      <c r="F231" s="25">
        <v>12014314.84884</v>
      </c>
      <c r="G231" s="96">
        <v>1</v>
      </c>
      <c r="H231" s="96"/>
      <c r="I231" s="99" t="s">
        <v>752</v>
      </c>
      <c r="J231" s="6" t="s">
        <v>221</v>
      </c>
      <c r="K231" s="96"/>
      <c r="L231" s="6"/>
      <c r="M231" s="6" t="s">
        <v>779</v>
      </c>
      <c r="N231" s="6" t="s">
        <v>686</v>
      </c>
      <c r="O231" s="37">
        <v>247.23</v>
      </c>
      <c r="P231" s="105">
        <v>3005.0315273468982</v>
      </c>
      <c r="Q231" s="38">
        <v>3.0000000000000001E-6</v>
      </c>
    </row>
    <row r="232" spans="1:17" x14ac:dyDescent="0.3">
      <c r="A232" s="6" t="s">
        <v>866</v>
      </c>
      <c r="B232" s="6" t="s">
        <v>867</v>
      </c>
      <c r="C232" s="6" t="s">
        <v>866</v>
      </c>
      <c r="D232" s="25">
        <v>12014314.84884</v>
      </c>
      <c r="E232" s="25">
        <v>0</v>
      </c>
      <c r="F232" s="25">
        <v>12014314.84884</v>
      </c>
      <c r="G232" s="96">
        <v>1</v>
      </c>
      <c r="H232" s="96"/>
      <c r="I232" s="99" t="s">
        <v>752</v>
      </c>
      <c r="J232" s="6" t="s">
        <v>222</v>
      </c>
      <c r="K232" s="96"/>
      <c r="L232" s="6"/>
      <c r="M232" s="6" t="s">
        <v>779</v>
      </c>
      <c r="N232" s="6" t="s">
        <v>686</v>
      </c>
      <c r="O232" s="37">
        <v>6.39</v>
      </c>
      <c r="P232" s="105">
        <v>77.669180357346121</v>
      </c>
      <c r="Q232" s="38">
        <v>0</v>
      </c>
    </row>
    <row r="233" spans="1:17" x14ac:dyDescent="0.3">
      <c r="A233" s="6" t="s">
        <v>866</v>
      </c>
      <c r="B233" s="6" t="s">
        <v>867</v>
      </c>
      <c r="C233" s="6" t="s">
        <v>866</v>
      </c>
      <c r="D233" s="25">
        <v>12014314.84884</v>
      </c>
      <c r="E233" s="25">
        <v>0</v>
      </c>
      <c r="F233" s="25">
        <v>12014314.84884</v>
      </c>
      <c r="G233" s="96">
        <v>1</v>
      </c>
      <c r="H233" s="96"/>
      <c r="I233" s="99" t="s">
        <v>752</v>
      </c>
      <c r="J233" s="6" t="s">
        <v>223</v>
      </c>
      <c r="K233" s="101"/>
      <c r="L233" s="6"/>
      <c r="M233" s="6" t="s">
        <v>779</v>
      </c>
      <c r="N233" s="6" t="s">
        <v>686</v>
      </c>
      <c r="O233" s="37">
        <v>813.8</v>
      </c>
      <c r="P233" s="105">
        <v>9891.5773043518438</v>
      </c>
      <c r="Q233" s="38">
        <v>1.1E-5</v>
      </c>
    </row>
    <row r="234" spans="1:17" x14ac:dyDescent="0.3">
      <c r="A234" s="6" t="s">
        <v>866</v>
      </c>
      <c r="B234" s="6" t="s">
        <v>867</v>
      </c>
      <c r="C234" s="6" t="s">
        <v>866</v>
      </c>
      <c r="D234" s="25">
        <v>12014314.84884</v>
      </c>
      <c r="E234" s="25">
        <v>0</v>
      </c>
      <c r="F234" s="25">
        <v>12014314.84884</v>
      </c>
      <c r="G234" s="96">
        <v>1</v>
      </c>
      <c r="H234" s="96"/>
      <c r="I234" s="99" t="s">
        <v>752</v>
      </c>
      <c r="J234" s="6" t="s">
        <v>224</v>
      </c>
      <c r="K234" s="101"/>
      <c r="L234" s="6"/>
      <c r="M234" s="6" t="s">
        <v>834</v>
      </c>
      <c r="N234" s="6" t="s">
        <v>686</v>
      </c>
      <c r="O234" s="37">
        <v>185.51999999999998</v>
      </c>
      <c r="P234" s="105">
        <v>2254.958738637692</v>
      </c>
      <c r="Q234" s="38">
        <v>3.0000000000000001E-6</v>
      </c>
    </row>
    <row r="235" spans="1:17" x14ac:dyDescent="0.3">
      <c r="A235" s="6" t="s">
        <v>866</v>
      </c>
      <c r="B235" s="6" t="s">
        <v>867</v>
      </c>
      <c r="C235" s="6" t="s">
        <v>866</v>
      </c>
      <c r="D235" s="25">
        <v>12014314.84884</v>
      </c>
      <c r="E235" s="25">
        <v>0</v>
      </c>
      <c r="F235" s="25">
        <v>12014314.84884</v>
      </c>
      <c r="G235" s="96">
        <v>1</v>
      </c>
      <c r="H235" s="96"/>
      <c r="I235" s="99" t="s">
        <v>752</v>
      </c>
      <c r="J235" s="6" t="s">
        <v>225</v>
      </c>
      <c r="K235" s="101"/>
      <c r="L235" s="6"/>
      <c r="M235" s="6" t="s">
        <v>834</v>
      </c>
      <c r="N235" s="6" t="s">
        <v>686</v>
      </c>
      <c r="O235" s="37">
        <v>40.92</v>
      </c>
      <c r="P235" s="105">
        <v>497.37446951840434</v>
      </c>
      <c r="Q235" s="38">
        <v>9.9999999999999995E-7</v>
      </c>
    </row>
    <row r="236" spans="1:17" x14ac:dyDescent="0.3">
      <c r="A236" s="6" t="s">
        <v>866</v>
      </c>
      <c r="B236" s="6" t="s">
        <v>867</v>
      </c>
      <c r="C236" s="6" t="s">
        <v>866</v>
      </c>
      <c r="D236" s="25">
        <v>12014314.84884</v>
      </c>
      <c r="E236" s="25">
        <v>0</v>
      </c>
      <c r="F236" s="25">
        <v>12014314.84884</v>
      </c>
      <c r="G236" s="96">
        <v>1</v>
      </c>
      <c r="H236" s="96"/>
      <c r="I236" s="99" t="s">
        <v>752</v>
      </c>
      <c r="J236" s="6" t="s">
        <v>226</v>
      </c>
      <c r="K236" s="96"/>
      <c r="L236" s="6"/>
      <c r="M236" s="6" t="s">
        <v>835</v>
      </c>
      <c r="N236" s="6" t="s">
        <v>688</v>
      </c>
      <c r="O236" s="37">
        <v>2</v>
      </c>
      <c r="P236" s="105">
        <v>24.309602615757786</v>
      </c>
      <c r="Q236" s="38">
        <v>0</v>
      </c>
    </row>
    <row r="237" spans="1:17" x14ac:dyDescent="0.3">
      <c r="A237" s="6" t="s">
        <v>866</v>
      </c>
      <c r="B237" s="6" t="s">
        <v>867</v>
      </c>
      <c r="C237" s="6" t="s">
        <v>866</v>
      </c>
      <c r="D237" s="25">
        <v>12014314.84884</v>
      </c>
      <c r="E237" s="25">
        <v>0</v>
      </c>
      <c r="F237" s="25">
        <v>12014314.84884</v>
      </c>
      <c r="G237" s="96">
        <v>1</v>
      </c>
      <c r="H237" s="96"/>
      <c r="I237" s="99" t="s">
        <v>752</v>
      </c>
      <c r="J237" s="6" t="s">
        <v>227</v>
      </c>
      <c r="K237" s="102"/>
      <c r="L237" s="6"/>
      <c r="M237" s="6" t="s">
        <v>835</v>
      </c>
      <c r="N237" s="6" t="s">
        <v>688</v>
      </c>
      <c r="O237" s="37">
        <v>0</v>
      </c>
      <c r="P237" s="105">
        <v>0</v>
      </c>
      <c r="Q237" s="38">
        <v>0</v>
      </c>
    </row>
    <row r="238" spans="1:17" x14ac:dyDescent="0.3">
      <c r="A238" s="6" t="s">
        <v>866</v>
      </c>
      <c r="B238" s="6" t="s">
        <v>867</v>
      </c>
      <c r="C238" s="6" t="s">
        <v>866</v>
      </c>
      <c r="D238" s="25">
        <v>12014314.84884</v>
      </c>
      <c r="E238" s="25">
        <v>0</v>
      </c>
      <c r="F238" s="25">
        <v>12014314.84884</v>
      </c>
      <c r="G238" s="96">
        <v>1</v>
      </c>
      <c r="H238" s="96"/>
      <c r="I238" s="99" t="s">
        <v>752</v>
      </c>
      <c r="J238" s="6" t="s">
        <v>228</v>
      </c>
      <c r="K238" s="96"/>
      <c r="L238" s="6"/>
      <c r="M238" s="6" t="s">
        <v>835</v>
      </c>
      <c r="N238" s="6" t="s">
        <v>688</v>
      </c>
      <c r="O238" s="37">
        <v>2</v>
      </c>
      <c r="P238" s="105">
        <v>24.309602615757786</v>
      </c>
      <c r="Q238" s="38">
        <v>0</v>
      </c>
    </row>
    <row r="239" spans="1:17" x14ac:dyDescent="0.3">
      <c r="A239" s="6" t="s">
        <v>866</v>
      </c>
      <c r="B239" s="6" t="s">
        <v>867</v>
      </c>
      <c r="C239" s="6" t="s">
        <v>866</v>
      </c>
      <c r="D239" s="25">
        <v>12014314.84884</v>
      </c>
      <c r="E239" s="25">
        <v>0</v>
      </c>
      <c r="F239" s="25">
        <v>12014314.84884</v>
      </c>
      <c r="G239" s="96">
        <v>1</v>
      </c>
      <c r="H239" s="96"/>
      <c r="I239" s="99" t="s">
        <v>752</v>
      </c>
      <c r="J239" s="6" t="s">
        <v>229</v>
      </c>
      <c r="K239" s="96"/>
      <c r="L239" s="6"/>
      <c r="M239" s="6" t="s">
        <v>835</v>
      </c>
      <c r="N239" s="6" t="s">
        <v>688</v>
      </c>
      <c r="O239" s="37">
        <v>2</v>
      </c>
      <c r="P239" s="105">
        <v>24.309602615757786</v>
      </c>
      <c r="Q239" s="38">
        <v>0</v>
      </c>
    </row>
    <row r="240" spans="1:17" x14ac:dyDescent="0.3">
      <c r="A240" s="6" t="s">
        <v>866</v>
      </c>
      <c r="B240" s="6" t="s">
        <v>867</v>
      </c>
      <c r="C240" s="6" t="s">
        <v>866</v>
      </c>
      <c r="D240" s="25">
        <v>12014314.84884</v>
      </c>
      <c r="E240" s="25">
        <v>0</v>
      </c>
      <c r="F240" s="25">
        <v>12014314.84884</v>
      </c>
      <c r="G240" s="96">
        <v>1</v>
      </c>
      <c r="H240" s="96"/>
      <c r="I240" s="99" t="s">
        <v>752</v>
      </c>
      <c r="J240" s="6" t="s">
        <v>230</v>
      </c>
      <c r="K240" s="101"/>
      <c r="L240" s="6"/>
      <c r="M240" s="6" t="s">
        <v>835</v>
      </c>
      <c r="N240" s="6" t="s">
        <v>688</v>
      </c>
      <c r="O240" s="37">
        <v>0.6</v>
      </c>
      <c r="P240" s="105">
        <v>7.2928807847273349</v>
      </c>
      <c r="Q240" s="38">
        <v>0</v>
      </c>
    </row>
    <row r="241" spans="1:17" x14ac:dyDescent="0.3">
      <c r="A241" s="6" t="s">
        <v>866</v>
      </c>
      <c r="B241" s="6" t="s">
        <v>867</v>
      </c>
      <c r="C241" s="6" t="s">
        <v>866</v>
      </c>
      <c r="D241" s="25">
        <v>12014314.84884</v>
      </c>
      <c r="E241" s="25">
        <v>0</v>
      </c>
      <c r="F241" s="25">
        <v>12014314.84884</v>
      </c>
      <c r="G241" s="96">
        <v>1</v>
      </c>
      <c r="H241" s="96"/>
      <c r="I241" s="99" t="s">
        <v>752</v>
      </c>
      <c r="J241" s="6" t="s">
        <v>231</v>
      </c>
      <c r="K241" s="102"/>
      <c r="L241" s="6"/>
      <c r="M241" s="6" t="s">
        <v>835</v>
      </c>
      <c r="N241" s="6" t="s">
        <v>688</v>
      </c>
      <c r="O241" s="37">
        <v>2</v>
      </c>
      <c r="P241" s="105">
        <v>24.309602615757786</v>
      </c>
      <c r="Q241" s="38">
        <v>0</v>
      </c>
    </row>
    <row r="242" spans="1:17" x14ac:dyDescent="0.3">
      <c r="A242" s="6" t="s">
        <v>866</v>
      </c>
      <c r="B242" s="6" t="s">
        <v>867</v>
      </c>
      <c r="C242" s="6" t="s">
        <v>866</v>
      </c>
      <c r="D242" s="25">
        <v>12014314.84884</v>
      </c>
      <c r="E242" s="25">
        <v>0</v>
      </c>
      <c r="F242" s="25">
        <v>12014314.84884</v>
      </c>
      <c r="G242" s="96">
        <v>1</v>
      </c>
      <c r="H242" s="96"/>
      <c r="I242" s="99" t="s">
        <v>752</v>
      </c>
      <c r="J242" s="6" t="s">
        <v>232</v>
      </c>
      <c r="K242" s="96"/>
      <c r="L242" s="6"/>
      <c r="M242" s="6" t="s">
        <v>835</v>
      </c>
      <c r="N242" s="6" t="s">
        <v>688</v>
      </c>
      <c r="O242" s="37">
        <v>2</v>
      </c>
      <c r="P242" s="105">
        <v>24.309602615757786</v>
      </c>
      <c r="Q242" s="38">
        <v>0</v>
      </c>
    </row>
    <row r="243" spans="1:17" x14ac:dyDescent="0.3">
      <c r="A243" s="6" t="s">
        <v>866</v>
      </c>
      <c r="B243" s="6" t="s">
        <v>867</v>
      </c>
      <c r="C243" s="6" t="s">
        <v>866</v>
      </c>
      <c r="D243" s="25">
        <v>12014314.84884</v>
      </c>
      <c r="E243" s="25">
        <v>0</v>
      </c>
      <c r="F243" s="25">
        <v>12014314.84884</v>
      </c>
      <c r="G243" s="96">
        <v>1</v>
      </c>
      <c r="H243" s="96"/>
      <c r="I243" s="99" t="s">
        <v>752</v>
      </c>
      <c r="J243" s="6" t="s">
        <v>233</v>
      </c>
      <c r="K243" s="96"/>
      <c r="L243" s="6"/>
      <c r="M243" s="6" t="s">
        <v>835</v>
      </c>
      <c r="N243" s="6" t="s">
        <v>688</v>
      </c>
      <c r="O243" s="37">
        <v>2</v>
      </c>
      <c r="P243" s="105">
        <v>24.309602615757786</v>
      </c>
      <c r="Q243" s="38">
        <v>0</v>
      </c>
    </row>
    <row r="244" spans="1:17" x14ac:dyDescent="0.3">
      <c r="A244" s="6" t="s">
        <v>866</v>
      </c>
      <c r="B244" s="6" t="s">
        <v>867</v>
      </c>
      <c r="C244" s="6" t="s">
        <v>866</v>
      </c>
      <c r="D244" s="25">
        <v>12014314.84884</v>
      </c>
      <c r="E244" s="25">
        <v>0</v>
      </c>
      <c r="F244" s="25">
        <v>12014314.84884</v>
      </c>
      <c r="G244" s="96">
        <v>1</v>
      </c>
      <c r="H244" s="96"/>
      <c r="I244" s="99" t="s">
        <v>752</v>
      </c>
      <c r="J244" s="6" t="s">
        <v>234</v>
      </c>
      <c r="K244" s="101"/>
      <c r="L244" s="6"/>
      <c r="M244" s="6" t="s">
        <v>835</v>
      </c>
      <c r="N244" s="6" t="s">
        <v>688</v>
      </c>
      <c r="O244" s="37">
        <v>2</v>
      </c>
      <c r="P244" s="105">
        <v>24.309602615757786</v>
      </c>
      <c r="Q244" s="38">
        <v>0</v>
      </c>
    </row>
    <row r="245" spans="1:17" x14ac:dyDescent="0.3">
      <c r="A245" s="6" t="s">
        <v>866</v>
      </c>
      <c r="B245" s="6" t="s">
        <v>867</v>
      </c>
      <c r="C245" s="6" t="s">
        <v>866</v>
      </c>
      <c r="D245" s="25">
        <v>12014314.84884</v>
      </c>
      <c r="E245" s="25">
        <v>0</v>
      </c>
      <c r="F245" s="25">
        <v>12014314.84884</v>
      </c>
      <c r="G245" s="96">
        <v>1</v>
      </c>
      <c r="H245" s="96"/>
      <c r="I245" s="99" t="s">
        <v>752</v>
      </c>
      <c r="J245" s="6" t="s">
        <v>235</v>
      </c>
      <c r="K245" s="102"/>
      <c r="L245" s="6"/>
      <c r="M245" s="6" t="s">
        <v>835</v>
      </c>
      <c r="N245" s="6" t="s">
        <v>688</v>
      </c>
      <c r="O245" s="37">
        <v>2</v>
      </c>
      <c r="P245" s="105">
        <v>24.309602615757786</v>
      </c>
      <c r="Q245" s="38">
        <v>0</v>
      </c>
    </row>
    <row r="246" spans="1:17" x14ac:dyDescent="0.3">
      <c r="A246" s="6" t="s">
        <v>866</v>
      </c>
      <c r="B246" s="6" t="s">
        <v>867</v>
      </c>
      <c r="C246" s="6" t="s">
        <v>866</v>
      </c>
      <c r="D246" s="25">
        <v>12014314.84884</v>
      </c>
      <c r="E246" s="25">
        <v>0</v>
      </c>
      <c r="F246" s="25">
        <v>12014314.84884</v>
      </c>
      <c r="G246" s="96">
        <v>1</v>
      </c>
      <c r="H246" s="96"/>
      <c r="I246" s="99" t="s">
        <v>752</v>
      </c>
      <c r="J246" s="6" t="s">
        <v>236</v>
      </c>
      <c r="K246" s="96"/>
      <c r="L246" s="6"/>
      <c r="M246" s="6" t="s">
        <v>799</v>
      </c>
      <c r="N246" s="6" t="s">
        <v>686</v>
      </c>
      <c r="O246" s="37">
        <v>569.93299999999999</v>
      </c>
      <c r="P246" s="105">
        <v>6927.4223738033415</v>
      </c>
      <c r="Q246" s="38">
        <v>7.9999999999999996E-6</v>
      </c>
    </row>
    <row r="247" spans="1:17" x14ac:dyDescent="0.3">
      <c r="A247" s="6" t="s">
        <v>866</v>
      </c>
      <c r="B247" s="6" t="s">
        <v>867</v>
      </c>
      <c r="C247" s="6" t="s">
        <v>866</v>
      </c>
      <c r="D247" s="25">
        <v>12014314.84884</v>
      </c>
      <c r="E247" s="25">
        <v>0</v>
      </c>
      <c r="F247" s="25">
        <v>12014314.84884</v>
      </c>
      <c r="G247" s="96">
        <v>1</v>
      </c>
      <c r="H247" s="96"/>
      <c r="I247" s="99" t="s">
        <v>752</v>
      </c>
      <c r="J247" s="6" t="s">
        <v>237</v>
      </c>
      <c r="K247" s="96"/>
      <c r="L247" s="6"/>
      <c r="M247" s="6" t="s">
        <v>799</v>
      </c>
      <c r="N247" s="6" t="s">
        <v>686</v>
      </c>
      <c r="O247" s="37">
        <v>5.0999999999999996</v>
      </c>
      <c r="P247" s="105">
        <v>61.989486670182352</v>
      </c>
      <c r="Q247" s="38">
        <v>0</v>
      </c>
    </row>
    <row r="248" spans="1:17" x14ac:dyDescent="0.3">
      <c r="A248" s="6" t="s">
        <v>866</v>
      </c>
      <c r="B248" s="6" t="s">
        <v>867</v>
      </c>
      <c r="C248" s="6" t="s">
        <v>866</v>
      </c>
      <c r="D248" s="25">
        <v>12014314.84884</v>
      </c>
      <c r="E248" s="25">
        <v>0</v>
      </c>
      <c r="F248" s="25">
        <v>12014314.84884</v>
      </c>
      <c r="G248" s="96">
        <v>1</v>
      </c>
      <c r="H248" s="96"/>
      <c r="I248" s="99" t="s">
        <v>752</v>
      </c>
      <c r="J248" s="6" t="s">
        <v>238</v>
      </c>
      <c r="K248" s="101"/>
      <c r="L248" s="6"/>
      <c r="M248" s="6" t="s">
        <v>799</v>
      </c>
      <c r="N248" s="6" t="s">
        <v>686</v>
      </c>
      <c r="O248" s="37">
        <v>333.06299999999999</v>
      </c>
      <c r="P248" s="105">
        <v>4048.3145880060679</v>
      </c>
      <c r="Q248" s="38">
        <v>5.0000000000000004E-6</v>
      </c>
    </row>
    <row r="249" spans="1:17" x14ac:dyDescent="0.3">
      <c r="A249" s="6" t="s">
        <v>866</v>
      </c>
      <c r="B249" s="6" t="s">
        <v>867</v>
      </c>
      <c r="C249" s="6" t="s">
        <v>866</v>
      </c>
      <c r="D249" s="25">
        <v>12014314.84884</v>
      </c>
      <c r="E249" s="25">
        <v>0</v>
      </c>
      <c r="F249" s="25">
        <v>12014314.84884</v>
      </c>
      <c r="G249" s="96">
        <v>1</v>
      </c>
      <c r="H249" s="96"/>
      <c r="I249" s="99" t="s">
        <v>752</v>
      </c>
      <c r="J249" s="6" t="s">
        <v>239</v>
      </c>
      <c r="K249" s="102"/>
      <c r="L249" s="6"/>
      <c r="M249" s="6" t="s">
        <v>799</v>
      </c>
      <c r="N249" s="6" t="s">
        <v>686</v>
      </c>
      <c r="O249" s="37">
        <v>133.94</v>
      </c>
      <c r="P249" s="105">
        <v>1628.014087177299</v>
      </c>
      <c r="Q249" s="38">
        <v>1.9999999999999999E-6</v>
      </c>
    </row>
    <row r="250" spans="1:17" x14ac:dyDescent="0.3">
      <c r="A250" s="6" t="s">
        <v>866</v>
      </c>
      <c r="B250" s="6" t="s">
        <v>867</v>
      </c>
      <c r="C250" s="6" t="s">
        <v>866</v>
      </c>
      <c r="D250" s="25">
        <v>12014314.84884</v>
      </c>
      <c r="E250" s="25">
        <v>0</v>
      </c>
      <c r="F250" s="25">
        <v>12014314.84884</v>
      </c>
      <c r="G250" s="96">
        <v>1</v>
      </c>
      <c r="H250" s="96"/>
      <c r="I250" s="99" t="s">
        <v>752</v>
      </c>
      <c r="J250" s="6" t="s">
        <v>240</v>
      </c>
      <c r="K250" s="96"/>
      <c r="L250" s="6"/>
      <c r="M250" s="6" t="s">
        <v>799</v>
      </c>
      <c r="N250" s="6" t="s">
        <v>686</v>
      </c>
      <c r="O250" s="37">
        <v>4.5</v>
      </c>
      <c r="P250" s="105">
        <v>54.696605885455014</v>
      </c>
      <c r="Q250" s="38">
        <v>0</v>
      </c>
    </row>
    <row r="251" spans="1:17" x14ac:dyDescent="0.3">
      <c r="A251" s="6" t="s">
        <v>866</v>
      </c>
      <c r="B251" s="6" t="s">
        <v>867</v>
      </c>
      <c r="C251" s="6" t="s">
        <v>866</v>
      </c>
      <c r="D251" s="25">
        <v>12014314.84884</v>
      </c>
      <c r="E251" s="25">
        <v>0</v>
      </c>
      <c r="F251" s="25">
        <v>12014314.84884</v>
      </c>
      <c r="G251" s="96">
        <v>1</v>
      </c>
      <c r="H251" s="96"/>
      <c r="I251" s="99" t="s">
        <v>752</v>
      </c>
      <c r="J251" s="6" t="s">
        <v>241</v>
      </c>
      <c r="K251" s="96"/>
      <c r="L251" s="6"/>
      <c r="M251" s="6" t="s">
        <v>799</v>
      </c>
      <c r="N251" s="6" t="s">
        <v>686</v>
      </c>
      <c r="O251" s="37">
        <v>115.8</v>
      </c>
      <c r="P251" s="105">
        <v>1407.5259914523758</v>
      </c>
      <c r="Q251" s="38">
        <v>1.9999999999999999E-6</v>
      </c>
    </row>
    <row r="252" spans="1:17" x14ac:dyDescent="0.3">
      <c r="A252" s="6" t="s">
        <v>866</v>
      </c>
      <c r="B252" s="6" t="s">
        <v>867</v>
      </c>
      <c r="C252" s="6" t="s">
        <v>866</v>
      </c>
      <c r="D252" s="25">
        <v>12014314.84884</v>
      </c>
      <c r="E252" s="25">
        <v>0</v>
      </c>
      <c r="F252" s="25">
        <v>12014314.84884</v>
      </c>
      <c r="G252" s="96">
        <v>1</v>
      </c>
      <c r="H252" s="96"/>
      <c r="I252" s="99" t="s">
        <v>752</v>
      </c>
      <c r="J252" s="6" t="s">
        <v>242</v>
      </c>
      <c r="K252" s="101"/>
      <c r="L252" s="6"/>
      <c r="M252" s="6" t="s">
        <v>799</v>
      </c>
      <c r="N252" s="6" t="s">
        <v>686</v>
      </c>
      <c r="O252" s="37">
        <v>355.90000000000003</v>
      </c>
      <c r="P252" s="105">
        <v>4325.8937854740989</v>
      </c>
      <c r="Q252" s="38">
        <v>5.0000000000000004E-6</v>
      </c>
    </row>
    <row r="253" spans="1:17" x14ac:dyDescent="0.3">
      <c r="A253" s="6" t="s">
        <v>866</v>
      </c>
      <c r="B253" s="6" t="s">
        <v>867</v>
      </c>
      <c r="C253" s="6" t="s">
        <v>866</v>
      </c>
      <c r="D253" s="25">
        <v>12014314.84884</v>
      </c>
      <c r="E253" s="25">
        <v>0</v>
      </c>
      <c r="F253" s="25">
        <v>12014314.84884</v>
      </c>
      <c r="G253" s="96">
        <v>1</v>
      </c>
      <c r="H253" s="96"/>
      <c r="I253" s="99" t="s">
        <v>752</v>
      </c>
      <c r="J253" s="6" t="s">
        <v>243</v>
      </c>
      <c r="K253" s="102"/>
      <c r="L253" s="6"/>
      <c r="M253" s="6" t="s">
        <v>836</v>
      </c>
      <c r="N253" s="6" t="s">
        <v>690</v>
      </c>
      <c r="O253" s="37">
        <v>0.71</v>
      </c>
      <c r="P253" s="105">
        <v>8.6299089285940145</v>
      </c>
      <c r="Q253" s="38">
        <v>0</v>
      </c>
    </row>
    <row r="254" spans="1:17" x14ac:dyDescent="0.3">
      <c r="A254" s="6" t="s">
        <v>866</v>
      </c>
      <c r="B254" s="6" t="s">
        <v>867</v>
      </c>
      <c r="C254" s="6" t="s">
        <v>866</v>
      </c>
      <c r="D254" s="25">
        <v>12014314.84884</v>
      </c>
      <c r="E254" s="25">
        <v>0</v>
      </c>
      <c r="F254" s="25">
        <v>12014314.84884</v>
      </c>
      <c r="G254" s="96">
        <v>1</v>
      </c>
      <c r="H254" s="96"/>
      <c r="I254" s="99" t="s">
        <v>752</v>
      </c>
      <c r="J254" s="6" t="s">
        <v>244</v>
      </c>
      <c r="K254" s="101"/>
      <c r="L254" s="6"/>
      <c r="M254" s="6" t="s">
        <v>836</v>
      </c>
      <c r="N254" s="6" t="s">
        <v>690</v>
      </c>
      <c r="O254" s="37">
        <v>0.71</v>
      </c>
      <c r="P254" s="105">
        <v>8.6299089285940145</v>
      </c>
      <c r="Q254" s="38">
        <v>0</v>
      </c>
    </row>
    <row r="255" spans="1:17" x14ac:dyDescent="0.3">
      <c r="A255" s="6" t="s">
        <v>866</v>
      </c>
      <c r="B255" s="6" t="s">
        <v>867</v>
      </c>
      <c r="C255" s="6" t="s">
        <v>866</v>
      </c>
      <c r="D255" s="25">
        <v>12014314.84884</v>
      </c>
      <c r="E255" s="25">
        <v>0</v>
      </c>
      <c r="F255" s="25">
        <v>12014314.84884</v>
      </c>
      <c r="G255" s="96">
        <v>1</v>
      </c>
      <c r="H255" s="96"/>
      <c r="I255" s="99" t="s">
        <v>752</v>
      </c>
      <c r="J255" s="6" t="s">
        <v>245</v>
      </c>
      <c r="K255" s="102"/>
      <c r="L255" s="6"/>
      <c r="M255" s="6" t="s">
        <v>836</v>
      </c>
      <c r="N255" s="6" t="s">
        <v>690</v>
      </c>
      <c r="O255" s="37">
        <v>2.13</v>
      </c>
      <c r="P255" s="105">
        <v>25.889726785782038</v>
      </c>
      <c r="Q255" s="38">
        <v>0</v>
      </c>
    </row>
    <row r="256" spans="1:17" x14ac:dyDescent="0.3">
      <c r="A256" s="6" t="s">
        <v>866</v>
      </c>
      <c r="B256" s="6" t="s">
        <v>867</v>
      </c>
      <c r="C256" s="6" t="s">
        <v>866</v>
      </c>
      <c r="D256" s="25">
        <v>12014314.84884</v>
      </c>
      <c r="E256" s="25">
        <v>0</v>
      </c>
      <c r="F256" s="25">
        <v>12014314.84884</v>
      </c>
      <c r="G256" s="96">
        <v>1</v>
      </c>
      <c r="H256" s="96"/>
      <c r="I256" s="99" t="s">
        <v>752</v>
      </c>
      <c r="J256" s="6" t="s">
        <v>246</v>
      </c>
      <c r="K256" s="101"/>
      <c r="L256" s="6"/>
      <c r="M256" s="6" t="s">
        <v>836</v>
      </c>
      <c r="N256" s="6" t="s">
        <v>690</v>
      </c>
      <c r="O256" s="37">
        <v>4.26</v>
      </c>
      <c r="P256" s="105">
        <v>51.779453571564076</v>
      </c>
      <c r="Q256" s="38">
        <v>0</v>
      </c>
    </row>
    <row r="257" spans="1:17" x14ac:dyDescent="0.3">
      <c r="A257" s="6" t="s">
        <v>866</v>
      </c>
      <c r="B257" s="6" t="s">
        <v>867</v>
      </c>
      <c r="C257" s="6" t="s">
        <v>866</v>
      </c>
      <c r="D257" s="25">
        <v>12014314.84884</v>
      </c>
      <c r="E257" s="25">
        <v>0</v>
      </c>
      <c r="F257" s="25">
        <v>12014314.84884</v>
      </c>
      <c r="G257" s="96">
        <v>1</v>
      </c>
      <c r="H257" s="96"/>
      <c r="I257" s="99" t="s">
        <v>752</v>
      </c>
      <c r="J257" s="6" t="s">
        <v>247</v>
      </c>
      <c r="K257" s="102"/>
      <c r="L257" s="6"/>
      <c r="M257" s="6" t="s">
        <v>836</v>
      </c>
      <c r="N257" s="6" t="s">
        <v>690</v>
      </c>
      <c r="O257" s="37">
        <v>0.71</v>
      </c>
      <c r="P257" s="105">
        <v>8.6299089285940145</v>
      </c>
      <c r="Q257" s="38">
        <v>0</v>
      </c>
    </row>
    <row r="258" spans="1:17" x14ac:dyDescent="0.3">
      <c r="A258" s="6" t="s">
        <v>866</v>
      </c>
      <c r="B258" s="6" t="s">
        <v>867</v>
      </c>
      <c r="C258" s="6" t="s">
        <v>866</v>
      </c>
      <c r="D258" s="25">
        <v>12014314.84884</v>
      </c>
      <c r="E258" s="25">
        <v>0</v>
      </c>
      <c r="F258" s="25">
        <v>12014314.84884</v>
      </c>
      <c r="G258" s="96">
        <v>1</v>
      </c>
      <c r="H258" s="96"/>
      <c r="I258" s="99" t="s">
        <v>752</v>
      </c>
      <c r="J258" s="6" t="s">
        <v>248</v>
      </c>
      <c r="K258" s="101"/>
      <c r="L258" s="6"/>
      <c r="M258" s="6" t="s">
        <v>836</v>
      </c>
      <c r="N258" s="6" t="s">
        <v>690</v>
      </c>
      <c r="O258" s="37">
        <v>1.42</v>
      </c>
      <c r="P258" s="105">
        <v>17.259817857188029</v>
      </c>
      <c r="Q258" s="38">
        <v>0</v>
      </c>
    </row>
    <row r="259" spans="1:17" x14ac:dyDescent="0.3">
      <c r="A259" s="6" t="s">
        <v>866</v>
      </c>
      <c r="B259" s="6" t="s">
        <v>867</v>
      </c>
      <c r="C259" s="6" t="s">
        <v>866</v>
      </c>
      <c r="D259" s="25">
        <v>12014314.84884</v>
      </c>
      <c r="E259" s="25">
        <v>0</v>
      </c>
      <c r="F259" s="25">
        <v>12014314.84884</v>
      </c>
      <c r="G259" s="96">
        <v>1</v>
      </c>
      <c r="H259" s="96"/>
      <c r="I259" s="99" t="s">
        <v>752</v>
      </c>
      <c r="J259" s="6" t="s">
        <v>249</v>
      </c>
      <c r="K259" s="101"/>
      <c r="L259" s="6"/>
      <c r="M259" s="6" t="s">
        <v>836</v>
      </c>
      <c r="N259" s="6" t="s">
        <v>690</v>
      </c>
      <c r="O259" s="37">
        <v>35.5</v>
      </c>
      <c r="P259" s="105">
        <v>431.49544642970068</v>
      </c>
      <c r="Q259" s="38">
        <v>0</v>
      </c>
    </row>
    <row r="260" spans="1:17" x14ac:dyDescent="0.3">
      <c r="A260" s="6" t="s">
        <v>866</v>
      </c>
      <c r="B260" s="6" t="s">
        <v>867</v>
      </c>
      <c r="C260" s="6" t="s">
        <v>866</v>
      </c>
      <c r="D260" s="25">
        <v>12014314.84884</v>
      </c>
      <c r="E260" s="25">
        <v>0</v>
      </c>
      <c r="F260" s="25">
        <v>12014314.84884</v>
      </c>
      <c r="G260" s="96">
        <v>1</v>
      </c>
      <c r="H260" s="96"/>
      <c r="I260" s="99" t="s">
        <v>752</v>
      </c>
      <c r="J260" s="6" t="s">
        <v>250</v>
      </c>
      <c r="K260" s="101"/>
      <c r="L260" s="6"/>
      <c r="M260" s="6" t="s">
        <v>836</v>
      </c>
      <c r="N260" s="6" t="s">
        <v>690</v>
      </c>
      <c r="O260" s="37">
        <v>0.71</v>
      </c>
      <c r="P260" s="105">
        <v>8.6299089285940145</v>
      </c>
      <c r="Q260" s="38">
        <v>0</v>
      </c>
    </row>
    <row r="261" spans="1:17" x14ac:dyDescent="0.3">
      <c r="A261" s="6" t="s">
        <v>866</v>
      </c>
      <c r="B261" s="6" t="s">
        <v>867</v>
      </c>
      <c r="C261" s="6" t="s">
        <v>866</v>
      </c>
      <c r="D261" s="25">
        <v>12014314.84884</v>
      </c>
      <c r="E261" s="25">
        <v>0</v>
      </c>
      <c r="F261" s="25">
        <v>12014314.84884</v>
      </c>
      <c r="G261" s="96">
        <v>1</v>
      </c>
      <c r="H261" s="96"/>
      <c r="I261" s="99" t="s">
        <v>752</v>
      </c>
      <c r="J261" s="6" t="s">
        <v>251</v>
      </c>
      <c r="K261" s="96"/>
      <c r="L261" s="6"/>
      <c r="M261" s="6" t="s">
        <v>836</v>
      </c>
      <c r="N261" s="6" t="s">
        <v>690</v>
      </c>
      <c r="O261" s="37">
        <v>0.71</v>
      </c>
      <c r="P261" s="105">
        <v>8.6299089285940145</v>
      </c>
      <c r="Q261" s="38">
        <v>0</v>
      </c>
    </row>
    <row r="262" spans="1:17" x14ac:dyDescent="0.3">
      <c r="A262" s="6" t="s">
        <v>866</v>
      </c>
      <c r="B262" s="6" t="s">
        <v>867</v>
      </c>
      <c r="C262" s="6" t="s">
        <v>866</v>
      </c>
      <c r="D262" s="25">
        <v>12014314.84884</v>
      </c>
      <c r="E262" s="25">
        <v>0</v>
      </c>
      <c r="F262" s="25">
        <v>12014314.84884</v>
      </c>
      <c r="G262" s="96">
        <v>1</v>
      </c>
      <c r="H262" s="96"/>
      <c r="I262" s="99" t="s">
        <v>752</v>
      </c>
      <c r="J262" s="6" t="s">
        <v>252</v>
      </c>
      <c r="K262" s="101"/>
      <c r="L262" s="6"/>
      <c r="M262" s="6" t="s">
        <v>836</v>
      </c>
      <c r="N262" s="6" t="s">
        <v>690</v>
      </c>
      <c r="O262" s="37">
        <v>0.71</v>
      </c>
      <c r="P262" s="105">
        <v>8.6299089285940145</v>
      </c>
      <c r="Q262" s="38">
        <v>0</v>
      </c>
    </row>
    <row r="263" spans="1:17" x14ac:dyDescent="0.3">
      <c r="A263" s="6" t="s">
        <v>866</v>
      </c>
      <c r="B263" s="6" t="s">
        <v>867</v>
      </c>
      <c r="C263" s="6" t="s">
        <v>866</v>
      </c>
      <c r="D263" s="25">
        <v>12014314.84884</v>
      </c>
      <c r="E263" s="25">
        <v>0</v>
      </c>
      <c r="F263" s="25">
        <v>12014314.84884</v>
      </c>
      <c r="G263" s="96">
        <v>1</v>
      </c>
      <c r="H263" s="96"/>
      <c r="I263" s="99" t="s">
        <v>752</v>
      </c>
      <c r="J263" s="6" t="s">
        <v>253</v>
      </c>
      <c r="K263" s="101"/>
      <c r="L263" s="6"/>
      <c r="M263" s="6" t="s">
        <v>837</v>
      </c>
      <c r="N263" s="6" t="s">
        <v>688</v>
      </c>
      <c r="O263" s="37">
        <v>398.16</v>
      </c>
      <c r="P263" s="105">
        <v>4839.5556887450612</v>
      </c>
      <c r="Q263" s="38">
        <v>6.0000000000000002E-6</v>
      </c>
    </row>
    <row r="264" spans="1:17" x14ac:dyDescent="0.3">
      <c r="A264" s="6" t="s">
        <v>866</v>
      </c>
      <c r="B264" s="6" t="s">
        <v>867</v>
      </c>
      <c r="C264" s="6" t="s">
        <v>866</v>
      </c>
      <c r="D264" s="25">
        <v>12014314.84884</v>
      </c>
      <c r="E264" s="25">
        <v>0</v>
      </c>
      <c r="F264" s="25">
        <v>12014314.84884</v>
      </c>
      <c r="G264" s="96">
        <v>1</v>
      </c>
      <c r="H264" s="96"/>
      <c r="I264" s="99" t="s">
        <v>752</v>
      </c>
      <c r="J264" s="6" t="s">
        <v>254</v>
      </c>
      <c r="K264" s="96"/>
      <c r="L264" s="6"/>
      <c r="M264" s="6" t="s">
        <v>837</v>
      </c>
      <c r="N264" s="6" t="s">
        <v>688</v>
      </c>
      <c r="O264" s="37">
        <v>1.5</v>
      </c>
      <c r="P264" s="105">
        <v>18.23220196181834</v>
      </c>
      <c r="Q264" s="38">
        <v>0</v>
      </c>
    </row>
    <row r="265" spans="1:17" x14ac:dyDescent="0.3">
      <c r="A265" s="6" t="s">
        <v>866</v>
      </c>
      <c r="B265" s="6" t="s">
        <v>867</v>
      </c>
      <c r="C265" s="6" t="s">
        <v>866</v>
      </c>
      <c r="D265" s="25">
        <v>12014314.84884</v>
      </c>
      <c r="E265" s="25">
        <v>0</v>
      </c>
      <c r="F265" s="25">
        <v>12014314.84884</v>
      </c>
      <c r="G265" s="96">
        <v>1</v>
      </c>
      <c r="H265" s="96"/>
      <c r="I265" s="99" t="s">
        <v>752</v>
      </c>
      <c r="J265" s="6" t="s">
        <v>255</v>
      </c>
      <c r="K265" s="101"/>
      <c r="L265" s="6"/>
      <c r="M265" s="6" t="s">
        <v>837</v>
      </c>
      <c r="N265" s="6" t="s">
        <v>688</v>
      </c>
      <c r="O265" s="37">
        <v>973.18999999999994</v>
      </c>
      <c r="P265" s="105">
        <v>11828.93108481466</v>
      </c>
      <c r="Q265" s="38">
        <v>1.4E-5</v>
      </c>
    </row>
    <row r="266" spans="1:17" x14ac:dyDescent="0.3">
      <c r="A266" s="6" t="s">
        <v>866</v>
      </c>
      <c r="B266" s="6" t="s">
        <v>867</v>
      </c>
      <c r="C266" s="6" t="s">
        <v>866</v>
      </c>
      <c r="D266" s="25">
        <v>12014314.84884</v>
      </c>
      <c r="E266" s="25">
        <v>0</v>
      </c>
      <c r="F266" s="25">
        <v>12014314.84884</v>
      </c>
      <c r="G266" s="96">
        <v>1</v>
      </c>
      <c r="H266" s="96"/>
      <c r="I266" s="99" t="s">
        <v>752</v>
      </c>
      <c r="J266" s="6" t="s">
        <v>256</v>
      </c>
      <c r="K266" s="101"/>
      <c r="L266" s="6"/>
      <c r="M266" s="6" t="s">
        <v>800</v>
      </c>
      <c r="N266" s="6" t="s">
        <v>686</v>
      </c>
      <c r="O266" s="37">
        <v>142.69200000000001</v>
      </c>
      <c r="P266" s="105">
        <v>1734.3929082238551</v>
      </c>
      <c r="Q266" s="38">
        <v>1.9999999999999999E-6</v>
      </c>
    </row>
    <row r="267" spans="1:17" x14ac:dyDescent="0.3">
      <c r="A267" s="6" t="s">
        <v>866</v>
      </c>
      <c r="B267" s="6" t="s">
        <v>867</v>
      </c>
      <c r="C267" s="6" t="s">
        <v>866</v>
      </c>
      <c r="D267" s="25">
        <v>12014314.84884</v>
      </c>
      <c r="E267" s="25">
        <v>0</v>
      </c>
      <c r="F267" s="25">
        <v>12014314.84884</v>
      </c>
      <c r="G267" s="96">
        <v>1</v>
      </c>
      <c r="H267" s="96"/>
      <c r="I267" s="99" t="s">
        <v>752</v>
      </c>
      <c r="J267" s="6" t="s">
        <v>257</v>
      </c>
      <c r="K267" s="96"/>
      <c r="L267" s="6"/>
      <c r="M267" s="6" t="s">
        <v>800</v>
      </c>
      <c r="N267" s="6" t="s">
        <v>686</v>
      </c>
      <c r="O267" s="37">
        <v>0</v>
      </c>
      <c r="P267" s="105">
        <v>0</v>
      </c>
      <c r="Q267" s="38">
        <v>0</v>
      </c>
    </row>
    <row r="268" spans="1:17" x14ac:dyDescent="0.3">
      <c r="A268" s="6" t="s">
        <v>866</v>
      </c>
      <c r="B268" s="6" t="s">
        <v>867</v>
      </c>
      <c r="C268" s="6" t="s">
        <v>866</v>
      </c>
      <c r="D268" s="25">
        <v>12014314.84884</v>
      </c>
      <c r="E268" s="25">
        <v>0</v>
      </c>
      <c r="F268" s="25">
        <v>12014314.84884</v>
      </c>
      <c r="G268" s="96">
        <v>1</v>
      </c>
      <c r="H268" s="96"/>
      <c r="I268" s="99" t="s">
        <v>752</v>
      </c>
      <c r="J268" s="6" t="s">
        <v>258</v>
      </c>
      <c r="K268" s="101"/>
      <c r="L268" s="6"/>
      <c r="M268" s="6" t="s">
        <v>800</v>
      </c>
      <c r="N268" s="6" t="s">
        <v>686</v>
      </c>
      <c r="O268" s="37">
        <v>837.23199999999997</v>
      </c>
      <c r="P268" s="105">
        <v>10176.388608598059</v>
      </c>
      <c r="Q268" s="38">
        <v>1.2E-5</v>
      </c>
    </row>
    <row r="269" spans="1:17" x14ac:dyDescent="0.3">
      <c r="A269" s="6" t="s">
        <v>866</v>
      </c>
      <c r="B269" s="6" t="s">
        <v>867</v>
      </c>
      <c r="C269" s="6" t="s">
        <v>866</v>
      </c>
      <c r="D269" s="25">
        <v>12014314.84884</v>
      </c>
      <c r="E269" s="25">
        <v>0</v>
      </c>
      <c r="F269" s="25">
        <v>12014314.84884</v>
      </c>
      <c r="G269" s="96">
        <v>1</v>
      </c>
      <c r="H269" s="96"/>
      <c r="I269" s="99" t="s">
        <v>752</v>
      </c>
      <c r="J269" s="6" t="s">
        <v>259</v>
      </c>
      <c r="K269" s="101"/>
      <c r="L269" s="6"/>
      <c r="M269" s="6" t="s">
        <v>800</v>
      </c>
      <c r="N269" s="6" t="s">
        <v>686</v>
      </c>
      <c r="O269" s="37">
        <v>209.79999999999998</v>
      </c>
      <c r="P269" s="105">
        <v>2550.0773143929914</v>
      </c>
      <c r="Q269" s="38">
        <v>3.0000000000000001E-6</v>
      </c>
    </row>
    <row r="270" spans="1:17" x14ac:dyDescent="0.3">
      <c r="A270" s="6" t="s">
        <v>866</v>
      </c>
      <c r="B270" s="6" t="s">
        <v>867</v>
      </c>
      <c r="C270" s="6" t="s">
        <v>866</v>
      </c>
      <c r="D270" s="25">
        <v>12014314.84884</v>
      </c>
      <c r="E270" s="25">
        <v>0</v>
      </c>
      <c r="F270" s="25">
        <v>12014314.84884</v>
      </c>
      <c r="G270" s="96">
        <v>1</v>
      </c>
      <c r="H270" s="96"/>
      <c r="I270" s="99" t="s">
        <v>752</v>
      </c>
      <c r="J270" s="6" t="s">
        <v>260</v>
      </c>
      <c r="K270" s="101"/>
      <c r="L270" s="6"/>
      <c r="M270" s="6" t="s">
        <v>800</v>
      </c>
      <c r="N270" s="6" t="s">
        <v>686</v>
      </c>
      <c r="O270" s="37">
        <v>4.83</v>
      </c>
      <c r="P270" s="105">
        <v>58.707690317055054</v>
      </c>
      <c r="Q270" s="38">
        <v>0</v>
      </c>
    </row>
    <row r="271" spans="1:17" x14ac:dyDescent="0.3">
      <c r="A271" s="6" t="s">
        <v>866</v>
      </c>
      <c r="B271" s="6" t="s">
        <v>867</v>
      </c>
      <c r="C271" s="6" t="s">
        <v>866</v>
      </c>
      <c r="D271" s="25">
        <v>12014314.84884</v>
      </c>
      <c r="E271" s="25">
        <v>0</v>
      </c>
      <c r="F271" s="25">
        <v>12014314.84884</v>
      </c>
      <c r="G271" s="96">
        <v>1</v>
      </c>
      <c r="H271" s="96"/>
      <c r="I271" s="99" t="s">
        <v>752</v>
      </c>
      <c r="J271" s="6" t="s">
        <v>261</v>
      </c>
      <c r="K271" s="96"/>
      <c r="L271" s="6"/>
      <c r="M271" s="6" t="s">
        <v>838</v>
      </c>
      <c r="N271" s="6" t="s">
        <v>687</v>
      </c>
      <c r="O271" s="37">
        <v>8</v>
      </c>
      <c r="P271" s="105">
        <v>97.238410463031144</v>
      </c>
      <c r="Q271" s="38">
        <v>0</v>
      </c>
    </row>
    <row r="272" spans="1:17" x14ac:dyDescent="0.3">
      <c r="A272" s="6" t="s">
        <v>866</v>
      </c>
      <c r="B272" s="6" t="s">
        <v>867</v>
      </c>
      <c r="C272" s="6" t="s">
        <v>866</v>
      </c>
      <c r="D272" s="25">
        <v>12014314.84884</v>
      </c>
      <c r="E272" s="25">
        <v>0</v>
      </c>
      <c r="F272" s="25">
        <v>12014314.84884</v>
      </c>
      <c r="G272" s="96">
        <v>1</v>
      </c>
      <c r="H272" s="96"/>
      <c r="I272" s="99" t="s">
        <v>752</v>
      </c>
      <c r="J272" s="6" t="s">
        <v>262</v>
      </c>
      <c r="K272" s="101"/>
      <c r="L272" s="6"/>
      <c r="M272" s="6" t="s">
        <v>838</v>
      </c>
      <c r="N272" s="6" t="s">
        <v>687</v>
      </c>
      <c r="O272" s="37">
        <v>6.4429999999999996</v>
      </c>
      <c r="P272" s="105">
        <v>78.313384826663693</v>
      </c>
      <c r="Q272" s="38">
        <v>0</v>
      </c>
    </row>
    <row r="273" spans="1:17" x14ac:dyDescent="0.3">
      <c r="A273" s="6" t="s">
        <v>866</v>
      </c>
      <c r="B273" s="6" t="s">
        <v>867</v>
      </c>
      <c r="C273" s="6" t="s">
        <v>866</v>
      </c>
      <c r="D273" s="25">
        <v>12014314.84884</v>
      </c>
      <c r="E273" s="25">
        <v>0</v>
      </c>
      <c r="F273" s="25">
        <v>12014314.84884</v>
      </c>
      <c r="G273" s="96">
        <v>1</v>
      </c>
      <c r="H273" s="96"/>
      <c r="I273" s="99" t="s">
        <v>752</v>
      </c>
      <c r="J273" s="6" t="s">
        <v>670</v>
      </c>
      <c r="K273" s="101"/>
      <c r="L273" s="6"/>
      <c r="M273" s="6" t="s">
        <v>838</v>
      </c>
      <c r="N273" s="6" t="s">
        <v>687</v>
      </c>
      <c r="O273" s="37">
        <v>4.96</v>
      </c>
      <c r="P273" s="105">
        <v>60.287814487079302</v>
      </c>
      <c r="Q273" s="38">
        <v>0</v>
      </c>
    </row>
    <row r="274" spans="1:17" x14ac:dyDescent="0.3">
      <c r="A274" s="6" t="s">
        <v>866</v>
      </c>
      <c r="B274" s="6" t="s">
        <v>867</v>
      </c>
      <c r="C274" s="6" t="s">
        <v>866</v>
      </c>
      <c r="D274" s="25">
        <v>12014314.84884</v>
      </c>
      <c r="E274" s="25">
        <v>0</v>
      </c>
      <c r="F274" s="25">
        <v>12014314.84884</v>
      </c>
      <c r="G274" s="96">
        <v>1</v>
      </c>
      <c r="H274" s="96"/>
      <c r="I274" s="99" t="s">
        <v>752</v>
      </c>
      <c r="J274" s="6" t="s">
        <v>263</v>
      </c>
      <c r="K274" s="96"/>
      <c r="L274" s="6"/>
      <c r="M274" s="6" t="s">
        <v>838</v>
      </c>
      <c r="N274" s="6" t="s">
        <v>687</v>
      </c>
      <c r="O274" s="37">
        <v>8</v>
      </c>
      <c r="P274" s="105">
        <v>97.238410463031144</v>
      </c>
      <c r="Q274" s="38">
        <v>0</v>
      </c>
    </row>
    <row r="275" spans="1:17" x14ac:dyDescent="0.3">
      <c r="A275" s="6" t="s">
        <v>866</v>
      </c>
      <c r="B275" s="6" t="s">
        <v>867</v>
      </c>
      <c r="C275" s="6" t="s">
        <v>866</v>
      </c>
      <c r="D275" s="25">
        <v>12014314.84884</v>
      </c>
      <c r="E275" s="25">
        <v>0</v>
      </c>
      <c r="F275" s="25">
        <v>12014314.84884</v>
      </c>
      <c r="G275" s="96">
        <v>1</v>
      </c>
      <c r="H275" s="96"/>
      <c r="I275" s="99" t="s">
        <v>752</v>
      </c>
      <c r="J275" s="6" t="s">
        <v>264</v>
      </c>
      <c r="K275" s="101"/>
      <c r="L275" s="6"/>
      <c r="M275" s="6" t="s">
        <v>838</v>
      </c>
      <c r="N275" s="6" t="s">
        <v>687</v>
      </c>
      <c r="O275" s="37">
        <v>257.92</v>
      </c>
      <c r="P275" s="105">
        <v>3134.9663533281241</v>
      </c>
      <c r="Q275" s="38">
        <v>3.9999999999999998E-6</v>
      </c>
    </row>
    <row r="276" spans="1:17" x14ac:dyDescent="0.3">
      <c r="A276" s="6" t="s">
        <v>866</v>
      </c>
      <c r="B276" s="6" t="s">
        <v>867</v>
      </c>
      <c r="C276" s="6" t="s">
        <v>866</v>
      </c>
      <c r="D276" s="25">
        <v>12014314.84884</v>
      </c>
      <c r="E276" s="25">
        <v>0</v>
      </c>
      <c r="F276" s="25">
        <v>12014314.84884</v>
      </c>
      <c r="G276" s="96">
        <v>1</v>
      </c>
      <c r="H276" s="96"/>
      <c r="I276" s="99" t="s">
        <v>752</v>
      </c>
      <c r="J276" s="6" t="s">
        <v>265</v>
      </c>
      <c r="K276" s="101"/>
      <c r="L276" s="6"/>
      <c r="M276" s="6" t="s">
        <v>838</v>
      </c>
      <c r="N276" s="6" t="s">
        <v>687</v>
      </c>
      <c r="O276" s="37">
        <v>112.5</v>
      </c>
      <c r="P276" s="105">
        <v>1367.4151471363753</v>
      </c>
      <c r="Q276" s="38">
        <v>1.9999999999999999E-6</v>
      </c>
    </row>
    <row r="277" spans="1:17" x14ac:dyDescent="0.3">
      <c r="A277" s="6" t="s">
        <v>866</v>
      </c>
      <c r="B277" s="6" t="s">
        <v>867</v>
      </c>
      <c r="C277" s="6" t="s">
        <v>866</v>
      </c>
      <c r="D277" s="25">
        <v>12014314.84884</v>
      </c>
      <c r="E277" s="25">
        <v>0</v>
      </c>
      <c r="F277" s="25">
        <v>12014314.84884</v>
      </c>
      <c r="G277" s="96">
        <v>1</v>
      </c>
      <c r="H277" s="96"/>
      <c r="I277" s="99" t="s">
        <v>752</v>
      </c>
      <c r="J277" s="6" t="s">
        <v>266</v>
      </c>
      <c r="K277" s="96"/>
      <c r="L277" s="6"/>
      <c r="M277" s="6" t="s">
        <v>838</v>
      </c>
      <c r="N277" s="6" t="s">
        <v>687</v>
      </c>
      <c r="O277" s="37">
        <v>4.96</v>
      </c>
      <c r="P277" s="105">
        <v>60.287814487079302</v>
      </c>
      <c r="Q277" s="38">
        <v>0</v>
      </c>
    </row>
    <row r="278" spans="1:17" x14ac:dyDescent="0.3">
      <c r="A278" s="6" t="s">
        <v>866</v>
      </c>
      <c r="B278" s="6" t="s">
        <v>867</v>
      </c>
      <c r="C278" s="6" t="s">
        <v>866</v>
      </c>
      <c r="D278" s="25">
        <v>12014314.84884</v>
      </c>
      <c r="E278" s="25">
        <v>0</v>
      </c>
      <c r="F278" s="25">
        <v>12014314.84884</v>
      </c>
      <c r="G278" s="96">
        <v>1</v>
      </c>
      <c r="H278" s="96"/>
      <c r="I278" s="99" t="s">
        <v>752</v>
      </c>
      <c r="J278" s="6" t="s">
        <v>267</v>
      </c>
      <c r="K278" s="101"/>
      <c r="L278" s="6"/>
      <c r="M278" s="6" t="s">
        <v>838</v>
      </c>
      <c r="N278" s="6" t="s">
        <v>687</v>
      </c>
      <c r="O278" s="37">
        <v>45.57</v>
      </c>
      <c r="P278" s="105">
        <v>553.89429560004123</v>
      </c>
      <c r="Q278" s="38">
        <v>1.9999999999999999E-6</v>
      </c>
    </row>
    <row r="279" spans="1:17" x14ac:dyDescent="0.3">
      <c r="A279" s="6" t="s">
        <v>866</v>
      </c>
      <c r="B279" s="6" t="s">
        <v>867</v>
      </c>
      <c r="C279" s="6" t="s">
        <v>866</v>
      </c>
      <c r="D279" s="25">
        <v>12014314.84884</v>
      </c>
      <c r="E279" s="25">
        <v>0</v>
      </c>
      <c r="F279" s="25">
        <v>12014314.84884</v>
      </c>
      <c r="G279" s="96">
        <v>1</v>
      </c>
      <c r="H279" s="96"/>
      <c r="I279" s="99" t="s">
        <v>752</v>
      </c>
      <c r="J279" s="6" t="s">
        <v>268</v>
      </c>
      <c r="K279" s="96"/>
      <c r="L279" s="6"/>
      <c r="M279" s="6" t="s">
        <v>838</v>
      </c>
      <c r="N279" s="6" t="s">
        <v>687</v>
      </c>
      <c r="O279" s="37">
        <v>101.88999999999999</v>
      </c>
      <c r="P279" s="105">
        <v>1238.4527052597803</v>
      </c>
      <c r="Q279" s="38">
        <v>3.0000000000000001E-6</v>
      </c>
    </row>
    <row r="280" spans="1:17" x14ac:dyDescent="0.3">
      <c r="A280" s="6" t="s">
        <v>866</v>
      </c>
      <c r="B280" s="6" t="s">
        <v>867</v>
      </c>
      <c r="C280" s="6" t="s">
        <v>866</v>
      </c>
      <c r="D280" s="25">
        <v>12014314.84884</v>
      </c>
      <c r="E280" s="25">
        <v>0</v>
      </c>
      <c r="F280" s="25">
        <v>12014314.84884</v>
      </c>
      <c r="G280" s="96">
        <v>1</v>
      </c>
      <c r="H280" s="96"/>
      <c r="I280" s="99" t="s">
        <v>752</v>
      </c>
      <c r="J280" s="6" t="s">
        <v>269</v>
      </c>
      <c r="K280" s="101"/>
      <c r="L280" s="6"/>
      <c r="M280" s="6" t="s">
        <v>838</v>
      </c>
      <c r="N280" s="6" t="s">
        <v>687</v>
      </c>
      <c r="O280" s="37">
        <v>41.6</v>
      </c>
      <c r="P280" s="105">
        <v>505.63973440776192</v>
      </c>
      <c r="Q280" s="38">
        <v>9.9999999999999995E-7</v>
      </c>
    </row>
    <row r="281" spans="1:17" x14ac:dyDescent="0.3">
      <c r="A281" s="6" t="s">
        <v>866</v>
      </c>
      <c r="B281" s="6" t="s">
        <v>867</v>
      </c>
      <c r="C281" s="6" t="s">
        <v>866</v>
      </c>
      <c r="D281" s="25">
        <v>12014314.84884</v>
      </c>
      <c r="E281" s="25">
        <v>0</v>
      </c>
      <c r="F281" s="25">
        <v>12014314.84884</v>
      </c>
      <c r="G281" s="96">
        <v>1</v>
      </c>
      <c r="H281" s="96"/>
      <c r="I281" s="99" t="s">
        <v>752</v>
      </c>
      <c r="J281" s="6" t="s">
        <v>270</v>
      </c>
      <c r="K281" s="101"/>
      <c r="L281" s="6"/>
      <c r="M281" s="6" t="s">
        <v>838</v>
      </c>
      <c r="N281" s="6" t="s">
        <v>687</v>
      </c>
      <c r="O281" s="37">
        <v>16</v>
      </c>
      <c r="P281" s="105">
        <v>194.47682092606229</v>
      </c>
      <c r="Q281" s="38">
        <v>9.9999999999999995E-7</v>
      </c>
    </row>
    <row r="282" spans="1:17" x14ac:dyDescent="0.3">
      <c r="A282" s="6" t="s">
        <v>866</v>
      </c>
      <c r="B282" s="6" t="s">
        <v>867</v>
      </c>
      <c r="C282" s="6" t="s">
        <v>866</v>
      </c>
      <c r="D282" s="25">
        <v>12014314.84884</v>
      </c>
      <c r="E282" s="25">
        <v>0</v>
      </c>
      <c r="F282" s="25">
        <v>12014314.84884</v>
      </c>
      <c r="G282" s="96">
        <v>1</v>
      </c>
      <c r="H282" s="96"/>
      <c r="I282" s="99" t="s">
        <v>752</v>
      </c>
      <c r="J282" s="6" t="s">
        <v>271</v>
      </c>
      <c r="K282" s="96"/>
      <c r="L282" s="6"/>
      <c r="M282" s="6" t="s">
        <v>762</v>
      </c>
      <c r="N282" s="6" t="s">
        <v>686</v>
      </c>
      <c r="O282" s="37">
        <v>1739.2</v>
      </c>
      <c r="P282" s="105">
        <v>21139.630434662969</v>
      </c>
      <c r="Q282" s="38">
        <v>2.0999999999999999E-5</v>
      </c>
    </row>
    <row r="283" spans="1:17" x14ac:dyDescent="0.3">
      <c r="A283" s="6" t="s">
        <v>866</v>
      </c>
      <c r="B283" s="6" t="s">
        <v>867</v>
      </c>
      <c r="C283" s="6" t="s">
        <v>866</v>
      </c>
      <c r="D283" s="25">
        <v>12014314.84884</v>
      </c>
      <c r="E283" s="25">
        <v>0</v>
      </c>
      <c r="F283" s="25">
        <v>12014314.84884</v>
      </c>
      <c r="G283" s="96">
        <v>1</v>
      </c>
      <c r="H283" s="96"/>
      <c r="I283" s="99" t="s">
        <v>752</v>
      </c>
      <c r="J283" s="6" t="s">
        <v>272</v>
      </c>
      <c r="K283" s="101"/>
      <c r="L283" s="6"/>
      <c r="M283" s="6" t="s">
        <v>762</v>
      </c>
      <c r="N283" s="6" t="s">
        <v>688</v>
      </c>
      <c r="O283" s="37">
        <v>25.4</v>
      </c>
      <c r="P283" s="105">
        <v>308.73195322012384</v>
      </c>
      <c r="Q283" s="38">
        <v>0</v>
      </c>
    </row>
    <row r="284" spans="1:17" x14ac:dyDescent="0.3">
      <c r="A284" s="6" t="s">
        <v>866</v>
      </c>
      <c r="B284" s="6" t="s">
        <v>867</v>
      </c>
      <c r="C284" s="6" t="s">
        <v>866</v>
      </c>
      <c r="D284" s="25">
        <v>12014314.84884</v>
      </c>
      <c r="E284" s="25">
        <v>0</v>
      </c>
      <c r="F284" s="25">
        <v>12014314.84884</v>
      </c>
      <c r="G284" s="96">
        <v>1</v>
      </c>
      <c r="H284" s="96"/>
      <c r="I284" s="99" t="s">
        <v>752</v>
      </c>
      <c r="J284" s="6" t="s">
        <v>273</v>
      </c>
      <c r="K284" s="101"/>
      <c r="L284" s="6"/>
      <c r="M284" s="6" t="s">
        <v>762</v>
      </c>
      <c r="N284" s="6" t="s">
        <v>686</v>
      </c>
      <c r="O284" s="37">
        <v>3563.6779999999999</v>
      </c>
      <c r="P284" s="105">
        <v>43315.798015259235</v>
      </c>
      <c r="Q284" s="38">
        <v>7.3999999999999996E-5</v>
      </c>
    </row>
    <row r="285" spans="1:17" x14ac:dyDescent="0.3">
      <c r="A285" s="6" t="s">
        <v>866</v>
      </c>
      <c r="B285" s="6" t="s">
        <v>867</v>
      </c>
      <c r="C285" s="6" t="s">
        <v>866</v>
      </c>
      <c r="D285" s="25">
        <v>12014314.84884</v>
      </c>
      <c r="E285" s="25">
        <v>0</v>
      </c>
      <c r="F285" s="25">
        <v>12014314.84884</v>
      </c>
      <c r="G285" s="96">
        <v>1</v>
      </c>
      <c r="H285" s="96"/>
      <c r="I285" s="99" t="s">
        <v>752</v>
      </c>
      <c r="J285" s="6" t="s">
        <v>274</v>
      </c>
      <c r="K285" s="101"/>
      <c r="L285" s="6"/>
      <c r="M285" s="6" t="s">
        <v>762</v>
      </c>
      <c r="N285" s="6" t="s">
        <v>688</v>
      </c>
      <c r="O285" s="37">
        <v>6901</v>
      </c>
      <c r="P285" s="105">
        <v>83880.283825672232</v>
      </c>
      <c r="Q285" s="38">
        <v>3.7800000000000003E-4</v>
      </c>
    </row>
    <row r="286" spans="1:17" x14ac:dyDescent="0.3">
      <c r="A286" s="6" t="s">
        <v>866</v>
      </c>
      <c r="B286" s="6" t="s">
        <v>867</v>
      </c>
      <c r="C286" s="6" t="s">
        <v>866</v>
      </c>
      <c r="D286" s="25">
        <v>12014314.84884</v>
      </c>
      <c r="E286" s="25">
        <v>0</v>
      </c>
      <c r="F286" s="25">
        <v>12014314.84884</v>
      </c>
      <c r="G286" s="96">
        <v>1</v>
      </c>
      <c r="H286" s="96"/>
      <c r="I286" s="99" t="s">
        <v>752</v>
      </c>
      <c r="J286" s="6" t="s">
        <v>275</v>
      </c>
      <c r="K286" s="96"/>
      <c r="L286" s="6"/>
      <c r="M286" s="6" t="s">
        <v>762</v>
      </c>
      <c r="N286" s="6" t="s">
        <v>688</v>
      </c>
      <c r="O286" s="37">
        <v>12915</v>
      </c>
      <c r="P286" s="105">
        <v>156979.25889125591</v>
      </c>
      <c r="Q286" s="38">
        <v>5.6999999999999998E-4</v>
      </c>
    </row>
    <row r="287" spans="1:17" x14ac:dyDescent="0.3">
      <c r="A287" s="6" t="s">
        <v>866</v>
      </c>
      <c r="B287" s="6" t="s">
        <v>867</v>
      </c>
      <c r="C287" s="6" t="s">
        <v>866</v>
      </c>
      <c r="D287" s="25">
        <v>12014314.84884</v>
      </c>
      <c r="E287" s="25">
        <v>0</v>
      </c>
      <c r="F287" s="25">
        <v>12014314.84884</v>
      </c>
      <c r="G287" s="96">
        <v>1</v>
      </c>
      <c r="H287" s="96"/>
      <c r="I287" s="99" t="s">
        <v>752</v>
      </c>
      <c r="J287" s="6" t="s">
        <v>276</v>
      </c>
      <c r="K287" s="101"/>
      <c r="L287" s="6"/>
      <c r="M287" s="6" t="s">
        <v>762</v>
      </c>
      <c r="N287" s="6" t="s">
        <v>688</v>
      </c>
      <c r="O287" s="37">
        <v>16592.687999999998</v>
      </c>
      <c r="P287" s="105">
        <v>201680.82580362642</v>
      </c>
      <c r="Q287" s="38">
        <v>4.7100000000000001E-4</v>
      </c>
    </row>
    <row r="288" spans="1:17" x14ac:dyDescent="0.3">
      <c r="A288" s="6" t="s">
        <v>866</v>
      </c>
      <c r="B288" s="6" t="s">
        <v>867</v>
      </c>
      <c r="C288" s="6" t="s">
        <v>866</v>
      </c>
      <c r="D288" s="25">
        <v>12014314.84884</v>
      </c>
      <c r="E288" s="25">
        <v>0</v>
      </c>
      <c r="F288" s="25">
        <v>12014314.84884</v>
      </c>
      <c r="G288" s="96">
        <v>1</v>
      </c>
      <c r="H288" s="96"/>
      <c r="I288" s="99" t="s">
        <v>752</v>
      </c>
      <c r="J288" s="6" t="s">
        <v>277</v>
      </c>
      <c r="K288" s="96"/>
      <c r="L288" s="6"/>
      <c r="M288" s="6" t="s">
        <v>762</v>
      </c>
      <c r="N288" s="6" t="s">
        <v>688</v>
      </c>
      <c r="O288" s="37">
        <v>27028.89</v>
      </c>
      <c r="P288" s="105">
        <v>328530.7875225147</v>
      </c>
      <c r="Q288" s="38">
        <v>7.0899999999999999E-4</v>
      </c>
    </row>
    <row r="289" spans="1:17" x14ac:dyDescent="0.3">
      <c r="A289" s="6" t="s">
        <v>866</v>
      </c>
      <c r="B289" s="6" t="s">
        <v>867</v>
      </c>
      <c r="C289" s="6" t="s">
        <v>866</v>
      </c>
      <c r="D289" s="25">
        <v>12014314.84884</v>
      </c>
      <c r="E289" s="25">
        <v>0</v>
      </c>
      <c r="F289" s="25">
        <v>12014314.84884</v>
      </c>
      <c r="G289" s="96">
        <v>1</v>
      </c>
      <c r="H289" s="96"/>
      <c r="I289" s="99" t="s">
        <v>752</v>
      </c>
      <c r="J289" s="6" t="s">
        <v>278</v>
      </c>
      <c r="K289" s="96"/>
      <c r="L289" s="6"/>
      <c r="M289" s="6" t="s">
        <v>762</v>
      </c>
      <c r="N289" s="6" t="s">
        <v>688</v>
      </c>
      <c r="O289" s="37">
        <v>10137.290999999999</v>
      </c>
      <c r="P289" s="105">
        <v>123216.75790514893</v>
      </c>
      <c r="Q289" s="38">
        <v>5.8600000000000004E-4</v>
      </c>
    </row>
    <row r="290" spans="1:17" x14ac:dyDescent="0.3">
      <c r="A290" s="6" t="s">
        <v>866</v>
      </c>
      <c r="B290" s="6" t="s">
        <v>867</v>
      </c>
      <c r="C290" s="6" t="s">
        <v>866</v>
      </c>
      <c r="D290" s="25">
        <v>12014314.84884</v>
      </c>
      <c r="E290" s="25">
        <v>0</v>
      </c>
      <c r="F290" s="25">
        <v>12014314.84884</v>
      </c>
      <c r="G290" s="96">
        <v>1</v>
      </c>
      <c r="H290" s="96"/>
      <c r="I290" s="99" t="s">
        <v>752</v>
      </c>
      <c r="J290" s="6" t="s">
        <v>279</v>
      </c>
      <c r="K290" s="96"/>
      <c r="L290" s="6"/>
      <c r="M290" s="6" t="s">
        <v>801</v>
      </c>
      <c r="N290" s="6" t="s">
        <v>689</v>
      </c>
      <c r="O290" s="37">
        <v>58.4</v>
      </c>
      <c r="P290" s="105">
        <v>709.84039638012734</v>
      </c>
      <c r="Q290" s="38">
        <v>0</v>
      </c>
    </row>
    <row r="291" spans="1:17" x14ac:dyDescent="0.3">
      <c r="A291" s="6" t="s">
        <v>866</v>
      </c>
      <c r="B291" s="6" t="s">
        <v>867</v>
      </c>
      <c r="C291" s="6" t="s">
        <v>866</v>
      </c>
      <c r="D291" s="25">
        <v>12014314.84884</v>
      </c>
      <c r="E291" s="25">
        <v>0</v>
      </c>
      <c r="F291" s="25">
        <v>12014314.84884</v>
      </c>
      <c r="G291" s="96">
        <v>1</v>
      </c>
      <c r="H291" s="96"/>
      <c r="I291" s="99" t="s">
        <v>752</v>
      </c>
      <c r="J291" s="6" t="s">
        <v>280</v>
      </c>
      <c r="K291" s="101"/>
      <c r="L291" s="6"/>
      <c r="M291" s="6" t="s">
        <v>839</v>
      </c>
      <c r="N291" s="6" t="s">
        <v>690</v>
      </c>
      <c r="O291" s="37">
        <v>2.04</v>
      </c>
      <c r="P291" s="105">
        <v>24.795794668072944</v>
      </c>
      <c r="Q291" s="38">
        <v>0</v>
      </c>
    </row>
    <row r="292" spans="1:17" x14ac:dyDescent="0.3">
      <c r="A292" s="6" t="s">
        <v>866</v>
      </c>
      <c r="B292" s="6" t="s">
        <v>867</v>
      </c>
      <c r="C292" s="6" t="s">
        <v>866</v>
      </c>
      <c r="D292" s="25">
        <v>12014314.84884</v>
      </c>
      <c r="E292" s="25">
        <v>0</v>
      </c>
      <c r="F292" s="25">
        <v>12014314.84884</v>
      </c>
      <c r="G292" s="96">
        <v>1</v>
      </c>
      <c r="H292" s="96"/>
      <c r="I292" s="99" t="s">
        <v>752</v>
      </c>
      <c r="J292" s="6" t="s">
        <v>281</v>
      </c>
      <c r="K292" s="101"/>
      <c r="L292" s="6"/>
      <c r="M292" s="6" t="s">
        <v>839</v>
      </c>
      <c r="N292" s="6" t="s">
        <v>690</v>
      </c>
      <c r="O292" s="37">
        <v>128.52000000000001</v>
      </c>
      <c r="P292" s="105">
        <v>1562.1350640885955</v>
      </c>
      <c r="Q292" s="38">
        <v>1.9999999999999999E-6</v>
      </c>
    </row>
    <row r="293" spans="1:17" x14ac:dyDescent="0.3">
      <c r="A293" s="6" t="s">
        <v>866</v>
      </c>
      <c r="B293" s="6" t="s">
        <v>867</v>
      </c>
      <c r="C293" s="6" t="s">
        <v>866</v>
      </c>
      <c r="D293" s="25">
        <v>12014314.84884</v>
      </c>
      <c r="E293" s="25">
        <v>0</v>
      </c>
      <c r="F293" s="25">
        <v>12014314.84884</v>
      </c>
      <c r="G293" s="96">
        <v>1</v>
      </c>
      <c r="H293" s="96"/>
      <c r="I293" s="99" t="s">
        <v>752</v>
      </c>
      <c r="J293" s="6" t="s">
        <v>282</v>
      </c>
      <c r="K293" s="101"/>
      <c r="L293" s="6"/>
      <c r="M293" s="6" t="s">
        <v>839</v>
      </c>
      <c r="N293" s="6" t="s">
        <v>690</v>
      </c>
      <c r="O293" s="37">
        <v>2.04</v>
      </c>
      <c r="P293" s="105">
        <v>24.795794668072944</v>
      </c>
      <c r="Q293" s="38">
        <v>0</v>
      </c>
    </row>
    <row r="294" spans="1:17" x14ac:dyDescent="0.3">
      <c r="A294" s="6" t="s">
        <v>866</v>
      </c>
      <c r="B294" s="6" t="s">
        <v>867</v>
      </c>
      <c r="C294" s="6" t="s">
        <v>866</v>
      </c>
      <c r="D294" s="25">
        <v>12014314.84884</v>
      </c>
      <c r="E294" s="25">
        <v>0</v>
      </c>
      <c r="F294" s="25">
        <v>12014314.84884</v>
      </c>
      <c r="G294" s="96">
        <v>1</v>
      </c>
      <c r="H294" s="96"/>
      <c r="I294" s="99" t="s">
        <v>752</v>
      </c>
      <c r="J294" s="6" t="s">
        <v>283</v>
      </c>
      <c r="K294" s="96"/>
      <c r="L294" s="6"/>
      <c r="M294" s="6" t="s">
        <v>839</v>
      </c>
      <c r="N294" s="6" t="s">
        <v>690</v>
      </c>
      <c r="O294" s="37">
        <v>2.04</v>
      </c>
      <c r="P294" s="105">
        <v>24.795794668072944</v>
      </c>
      <c r="Q294" s="38">
        <v>0</v>
      </c>
    </row>
    <row r="295" spans="1:17" x14ac:dyDescent="0.3">
      <c r="A295" s="6" t="s">
        <v>866</v>
      </c>
      <c r="B295" s="6" t="s">
        <v>867</v>
      </c>
      <c r="C295" s="6" t="s">
        <v>866</v>
      </c>
      <c r="D295" s="25">
        <v>12014314.84884</v>
      </c>
      <c r="E295" s="25">
        <v>0</v>
      </c>
      <c r="F295" s="25">
        <v>12014314.84884</v>
      </c>
      <c r="G295" s="96">
        <v>1</v>
      </c>
      <c r="H295" s="96"/>
      <c r="I295" s="99" t="s">
        <v>752</v>
      </c>
      <c r="J295" s="6" t="s">
        <v>284</v>
      </c>
      <c r="K295" s="102"/>
      <c r="L295" s="6"/>
      <c r="M295" s="6" t="s">
        <v>839</v>
      </c>
      <c r="N295" s="6" t="s">
        <v>690</v>
      </c>
      <c r="O295" s="37">
        <v>28.560000000000002</v>
      </c>
      <c r="P295" s="105">
        <v>347.14112535302121</v>
      </c>
      <c r="Q295" s="38">
        <v>0</v>
      </c>
    </row>
    <row r="296" spans="1:17" x14ac:dyDescent="0.3">
      <c r="A296" s="6" t="s">
        <v>866</v>
      </c>
      <c r="B296" s="6" t="s">
        <v>867</v>
      </c>
      <c r="C296" s="6" t="s">
        <v>866</v>
      </c>
      <c r="D296" s="25">
        <v>12014314.84884</v>
      </c>
      <c r="E296" s="25">
        <v>0</v>
      </c>
      <c r="F296" s="25">
        <v>12014314.84884</v>
      </c>
      <c r="G296" s="96">
        <v>1</v>
      </c>
      <c r="H296" s="96"/>
      <c r="I296" s="99" t="s">
        <v>752</v>
      </c>
      <c r="J296" s="6" t="s">
        <v>285</v>
      </c>
      <c r="K296" s="102"/>
      <c r="L296" s="6"/>
      <c r="M296" s="6" t="s">
        <v>839</v>
      </c>
      <c r="N296" s="6" t="s">
        <v>690</v>
      </c>
      <c r="O296" s="37">
        <v>53.04</v>
      </c>
      <c r="P296" s="105">
        <v>644.69066136989647</v>
      </c>
      <c r="Q296" s="38">
        <v>9.9999999999999995E-7</v>
      </c>
    </row>
    <row r="297" spans="1:17" x14ac:dyDescent="0.3">
      <c r="A297" s="6" t="s">
        <v>866</v>
      </c>
      <c r="B297" s="6" t="s">
        <v>867</v>
      </c>
      <c r="C297" s="6" t="s">
        <v>866</v>
      </c>
      <c r="D297" s="25">
        <v>12014314.84884</v>
      </c>
      <c r="E297" s="25">
        <v>0</v>
      </c>
      <c r="F297" s="25">
        <v>12014314.84884</v>
      </c>
      <c r="G297" s="96">
        <v>1</v>
      </c>
      <c r="H297" s="96"/>
      <c r="I297" s="99" t="s">
        <v>752</v>
      </c>
      <c r="J297" s="6" t="s">
        <v>286</v>
      </c>
      <c r="K297" s="96"/>
      <c r="L297" s="6"/>
      <c r="M297" s="6" t="s">
        <v>839</v>
      </c>
      <c r="N297" s="6" t="s">
        <v>690</v>
      </c>
      <c r="O297" s="37">
        <v>55.08</v>
      </c>
      <c r="P297" s="105">
        <v>669.48645603796945</v>
      </c>
      <c r="Q297" s="38">
        <v>9.9999999999999995E-7</v>
      </c>
    </row>
    <row r="298" spans="1:17" x14ac:dyDescent="0.3">
      <c r="A298" s="6" t="s">
        <v>866</v>
      </c>
      <c r="B298" s="6" t="s">
        <v>867</v>
      </c>
      <c r="C298" s="6" t="s">
        <v>866</v>
      </c>
      <c r="D298" s="25">
        <v>12014314.84884</v>
      </c>
      <c r="E298" s="25">
        <v>0</v>
      </c>
      <c r="F298" s="25">
        <v>12014314.84884</v>
      </c>
      <c r="G298" s="96">
        <v>1</v>
      </c>
      <c r="H298" s="96"/>
      <c r="I298" s="99" t="s">
        <v>752</v>
      </c>
      <c r="J298" s="6" t="s">
        <v>287</v>
      </c>
      <c r="K298" s="101"/>
      <c r="L298" s="6"/>
      <c r="M298" s="6" t="s">
        <v>839</v>
      </c>
      <c r="N298" s="6" t="s">
        <v>690</v>
      </c>
      <c r="O298" s="37">
        <v>55.08</v>
      </c>
      <c r="P298" s="105">
        <v>669.48645603796945</v>
      </c>
      <c r="Q298" s="38">
        <v>9.9999999999999995E-7</v>
      </c>
    </row>
    <row r="299" spans="1:17" x14ac:dyDescent="0.3">
      <c r="A299" s="6" t="s">
        <v>866</v>
      </c>
      <c r="B299" s="6" t="s">
        <v>867</v>
      </c>
      <c r="C299" s="6" t="s">
        <v>866</v>
      </c>
      <c r="D299" s="25">
        <v>12014314.84884</v>
      </c>
      <c r="E299" s="25">
        <v>0</v>
      </c>
      <c r="F299" s="25">
        <v>12014314.84884</v>
      </c>
      <c r="G299" s="96">
        <v>1</v>
      </c>
      <c r="H299" s="96"/>
      <c r="I299" s="99" t="s">
        <v>752</v>
      </c>
      <c r="J299" s="6" t="s">
        <v>288</v>
      </c>
      <c r="K299" s="101"/>
      <c r="L299" s="6"/>
      <c r="M299" s="6" t="s">
        <v>840</v>
      </c>
      <c r="N299" s="6" t="s">
        <v>690</v>
      </c>
      <c r="O299" s="37">
        <v>1.66</v>
      </c>
      <c r="P299" s="105">
        <v>20.17697017107896</v>
      </c>
      <c r="Q299" s="38">
        <v>0</v>
      </c>
    </row>
    <row r="300" spans="1:17" x14ac:dyDescent="0.3">
      <c r="A300" s="6" t="s">
        <v>866</v>
      </c>
      <c r="B300" s="6" t="s">
        <v>867</v>
      </c>
      <c r="C300" s="6" t="s">
        <v>866</v>
      </c>
      <c r="D300" s="25">
        <v>12014314.84884</v>
      </c>
      <c r="E300" s="25">
        <v>0</v>
      </c>
      <c r="F300" s="25">
        <v>12014314.84884</v>
      </c>
      <c r="G300" s="96">
        <v>1</v>
      </c>
      <c r="H300" s="96"/>
      <c r="I300" s="99" t="s">
        <v>752</v>
      </c>
      <c r="J300" s="6" t="s">
        <v>289</v>
      </c>
      <c r="K300" s="101"/>
      <c r="L300" s="6"/>
      <c r="M300" s="6" t="s">
        <v>840</v>
      </c>
      <c r="N300" s="6" t="s">
        <v>690</v>
      </c>
      <c r="O300" s="37">
        <v>2.4899999999999998</v>
      </c>
      <c r="P300" s="105">
        <v>30.265455256618441</v>
      </c>
      <c r="Q300" s="38">
        <v>0</v>
      </c>
    </row>
    <row r="301" spans="1:17" x14ac:dyDescent="0.3">
      <c r="A301" s="6" t="s">
        <v>866</v>
      </c>
      <c r="B301" s="6" t="s">
        <v>867</v>
      </c>
      <c r="C301" s="6" t="s">
        <v>866</v>
      </c>
      <c r="D301" s="25">
        <v>12014314.84884</v>
      </c>
      <c r="E301" s="25">
        <v>0</v>
      </c>
      <c r="F301" s="25">
        <v>12014314.84884</v>
      </c>
      <c r="G301" s="96">
        <v>1</v>
      </c>
      <c r="H301" s="96"/>
      <c r="I301" s="99" t="s">
        <v>752</v>
      </c>
      <c r="J301" s="6" t="s">
        <v>290</v>
      </c>
      <c r="K301" s="96"/>
      <c r="L301" s="6"/>
      <c r="M301" s="6" t="s">
        <v>840</v>
      </c>
      <c r="N301" s="6" t="s">
        <v>690</v>
      </c>
      <c r="O301" s="37">
        <v>186</v>
      </c>
      <c r="P301" s="105">
        <v>2260.7930432654744</v>
      </c>
      <c r="Q301" s="38">
        <v>3.0000000000000001E-6</v>
      </c>
    </row>
    <row r="302" spans="1:17" x14ac:dyDescent="0.3">
      <c r="A302" s="6" t="s">
        <v>866</v>
      </c>
      <c r="B302" s="6" t="s">
        <v>867</v>
      </c>
      <c r="C302" s="6" t="s">
        <v>866</v>
      </c>
      <c r="D302" s="25">
        <v>12014314.84884</v>
      </c>
      <c r="E302" s="25">
        <v>0</v>
      </c>
      <c r="F302" s="25">
        <v>12014314.84884</v>
      </c>
      <c r="G302" s="96">
        <v>1</v>
      </c>
      <c r="H302" s="96"/>
      <c r="I302" s="99" t="s">
        <v>752</v>
      </c>
      <c r="J302" s="6" t="s">
        <v>291</v>
      </c>
      <c r="K302" s="101"/>
      <c r="L302" s="6"/>
      <c r="M302" s="6" t="s">
        <v>840</v>
      </c>
      <c r="N302" s="6" t="s">
        <v>690</v>
      </c>
      <c r="O302" s="37">
        <v>0.83</v>
      </c>
      <c r="P302" s="105">
        <v>10.08848508553948</v>
      </c>
      <c r="Q302" s="38">
        <v>0</v>
      </c>
    </row>
    <row r="303" spans="1:17" x14ac:dyDescent="0.3">
      <c r="A303" s="6" t="s">
        <v>866</v>
      </c>
      <c r="B303" s="6" t="s">
        <v>867</v>
      </c>
      <c r="C303" s="6" t="s">
        <v>866</v>
      </c>
      <c r="D303" s="25">
        <v>12014314.84884</v>
      </c>
      <c r="E303" s="25">
        <v>0</v>
      </c>
      <c r="F303" s="25">
        <v>12014314.84884</v>
      </c>
      <c r="G303" s="96">
        <v>1</v>
      </c>
      <c r="H303" s="96"/>
      <c r="I303" s="99" t="s">
        <v>752</v>
      </c>
      <c r="J303" s="6" t="s">
        <v>292</v>
      </c>
      <c r="K303" s="96"/>
      <c r="L303" s="6"/>
      <c r="M303" s="6" t="s">
        <v>840</v>
      </c>
      <c r="N303" s="6" t="s">
        <v>690</v>
      </c>
      <c r="O303" s="37">
        <v>0.83</v>
      </c>
      <c r="P303" s="105">
        <v>10.08848508553948</v>
      </c>
      <c r="Q303" s="38">
        <v>0</v>
      </c>
    </row>
    <row r="304" spans="1:17" x14ac:dyDescent="0.3">
      <c r="A304" s="6" t="s">
        <v>866</v>
      </c>
      <c r="B304" s="6" t="s">
        <v>867</v>
      </c>
      <c r="C304" s="6" t="s">
        <v>866</v>
      </c>
      <c r="D304" s="25">
        <v>12014314.84884</v>
      </c>
      <c r="E304" s="25">
        <v>0</v>
      </c>
      <c r="F304" s="25">
        <v>12014314.84884</v>
      </c>
      <c r="G304" s="96">
        <v>1</v>
      </c>
      <c r="H304" s="96"/>
      <c r="I304" s="99" t="s">
        <v>752</v>
      </c>
      <c r="J304" s="6" t="s">
        <v>293</v>
      </c>
      <c r="K304" s="96"/>
      <c r="L304" s="6"/>
      <c r="M304" s="6" t="s">
        <v>840</v>
      </c>
      <c r="N304" s="6" t="s">
        <v>690</v>
      </c>
      <c r="O304" s="37">
        <v>393</v>
      </c>
      <c r="P304" s="105">
        <v>4776.8369139964052</v>
      </c>
      <c r="Q304" s="38">
        <v>6.0000000000000002E-6</v>
      </c>
    </row>
    <row r="305" spans="1:17" x14ac:dyDescent="0.3">
      <c r="A305" s="6" t="s">
        <v>866</v>
      </c>
      <c r="B305" s="6" t="s">
        <v>867</v>
      </c>
      <c r="C305" s="6" t="s">
        <v>866</v>
      </c>
      <c r="D305" s="25">
        <v>12014314.84884</v>
      </c>
      <c r="E305" s="25">
        <v>0</v>
      </c>
      <c r="F305" s="25">
        <v>12014314.84884</v>
      </c>
      <c r="G305" s="96">
        <v>1</v>
      </c>
      <c r="H305" s="96"/>
      <c r="I305" s="99" t="s">
        <v>752</v>
      </c>
      <c r="J305" s="6" t="s">
        <v>294</v>
      </c>
      <c r="K305" s="96"/>
      <c r="L305" s="6"/>
      <c r="M305" s="6" t="s">
        <v>840</v>
      </c>
      <c r="N305" s="6" t="s">
        <v>690</v>
      </c>
      <c r="O305" s="37">
        <v>1472.5</v>
      </c>
      <c r="P305" s="105">
        <v>17897.944925851669</v>
      </c>
      <c r="Q305" s="38">
        <v>2.3E-5</v>
      </c>
    </row>
    <row r="306" spans="1:17" x14ac:dyDescent="0.3">
      <c r="A306" s="6" t="s">
        <v>866</v>
      </c>
      <c r="B306" s="6" t="s">
        <v>867</v>
      </c>
      <c r="C306" s="6" t="s">
        <v>866</v>
      </c>
      <c r="D306" s="25">
        <v>12014314.84884</v>
      </c>
      <c r="E306" s="25">
        <v>0</v>
      </c>
      <c r="F306" s="25">
        <v>12014314.84884</v>
      </c>
      <c r="G306" s="96">
        <v>1</v>
      </c>
      <c r="H306" s="96"/>
      <c r="I306" s="99" t="s">
        <v>752</v>
      </c>
      <c r="J306" s="6" t="s">
        <v>295</v>
      </c>
      <c r="K306" s="101"/>
      <c r="L306" s="6"/>
      <c r="M306" s="6" t="s">
        <v>840</v>
      </c>
      <c r="N306" s="6" t="s">
        <v>690</v>
      </c>
      <c r="O306" s="37">
        <v>20.75</v>
      </c>
      <c r="P306" s="105">
        <v>252.21212713848701</v>
      </c>
      <c r="Q306" s="38">
        <v>0</v>
      </c>
    </row>
    <row r="307" spans="1:17" x14ac:dyDescent="0.3">
      <c r="A307" s="6" t="s">
        <v>866</v>
      </c>
      <c r="B307" s="6" t="s">
        <v>867</v>
      </c>
      <c r="C307" s="6" t="s">
        <v>866</v>
      </c>
      <c r="D307" s="25">
        <v>12014314.84884</v>
      </c>
      <c r="E307" s="25">
        <v>0</v>
      </c>
      <c r="F307" s="25">
        <v>12014314.84884</v>
      </c>
      <c r="G307" s="96">
        <v>1</v>
      </c>
      <c r="H307" s="96"/>
      <c r="I307" s="99" t="s">
        <v>752</v>
      </c>
      <c r="J307" s="6" t="s">
        <v>296</v>
      </c>
      <c r="K307" s="101"/>
      <c r="L307" s="6"/>
      <c r="M307" s="6" t="s">
        <v>802</v>
      </c>
      <c r="N307" s="6" t="s">
        <v>686</v>
      </c>
      <c r="O307" s="37">
        <v>962.22595000000013</v>
      </c>
      <c r="P307" s="105">
        <v>11695.665235535012</v>
      </c>
      <c r="Q307" s="38">
        <v>2.4000000000000001E-5</v>
      </c>
    </row>
    <row r="308" spans="1:17" x14ac:dyDescent="0.3">
      <c r="A308" s="6" t="s">
        <v>866</v>
      </c>
      <c r="B308" s="6" t="s">
        <v>867</v>
      </c>
      <c r="C308" s="6" t="s">
        <v>866</v>
      </c>
      <c r="D308" s="25">
        <v>12014314.84884</v>
      </c>
      <c r="E308" s="25">
        <v>0</v>
      </c>
      <c r="F308" s="25">
        <v>12014314.84884</v>
      </c>
      <c r="G308" s="96">
        <v>1</v>
      </c>
      <c r="H308" s="96"/>
      <c r="I308" s="99" t="s">
        <v>752</v>
      </c>
      <c r="J308" s="6" t="s">
        <v>297</v>
      </c>
      <c r="K308" s="101"/>
      <c r="L308" s="6"/>
      <c r="M308" s="6" t="s">
        <v>802</v>
      </c>
      <c r="N308" s="6" t="s">
        <v>686</v>
      </c>
      <c r="O308" s="37">
        <v>15.2</v>
      </c>
      <c r="P308" s="105">
        <v>184.75297987975915</v>
      </c>
      <c r="Q308" s="38">
        <v>0</v>
      </c>
    </row>
    <row r="309" spans="1:17" x14ac:dyDescent="0.3">
      <c r="A309" s="6" t="s">
        <v>866</v>
      </c>
      <c r="B309" s="6" t="s">
        <v>867</v>
      </c>
      <c r="C309" s="6" t="s">
        <v>866</v>
      </c>
      <c r="D309" s="25">
        <v>12014314.84884</v>
      </c>
      <c r="E309" s="25">
        <v>0</v>
      </c>
      <c r="F309" s="25">
        <v>12014314.84884</v>
      </c>
      <c r="G309" s="96">
        <v>1</v>
      </c>
      <c r="H309" s="96"/>
      <c r="I309" s="99" t="s">
        <v>752</v>
      </c>
      <c r="J309" s="6" t="s">
        <v>298</v>
      </c>
      <c r="K309" s="96"/>
      <c r="L309" s="6"/>
      <c r="M309" s="6" t="s">
        <v>802</v>
      </c>
      <c r="N309" s="6" t="s">
        <v>686</v>
      </c>
      <c r="O309" s="37">
        <v>404.79999999999995</v>
      </c>
      <c r="P309" s="105">
        <v>4920.2635694293749</v>
      </c>
      <c r="Q309" s="38">
        <v>6.9999999999999999E-6</v>
      </c>
    </row>
    <row r="310" spans="1:17" x14ac:dyDescent="0.3">
      <c r="A310" s="6" t="s">
        <v>866</v>
      </c>
      <c r="B310" s="6" t="s">
        <v>867</v>
      </c>
      <c r="C310" s="6" t="s">
        <v>866</v>
      </c>
      <c r="D310" s="25">
        <v>12014314.84884</v>
      </c>
      <c r="E310" s="25">
        <v>0</v>
      </c>
      <c r="F310" s="25">
        <v>12014314.84884</v>
      </c>
      <c r="G310" s="96">
        <v>1</v>
      </c>
      <c r="H310" s="96"/>
      <c r="I310" s="99" t="s">
        <v>752</v>
      </c>
      <c r="J310" s="6" t="s">
        <v>299</v>
      </c>
      <c r="K310" s="102"/>
      <c r="L310" s="6"/>
      <c r="M310" s="6" t="s">
        <v>802</v>
      </c>
      <c r="N310" s="6" t="s">
        <v>686</v>
      </c>
      <c r="O310" s="37">
        <v>37.308400000000006</v>
      </c>
      <c r="P310" s="105">
        <v>453.47618911486899</v>
      </c>
      <c r="Q310" s="38">
        <v>9.9999999999999995E-7</v>
      </c>
    </row>
    <row r="311" spans="1:17" x14ac:dyDescent="0.3">
      <c r="A311" s="6" t="s">
        <v>866</v>
      </c>
      <c r="B311" s="6" t="s">
        <v>867</v>
      </c>
      <c r="C311" s="6" t="s">
        <v>866</v>
      </c>
      <c r="D311" s="25">
        <v>12014314.84884</v>
      </c>
      <c r="E311" s="25">
        <v>0</v>
      </c>
      <c r="F311" s="25">
        <v>12014314.84884</v>
      </c>
      <c r="G311" s="96">
        <v>1</v>
      </c>
      <c r="H311" s="96"/>
      <c r="I311" s="99" t="s">
        <v>752</v>
      </c>
      <c r="J311" s="6" t="s">
        <v>300</v>
      </c>
      <c r="K311" s="96"/>
      <c r="L311" s="6"/>
      <c r="M311" s="6" t="s">
        <v>802</v>
      </c>
      <c r="N311" s="6" t="s">
        <v>686</v>
      </c>
      <c r="O311" s="37">
        <v>102.870356</v>
      </c>
      <c r="P311" s="105">
        <v>1250.3687376507673</v>
      </c>
      <c r="Q311" s="38">
        <v>9.9999999999999995E-7</v>
      </c>
    </row>
    <row r="312" spans="1:17" x14ac:dyDescent="0.3">
      <c r="A312" s="6" t="s">
        <v>866</v>
      </c>
      <c r="B312" s="6" t="s">
        <v>867</v>
      </c>
      <c r="C312" s="6" t="s">
        <v>866</v>
      </c>
      <c r="D312" s="25">
        <v>12014314.84884</v>
      </c>
      <c r="E312" s="25">
        <v>0</v>
      </c>
      <c r="F312" s="25">
        <v>12014314.84884</v>
      </c>
      <c r="G312" s="96">
        <v>1</v>
      </c>
      <c r="H312" s="96"/>
      <c r="I312" s="99" t="s">
        <v>752</v>
      </c>
      <c r="J312" s="6" t="s">
        <v>301</v>
      </c>
      <c r="K312" s="101"/>
      <c r="L312" s="6"/>
      <c r="M312" s="6" t="s">
        <v>803</v>
      </c>
      <c r="N312" s="6" t="s">
        <v>689</v>
      </c>
      <c r="O312" s="37">
        <v>1072.4450000000002</v>
      </c>
      <c r="P312" s="105">
        <v>13035.355888628183</v>
      </c>
      <c r="Q312" s="38">
        <v>1.5E-5</v>
      </c>
    </row>
    <row r="313" spans="1:17" x14ac:dyDescent="0.3">
      <c r="A313" s="6" t="s">
        <v>866</v>
      </c>
      <c r="B313" s="6" t="s">
        <v>867</v>
      </c>
      <c r="C313" s="6" t="s">
        <v>866</v>
      </c>
      <c r="D313" s="25">
        <v>12014314.84884</v>
      </c>
      <c r="E313" s="25">
        <v>0</v>
      </c>
      <c r="F313" s="25">
        <v>12014314.84884</v>
      </c>
      <c r="G313" s="96">
        <v>1</v>
      </c>
      <c r="H313" s="96"/>
      <c r="I313" s="99" t="s">
        <v>752</v>
      </c>
      <c r="J313" s="6" t="s">
        <v>302</v>
      </c>
      <c r="K313" s="101"/>
      <c r="L313" s="6"/>
      <c r="M313" s="6" t="s">
        <v>755</v>
      </c>
      <c r="N313" s="6" t="s">
        <v>688</v>
      </c>
      <c r="O313" s="37">
        <v>2022.5000000000002</v>
      </c>
      <c r="P313" s="105">
        <v>24583.085645185063</v>
      </c>
      <c r="Q313" s="38">
        <v>2.6999999999999999E-5</v>
      </c>
    </row>
    <row r="314" spans="1:17" x14ac:dyDescent="0.3">
      <c r="A314" s="6" t="s">
        <v>866</v>
      </c>
      <c r="B314" s="6" t="s">
        <v>867</v>
      </c>
      <c r="C314" s="6" t="s">
        <v>866</v>
      </c>
      <c r="D314" s="25">
        <v>12014314.84884</v>
      </c>
      <c r="E314" s="25">
        <v>0</v>
      </c>
      <c r="F314" s="25">
        <v>12014314.84884</v>
      </c>
      <c r="G314" s="96">
        <v>1</v>
      </c>
      <c r="H314" s="96"/>
      <c r="I314" s="99" t="s">
        <v>752</v>
      </c>
      <c r="J314" s="6" t="s">
        <v>303</v>
      </c>
      <c r="K314" s="101"/>
      <c r="L314" s="6"/>
      <c r="M314" s="6" t="s">
        <v>755</v>
      </c>
      <c r="N314" s="6" t="s">
        <v>688</v>
      </c>
      <c r="O314" s="37">
        <v>8.09</v>
      </c>
      <c r="P314" s="105">
        <v>98.332342580740232</v>
      </c>
      <c r="Q314" s="38">
        <v>0</v>
      </c>
    </row>
    <row r="315" spans="1:17" x14ac:dyDescent="0.3">
      <c r="A315" s="6" t="s">
        <v>866</v>
      </c>
      <c r="B315" s="6" t="s">
        <v>867</v>
      </c>
      <c r="C315" s="6" t="s">
        <v>866</v>
      </c>
      <c r="D315" s="25">
        <v>12014314.84884</v>
      </c>
      <c r="E315" s="25">
        <v>0</v>
      </c>
      <c r="F315" s="25">
        <v>12014314.84884</v>
      </c>
      <c r="G315" s="96">
        <v>1</v>
      </c>
      <c r="H315" s="96"/>
      <c r="I315" s="99" t="s">
        <v>752</v>
      </c>
      <c r="J315" s="6" t="s">
        <v>304</v>
      </c>
      <c r="K315" s="96"/>
      <c r="L315" s="6"/>
      <c r="M315" s="6" t="s">
        <v>755</v>
      </c>
      <c r="N315" s="6" t="s">
        <v>688</v>
      </c>
      <c r="O315" s="37">
        <v>2710.15</v>
      </c>
      <c r="P315" s="105">
        <v>32941.334764547981</v>
      </c>
      <c r="Q315" s="38">
        <v>1.3100000000000001E-4</v>
      </c>
    </row>
    <row r="316" spans="1:17" x14ac:dyDescent="0.3">
      <c r="A316" s="6" t="s">
        <v>866</v>
      </c>
      <c r="B316" s="6" t="s">
        <v>867</v>
      </c>
      <c r="C316" s="6" t="s">
        <v>866</v>
      </c>
      <c r="D316" s="25">
        <v>12014314.84884</v>
      </c>
      <c r="E316" s="25">
        <v>0</v>
      </c>
      <c r="F316" s="25">
        <v>12014314.84884</v>
      </c>
      <c r="G316" s="96">
        <v>1</v>
      </c>
      <c r="H316" s="96"/>
      <c r="I316" s="99" t="s">
        <v>752</v>
      </c>
      <c r="J316" s="6" t="s">
        <v>305</v>
      </c>
      <c r="K316" s="96"/>
      <c r="L316" s="6"/>
      <c r="M316" s="6" t="s">
        <v>755</v>
      </c>
      <c r="N316" s="6" t="s">
        <v>688</v>
      </c>
      <c r="O316" s="37">
        <v>2912.4</v>
      </c>
      <c r="P316" s="105">
        <v>35399.643329066494</v>
      </c>
      <c r="Q316" s="38">
        <v>1.37E-4</v>
      </c>
    </row>
    <row r="317" spans="1:17" x14ac:dyDescent="0.3">
      <c r="A317" s="6" t="s">
        <v>866</v>
      </c>
      <c r="B317" s="6" t="s">
        <v>867</v>
      </c>
      <c r="C317" s="6" t="s">
        <v>866</v>
      </c>
      <c r="D317" s="25">
        <v>12014314.84884</v>
      </c>
      <c r="E317" s="25">
        <v>0</v>
      </c>
      <c r="F317" s="25">
        <v>12014314.84884</v>
      </c>
      <c r="G317" s="96">
        <v>1</v>
      </c>
      <c r="H317" s="96"/>
      <c r="I317" s="99" t="s">
        <v>752</v>
      </c>
      <c r="J317" s="6" t="s">
        <v>306</v>
      </c>
      <c r="K317" s="96"/>
      <c r="L317" s="6"/>
      <c r="M317" s="6" t="s">
        <v>755</v>
      </c>
      <c r="N317" s="6" t="s">
        <v>688</v>
      </c>
      <c r="O317" s="37">
        <v>4854</v>
      </c>
      <c r="P317" s="105">
        <v>58999.405548444149</v>
      </c>
      <c r="Q317" s="38">
        <v>7.7000000000000001E-5</v>
      </c>
    </row>
    <row r="318" spans="1:17" x14ac:dyDescent="0.3">
      <c r="A318" s="6" t="s">
        <v>866</v>
      </c>
      <c r="B318" s="6" t="s">
        <v>867</v>
      </c>
      <c r="C318" s="6" t="s">
        <v>866</v>
      </c>
      <c r="D318" s="25">
        <v>12014314.84884</v>
      </c>
      <c r="E318" s="25">
        <v>0</v>
      </c>
      <c r="F318" s="25">
        <v>12014314.84884</v>
      </c>
      <c r="G318" s="96">
        <v>1</v>
      </c>
      <c r="H318" s="96"/>
      <c r="I318" s="99" t="s">
        <v>752</v>
      </c>
      <c r="J318" s="6" t="s">
        <v>307</v>
      </c>
      <c r="K318" s="96"/>
      <c r="L318" s="6"/>
      <c r="M318" s="6" t="s">
        <v>756</v>
      </c>
      <c r="N318" s="6" t="s">
        <v>688</v>
      </c>
      <c r="O318" s="37">
        <v>4389</v>
      </c>
      <c r="P318" s="105">
        <v>53347.422940280463</v>
      </c>
      <c r="Q318" s="38">
        <v>1.2300000000000001E-4</v>
      </c>
    </row>
    <row r="319" spans="1:17" x14ac:dyDescent="0.3">
      <c r="A319" s="6" t="s">
        <v>866</v>
      </c>
      <c r="B319" s="6" t="s">
        <v>867</v>
      </c>
      <c r="C319" s="6" t="s">
        <v>866</v>
      </c>
      <c r="D319" s="25">
        <v>12014314.84884</v>
      </c>
      <c r="E319" s="25">
        <v>0</v>
      </c>
      <c r="F319" s="25">
        <v>12014314.84884</v>
      </c>
      <c r="G319" s="96">
        <v>1</v>
      </c>
      <c r="H319" s="96"/>
      <c r="I319" s="99" t="s">
        <v>752</v>
      </c>
      <c r="J319" s="6" t="s">
        <v>308</v>
      </c>
      <c r="K319" s="96"/>
      <c r="L319" s="6"/>
      <c r="M319" s="6" t="s">
        <v>756</v>
      </c>
      <c r="N319" s="6" t="s">
        <v>688</v>
      </c>
      <c r="O319" s="37">
        <v>24.8</v>
      </c>
      <c r="P319" s="105">
        <v>301.43907243539655</v>
      </c>
      <c r="Q319" s="38">
        <v>0</v>
      </c>
    </row>
    <row r="320" spans="1:17" x14ac:dyDescent="0.3">
      <c r="A320" s="6" t="s">
        <v>866</v>
      </c>
      <c r="B320" s="6" t="s">
        <v>867</v>
      </c>
      <c r="C320" s="6" t="s">
        <v>866</v>
      </c>
      <c r="D320" s="25">
        <v>12014314.84884</v>
      </c>
      <c r="E320" s="25">
        <v>0</v>
      </c>
      <c r="F320" s="25">
        <v>12014314.84884</v>
      </c>
      <c r="G320" s="96">
        <v>1</v>
      </c>
      <c r="H320" s="96"/>
      <c r="I320" s="99" t="s">
        <v>752</v>
      </c>
      <c r="J320" s="6" t="s">
        <v>309</v>
      </c>
      <c r="K320" s="101"/>
      <c r="L320" s="6"/>
      <c r="M320" s="6" t="s">
        <v>756</v>
      </c>
      <c r="N320" s="6" t="s">
        <v>688</v>
      </c>
      <c r="O320" s="37">
        <v>1984.2079999999999</v>
      </c>
      <c r="P320" s="105">
        <v>24117.653993503758</v>
      </c>
      <c r="Q320" s="38">
        <v>0</v>
      </c>
    </row>
    <row r="321" spans="1:17" x14ac:dyDescent="0.3">
      <c r="A321" s="6" t="s">
        <v>866</v>
      </c>
      <c r="B321" s="6" t="s">
        <v>867</v>
      </c>
      <c r="C321" s="6" t="s">
        <v>866</v>
      </c>
      <c r="D321" s="25">
        <v>12014314.84884</v>
      </c>
      <c r="E321" s="25">
        <v>0</v>
      </c>
      <c r="F321" s="25">
        <v>12014314.84884</v>
      </c>
      <c r="G321" s="96">
        <v>1</v>
      </c>
      <c r="H321" s="96"/>
      <c r="I321" s="99" t="s">
        <v>752</v>
      </c>
      <c r="J321" s="6" t="s">
        <v>310</v>
      </c>
      <c r="K321" s="96"/>
      <c r="L321" s="6"/>
      <c r="M321" s="6" t="s">
        <v>756</v>
      </c>
      <c r="N321" s="6" t="s">
        <v>688</v>
      </c>
      <c r="O321" s="37">
        <v>218.33999999999997</v>
      </c>
      <c r="P321" s="105">
        <v>2653.8793175622773</v>
      </c>
      <c r="Q321" s="38">
        <v>0</v>
      </c>
    </row>
    <row r="322" spans="1:17" x14ac:dyDescent="0.3">
      <c r="A322" s="6" t="s">
        <v>866</v>
      </c>
      <c r="B322" s="6" t="s">
        <v>867</v>
      </c>
      <c r="C322" s="6" t="s">
        <v>866</v>
      </c>
      <c r="D322" s="25">
        <v>12014314.84884</v>
      </c>
      <c r="E322" s="25">
        <v>0</v>
      </c>
      <c r="F322" s="25">
        <v>12014314.84884</v>
      </c>
      <c r="G322" s="96">
        <v>1</v>
      </c>
      <c r="H322" s="96"/>
      <c r="I322" s="99" t="s">
        <v>752</v>
      </c>
      <c r="J322" s="6" t="s">
        <v>311</v>
      </c>
      <c r="K322" s="96"/>
      <c r="L322" s="6"/>
      <c r="M322" s="6" t="s">
        <v>756</v>
      </c>
      <c r="N322" s="6" t="s">
        <v>688</v>
      </c>
      <c r="O322" s="37">
        <v>444.09299999999996</v>
      </c>
      <c r="P322" s="105">
        <v>5397.8621772198612</v>
      </c>
      <c r="Q322" s="38">
        <v>0</v>
      </c>
    </row>
    <row r="323" spans="1:17" x14ac:dyDescent="0.3">
      <c r="A323" s="6" t="s">
        <v>866</v>
      </c>
      <c r="B323" s="6" t="s">
        <v>867</v>
      </c>
      <c r="C323" s="6" t="s">
        <v>866</v>
      </c>
      <c r="D323" s="25">
        <v>12014314.84884</v>
      </c>
      <c r="E323" s="25">
        <v>0</v>
      </c>
      <c r="F323" s="25">
        <v>12014314.84884</v>
      </c>
      <c r="G323" s="96">
        <v>1</v>
      </c>
      <c r="H323" s="96"/>
      <c r="I323" s="99" t="s">
        <v>752</v>
      </c>
      <c r="J323" s="6" t="s">
        <v>312</v>
      </c>
      <c r="K323" s="101"/>
      <c r="L323" s="6"/>
      <c r="M323" s="6" t="s">
        <v>756</v>
      </c>
      <c r="N323" s="6" t="s">
        <v>688</v>
      </c>
      <c r="O323" s="37">
        <v>12108.096</v>
      </c>
      <c r="P323" s="105">
        <v>147171.50109672316</v>
      </c>
      <c r="Q323" s="38">
        <v>5.1000000000000004E-4</v>
      </c>
    </row>
    <row r="324" spans="1:17" x14ac:dyDescent="0.3">
      <c r="A324" s="6" t="s">
        <v>866</v>
      </c>
      <c r="B324" s="6" t="s">
        <v>867</v>
      </c>
      <c r="C324" s="6" t="s">
        <v>866</v>
      </c>
      <c r="D324" s="25">
        <v>12014314.84884</v>
      </c>
      <c r="E324" s="25">
        <v>0</v>
      </c>
      <c r="F324" s="25">
        <v>12014314.84884</v>
      </c>
      <c r="G324" s="96">
        <v>1</v>
      </c>
      <c r="H324" s="96"/>
      <c r="I324" s="99" t="s">
        <v>752</v>
      </c>
      <c r="J324" s="6" t="s">
        <v>313</v>
      </c>
      <c r="K324" s="101"/>
      <c r="L324" s="6"/>
      <c r="M324" s="6" t="s">
        <v>756</v>
      </c>
      <c r="N324" s="6" t="s">
        <v>688</v>
      </c>
      <c r="O324" s="37">
        <v>2285.9550000000004</v>
      </c>
      <c r="P324" s="105">
        <v>27785.328823752301</v>
      </c>
      <c r="Q324" s="38">
        <v>0</v>
      </c>
    </row>
    <row r="325" spans="1:17" x14ac:dyDescent="0.3">
      <c r="A325" s="6" t="s">
        <v>866</v>
      </c>
      <c r="B325" s="6" t="s">
        <v>867</v>
      </c>
      <c r="C325" s="6" t="s">
        <v>866</v>
      </c>
      <c r="D325" s="25">
        <v>12014314.84884</v>
      </c>
      <c r="E325" s="25">
        <v>0</v>
      </c>
      <c r="F325" s="25">
        <v>12014314.84884</v>
      </c>
      <c r="G325" s="96">
        <v>1</v>
      </c>
      <c r="H325" s="96"/>
      <c r="I325" s="99" t="s">
        <v>752</v>
      </c>
      <c r="J325" s="6" t="s">
        <v>314</v>
      </c>
      <c r="K325" s="96"/>
      <c r="L325" s="6"/>
      <c r="M325" s="6" t="s">
        <v>756</v>
      </c>
      <c r="N325" s="6" t="s">
        <v>688</v>
      </c>
      <c r="O325" s="37">
        <v>1.66</v>
      </c>
      <c r="P325" s="105">
        <v>20.17697017107896</v>
      </c>
      <c r="Q325" s="38">
        <v>0</v>
      </c>
    </row>
    <row r="326" spans="1:17" x14ac:dyDescent="0.3">
      <c r="A326" s="6" t="s">
        <v>866</v>
      </c>
      <c r="B326" s="6" t="s">
        <v>867</v>
      </c>
      <c r="C326" s="6" t="s">
        <v>866</v>
      </c>
      <c r="D326" s="25">
        <v>12014314.84884</v>
      </c>
      <c r="E326" s="25">
        <v>0</v>
      </c>
      <c r="F326" s="25">
        <v>12014314.84884</v>
      </c>
      <c r="G326" s="96">
        <v>1</v>
      </c>
      <c r="H326" s="96"/>
      <c r="I326" s="99" t="s">
        <v>752</v>
      </c>
      <c r="J326" s="6" t="s">
        <v>315</v>
      </c>
      <c r="K326" s="96"/>
      <c r="L326" s="6"/>
      <c r="M326" s="6" t="s">
        <v>841</v>
      </c>
      <c r="N326" s="6" t="s">
        <v>690</v>
      </c>
      <c r="O326" s="37">
        <v>4.8099999999999996</v>
      </c>
      <c r="P326" s="105">
        <v>58.464594290897473</v>
      </c>
      <c r="Q326" s="38">
        <v>0</v>
      </c>
    </row>
    <row r="327" spans="1:17" x14ac:dyDescent="0.3">
      <c r="A327" s="6" t="s">
        <v>866</v>
      </c>
      <c r="B327" s="6" t="s">
        <v>867</v>
      </c>
      <c r="C327" s="6" t="s">
        <v>866</v>
      </c>
      <c r="D327" s="25">
        <v>12014314.84884</v>
      </c>
      <c r="E327" s="25">
        <v>0</v>
      </c>
      <c r="F327" s="25">
        <v>12014314.84884</v>
      </c>
      <c r="G327" s="96">
        <v>1</v>
      </c>
      <c r="H327" s="96"/>
      <c r="I327" s="99" t="s">
        <v>752</v>
      </c>
      <c r="J327" s="6" t="s">
        <v>316</v>
      </c>
      <c r="K327" s="101"/>
      <c r="L327" s="6"/>
      <c r="M327" s="6" t="s">
        <v>841</v>
      </c>
      <c r="N327" s="6" t="s">
        <v>690</v>
      </c>
      <c r="O327" s="37">
        <v>4.8099999999999996</v>
      </c>
      <c r="P327" s="105">
        <v>58.464594290897473</v>
      </c>
      <c r="Q327" s="38">
        <v>0</v>
      </c>
    </row>
    <row r="328" spans="1:17" x14ac:dyDescent="0.3">
      <c r="A328" s="6" t="s">
        <v>866</v>
      </c>
      <c r="B328" s="6" t="s">
        <v>867</v>
      </c>
      <c r="C328" s="6" t="s">
        <v>866</v>
      </c>
      <c r="D328" s="25">
        <v>12014314.84884</v>
      </c>
      <c r="E328" s="25">
        <v>0</v>
      </c>
      <c r="F328" s="25">
        <v>12014314.84884</v>
      </c>
      <c r="G328" s="96">
        <v>1</v>
      </c>
      <c r="H328" s="96"/>
      <c r="I328" s="99" t="s">
        <v>752</v>
      </c>
      <c r="J328" s="6" t="s">
        <v>317</v>
      </c>
      <c r="K328" s="101"/>
      <c r="L328" s="6"/>
      <c r="M328" s="6" t="s">
        <v>841</v>
      </c>
      <c r="N328" s="6" t="s">
        <v>690</v>
      </c>
      <c r="O328" s="37">
        <v>9.6199999999999992</v>
      </c>
      <c r="P328" s="105">
        <v>116.92918858179495</v>
      </c>
      <c r="Q328" s="38">
        <v>0</v>
      </c>
    </row>
    <row r="329" spans="1:17" x14ac:dyDescent="0.3">
      <c r="A329" s="6" t="s">
        <v>866</v>
      </c>
      <c r="B329" s="6" t="s">
        <v>867</v>
      </c>
      <c r="C329" s="6" t="s">
        <v>866</v>
      </c>
      <c r="D329" s="25">
        <v>12014314.84884</v>
      </c>
      <c r="E329" s="25">
        <v>0</v>
      </c>
      <c r="F329" s="25">
        <v>12014314.84884</v>
      </c>
      <c r="G329" s="96">
        <v>1</v>
      </c>
      <c r="H329" s="96"/>
      <c r="I329" s="99" t="s">
        <v>752</v>
      </c>
      <c r="J329" s="6" t="s">
        <v>318</v>
      </c>
      <c r="K329" s="96"/>
      <c r="L329" s="6"/>
      <c r="M329" s="6" t="s">
        <v>841</v>
      </c>
      <c r="N329" s="6" t="s">
        <v>690</v>
      </c>
      <c r="O329" s="37">
        <v>209.23499999999999</v>
      </c>
      <c r="P329" s="105">
        <v>2543.2098516540395</v>
      </c>
      <c r="Q329" s="38">
        <v>3.0000000000000001E-6</v>
      </c>
    </row>
    <row r="330" spans="1:17" x14ac:dyDescent="0.3">
      <c r="A330" s="6" t="s">
        <v>866</v>
      </c>
      <c r="B330" s="6" t="s">
        <v>867</v>
      </c>
      <c r="C330" s="6" t="s">
        <v>866</v>
      </c>
      <c r="D330" s="25">
        <v>12014314.84884</v>
      </c>
      <c r="E330" s="25">
        <v>0</v>
      </c>
      <c r="F330" s="25">
        <v>12014314.84884</v>
      </c>
      <c r="G330" s="96">
        <v>1</v>
      </c>
      <c r="H330" s="96"/>
      <c r="I330" s="99" t="s">
        <v>752</v>
      </c>
      <c r="J330" s="6" t="s">
        <v>319</v>
      </c>
      <c r="K330" s="96"/>
      <c r="L330" s="6"/>
      <c r="M330" s="6" t="s">
        <v>841</v>
      </c>
      <c r="N330" s="6" t="s">
        <v>690</v>
      </c>
      <c r="O330" s="37">
        <v>14.43</v>
      </c>
      <c r="P330" s="105">
        <v>175.39378287269241</v>
      </c>
      <c r="Q330" s="38">
        <v>0</v>
      </c>
    </row>
    <row r="331" spans="1:17" x14ac:dyDescent="0.3">
      <c r="A331" s="6" t="s">
        <v>866</v>
      </c>
      <c r="B331" s="6" t="s">
        <v>867</v>
      </c>
      <c r="C331" s="6" t="s">
        <v>866</v>
      </c>
      <c r="D331" s="25">
        <v>12014314.84884</v>
      </c>
      <c r="E331" s="25">
        <v>0</v>
      </c>
      <c r="F331" s="25">
        <v>12014314.84884</v>
      </c>
      <c r="G331" s="96">
        <v>1</v>
      </c>
      <c r="H331" s="96"/>
      <c r="I331" s="99" t="s">
        <v>752</v>
      </c>
      <c r="J331" s="6" t="s">
        <v>320</v>
      </c>
      <c r="K331" s="101"/>
      <c r="L331" s="6"/>
      <c r="M331" s="6" t="s">
        <v>841</v>
      </c>
      <c r="N331" s="6" t="s">
        <v>690</v>
      </c>
      <c r="O331" s="37">
        <v>2227.0500000000002</v>
      </c>
      <c r="P331" s="105">
        <v>27069.350252711691</v>
      </c>
      <c r="Q331" s="38">
        <v>3.1999999999999999E-5</v>
      </c>
    </row>
    <row r="332" spans="1:17" x14ac:dyDescent="0.3">
      <c r="A332" s="6" t="s">
        <v>866</v>
      </c>
      <c r="B332" s="6" t="s">
        <v>867</v>
      </c>
      <c r="C332" s="6" t="s">
        <v>866</v>
      </c>
      <c r="D332" s="25">
        <v>12014314.84884</v>
      </c>
      <c r="E332" s="25">
        <v>0</v>
      </c>
      <c r="F332" s="25">
        <v>12014314.84884</v>
      </c>
      <c r="G332" s="96">
        <v>1</v>
      </c>
      <c r="H332" s="96"/>
      <c r="I332" s="99" t="s">
        <v>752</v>
      </c>
      <c r="J332" s="6" t="s">
        <v>321</v>
      </c>
      <c r="K332" s="101"/>
      <c r="L332" s="6"/>
      <c r="M332" s="6" t="s">
        <v>841</v>
      </c>
      <c r="N332" s="6" t="s">
        <v>690</v>
      </c>
      <c r="O332" s="37">
        <v>4.8099999999999996</v>
      </c>
      <c r="P332" s="105">
        <v>58.464594290897473</v>
      </c>
      <c r="Q332" s="38">
        <v>0</v>
      </c>
    </row>
    <row r="333" spans="1:17" x14ac:dyDescent="0.3">
      <c r="A333" s="6" t="s">
        <v>866</v>
      </c>
      <c r="B333" s="6" t="s">
        <v>867</v>
      </c>
      <c r="C333" s="6" t="s">
        <v>866</v>
      </c>
      <c r="D333" s="25">
        <v>12014314.84884</v>
      </c>
      <c r="E333" s="25">
        <v>0</v>
      </c>
      <c r="F333" s="25">
        <v>12014314.84884</v>
      </c>
      <c r="G333" s="96">
        <v>1</v>
      </c>
      <c r="H333" s="96"/>
      <c r="I333" s="99" t="s">
        <v>752</v>
      </c>
      <c r="J333" s="6" t="s">
        <v>322</v>
      </c>
      <c r="K333" s="96"/>
      <c r="L333" s="6"/>
      <c r="M333" s="6" t="s">
        <v>841</v>
      </c>
      <c r="N333" s="6" t="s">
        <v>690</v>
      </c>
      <c r="O333" s="37">
        <v>4.8099999999999996</v>
      </c>
      <c r="P333" s="105">
        <v>58.464594290897473</v>
      </c>
      <c r="Q333" s="38">
        <v>0</v>
      </c>
    </row>
    <row r="334" spans="1:17" x14ac:dyDescent="0.3">
      <c r="A334" s="6" t="s">
        <v>866</v>
      </c>
      <c r="B334" s="6" t="s">
        <v>867</v>
      </c>
      <c r="C334" s="6" t="s">
        <v>866</v>
      </c>
      <c r="D334" s="25">
        <v>12014314.84884</v>
      </c>
      <c r="E334" s="25">
        <v>0</v>
      </c>
      <c r="F334" s="25">
        <v>12014314.84884</v>
      </c>
      <c r="G334" s="96">
        <v>1</v>
      </c>
      <c r="H334" s="96"/>
      <c r="I334" s="99" t="s">
        <v>752</v>
      </c>
      <c r="J334" s="6" t="s">
        <v>323</v>
      </c>
      <c r="K334" s="96"/>
      <c r="L334" s="6"/>
      <c r="M334" s="6" t="s">
        <v>841</v>
      </c>
      <c r="N334" s="6" t="s">
        <v>690</v>
      </c>
      <c r="O334" s="37">
        <v>303.02999999999997</v>
      </c>
      <c r="P334" s="105">
        <v>3683.2694403265405</v>
      </c>
      <c r="Q334" s="38">
        <v>3.9999999999999998E-6</v>
      </c>
    </row>
    <row r="335" spans="1:17" x14ac:dyDescent="0.3">
      <c r="A335" s="6" t="s">
        <v>866</v>
      </c>
      <c r="B335" s="6" t="s">
        <v>867</v>
      </c>
      <c r="C335" s="6" t="s">
        <v>866</v>
      </c>
      <c r="D335" s="25">
        <v>12014314.84884</v>
      </c>
      <c r="E335" s="25">
        <v>0</v>
      </c>
      <c r="F335" s="25">
        <v>12014314.84884</v>
      </c>
      <c r="G335" s="96">
        <v>1</v>
      </c>
      <c r="H335" s="96"/>
      <c r="I335" s="99" t="s">
        <v>752</v>
      </c>
      <c r="J335" s="6" t="s">
        <v>324</v>
      </c>
      <c r="K335" s="101"/>
      <c r="L335" s="6"/>
      <c r="M335" s="6" t="s">
        <v>841</v>
      </c>
      <c r="N335" s="6" t="s">
        <v>690</v>
      </c>
      <c r="O335" s="37">
        <v>4.8099999999999996</v>
      </c>
      <c r="P335" s="105">
        <v>58.464594290897473</v>
      </c>
      <c r="Q335" s="38">
        <v>0</v>
      </c>
    </row>
    <row r="336" spans="1:17" x14ac:dyDescent="0.3">
      <c r="A336" s="6" t="s">
        <v>866</v>
      </c>
      <c r="B336" s="6" t="s">
        <v>867</v>
      </c>
      <c r="C336" s="6" t="s">
        <v>866</v>
      </c>
      <c r="D336" s="25">
        <v>12014314.84884</v>
      </c>
      <c r="E336" s="25">
        <v>0</v>
      </c>
      <c r="F336" s="25">
        <v>12014314.84884</v>
      </c>
      <c r="G336" s="96">
        <v>1</v>
      </c>
      <c r="H336" s="96"/>
      <c r="I336" s="99" t="s">
        <v>752</v>
      </c>
      <c r="J336" s="6" t="s">
        <v>325</v>
      </c>
      <c r="K336" s="101"/>
      <c r="L336" s="6"/>
      <c r="M336" s="6" t="s">
        <v>841</v>
      </c>
      <c r="N336" s="6" t="s">
        <v>690</v>
      </c>
      <c r="O336" s="37">
        <v>4.8099999999999996</v>
      </c>
      <c r="P336" s="105">
        <v>58.464594290897473</v>
      </c>
      <c r="Q336" s="38">
        <v>0</v>
      </c>
    </row>
    <row r="337" spans="1:17" x14ac:dyDescent="0.3">
      <c r="A337" s="6" t="s">
        <v>866</v>
      </c>
      <c r="B337" s="6" t="s">
        <v>867</v>
      </c>
      <c r="C337" s="6" t="s">
        <v>866</v>
      </c>
      <c r="D337" s="25">
        <v>12014314.84884</v>
      </c>
      <c r="E337" s="25">
        <v>0</v>
      </c>
      <c r="F337" s="25">
        <v>12014314.84884</v>
      </c>
      <c r="G337" s="96">
        <v>1</v>
      </c>
      <c r="H337" s="96"/>
      <c r="I337" s="99" t="s">
        <v>752</v>
      </c>
      <c r="J337" s="6" t="s">
        <v>326</v>
      </c>
      <c r="K337" s="96"/>
      <c r="L337" s="6"/>
      <c r="M337" s="6" t="s">
        <v>842</v>
      </c>
      <c r="N337" s="6" t="s">
        <v>690</v>
      </c>
      <c r="O337" s="37">
        <v>642.23979591836735</v>
      </c>
      <c r="P337" s="105">
        <v>7806.2971114004449</v>
      </c>
      <c r="Q337" s="38">
        <v>2.3800000000000001E-4</v>
      </c>
    </row>
    <row r="338" spans="1:17" x14ac:dyDescent="0.3">
      <c r="A338" s="6" t="s">
        <v>866</v>
      </c>
      <c r="B338" s="6" t="s">
        <v>867</v>
      </c>
      <c r="C338" s="6" t="s">
        <v>866</v>
      </c>
      <c r="D338" s="25">
        <v>12014314.84884</v>
      </c>
      <c r="E338" s="25">
        <v>0</v>
      </c>
      <c r="F338" s="25">
        <v>12014314.84884</v>
      </c>
      <c r="G338" s="96">
        <v>1</v>
      </c>
      <c r="H338" s="96"/>
      <c r="I338" s="99" t="s">
        <v>752</v>
      </c>
      <c r="J338" s="6" t="s">
        <v>327</v>
      </c>
      <c r="K338" s="96"/>
      <c r="L338" s="6"/>
      <c r="M338" s="6" t="s">
        <v>843</v>
      </c>
      <c r="N338" s="6" t="s">
        <v>690</v>
      </c>
      <c r="O338" s="37">
        <v>1091.2</v>
      </c>
      <c r="P338" s="105">
        <v>13263.319187157449</v>
      </c>
      <c r="Q338" s="38">
        <v>1.5E-5</v>
      </c>
    </row>
    <row r="339" spans="1:17" x14ac:dyDescent="0.3">
      <c r="A339" s="6" t="s">
        <v>866</v>
      </c>
      <c r="B339" s="6" t="s">
        <v>867</v>
      </c>
      <c r="C339" s="6" t="s">
        <v>866</v>
      </c>
      <c r="D339" s="25">
        <v>12014314.84884</v>
      </c>
      <c r="E339" s="25">
        <v>0</v>
      </c>
      <c r="F339" s="25">
        <v>12014314.84884</v>
      </c>
      <c r="G339" s="96">
        <v>1</v>
      </c>
      <c r="H339" s="96"/>
      <c r="I339" s="99" t="s">
        <v>752</v>
      </c>
      <c r="J339" s="6" t="s">
        <v>328</v>
      </c>
      <c r="K339" s="101"/>
      <c r="L339" s="6"/>
      <c r="M339" s="6" t="s">
        <v>843</v>
      </c>
      <c r="N339" s="6" t="s">
        <v>690</v>
      </c>
      <c r="O339" s="37">
        <v>0</v>
      </c>
      <c r="P339" s="105">
        <v>0</v>
      </c>
      <c r="Q339" s="38">
        <v>0</v>
      </c>
    </row>
    <row r="340" spans="1:17" x14ac:dyDescent="0.3">
      <c r="A340" s="6" t="s">
        <v>866</v>
      </c>
      <c r="B340" s="6" t="s">
        <v>867</v>
      </c>
      <c r="C340" s="6" t="s">
        <v>866</v>
      </c>
      <c r="D340" s="25">
        <v>12014314.84884</v>
      </c>
      <c r="E340" s="25">
        <v>0</v>
      </c>
      <c r="F340" s="25">
        <v>12014314.84884</v>
      </c>
      <c r="G340" s="96">
        <v>1</v>
      </c>
      <c r="H340" s="96"/>
      <c r="I340" s="99" t="s">
        <v>752</v>
      </c>
      <c r="J340" s="6" t="s">
        <v>329</v>
      </c>
      <c r="K340" s="101"/>
      <c r="L340" s="6"/>
      <c r="M340" s="6" t="s">
        <v>843</v>
      </c>
      <c r="N340" s="6" t="s">
        <v>690</v>
      </c>
      <c r="O340" s="37">
        <v>1089</v>
      </c>
      <c r="P340" s="105">
        <v>13236.578624280115</v>
      </c>
      <c r="Q340" s="38">
        <v>1.5E-5</v>
      </c>
    </row>
    <row r="341" spans="1:17" x14ac:dyDescent="0.3">
      <c r="A341" s="6" t="s">
        <v>866</v>
      </c>
      <c r="B341" s="6" t="s">
        <v>867</v>
      </c>
      <c r="C341" s="6" t="s">
        <v>866</v>
      </c>
      <c r="D341" s="25">
        <v>12014314.84884</v>
      </c>
      <c r="E341" s="25">
        <v>0</v>
      </c>
      <c r="F341" s="25">
        <v>12014314.84884</v>
      </c>
      <c r="G341" s="96">
        <v>1</v>
      </c>
      <c r="H341" s="96"/>
      <c r="I341" s="99" t="s">
        <v>752</v>
      </c>
      <c r="J341" s="6" t="s">
        <v>330</v>
      </c>
      <c r="K341" s="96"/>
      <c r="L341" s="6"/>
      <c r="M341" s="6" t="s">
        <v>843</v>
      </c>
      <c r="N341" s="6" t="s">
        <v>690</v>
      </c>
      <c r="O341" s="37">
        <v>496</v>
      </c>
      <c r="P341" s="105">
        <v>6028.7814487079313</v>
      </c>
      <c r="Q341" s="38">
        <v>6.9999999999999999E-6</v>
      </c>
    </row>
    <row r="342" spans="1:17" x14ac:dyDescent="0.3">
      <c r="A342" s="6" t="s">
        <v>866</v>
      </c>
      <c r="B342" s="6" t="s">
        <v>867</v>
      </c>
      <c r="C342" s="6" t="s">
        <v>866</v>
      </c>
      <c r="D342" s="25">
        <v>12014314.84884</v>
      </c>
      <c r="E342" s="25">
        <v>0</v>
      </c>
      <c r="F342" s="25">
        <v>12014314.84884</v>
      </c>
      <c r="G342" s="96">
        <v>1</v>
      </c>
      <c r="H342" s="96"/>
      <c r="I342" s="99" t="s">
        <v>752</v>
      </c>
      <c r="J342" s="6" t="s">
        <v>331</v>
      </c>
      <c r="K342" s="96"/>
      <c r="L342" s="6"/>
      <c r="M342" s="6" t="s">
        <v>843</v>
      </c>
      <c r="N342" s="6" t="s">
        <v>690</v>
      </c>
      <c r="O342" s="37">
        <v>124</v>
      </c>
      <c r="P342" s="105">
        <v>1507.1953621769828</v>
      </c>
      <c r="Q342" s="38">
        <v>1.9999999999999999E-6</v>
      </c>
    </row>
    <row r="343" spans="1:17" x14ac:dyDescent="0.3">
      <c r="A343" s="6" t="s">
        <v>866</v>
      </c>
      <c r="B343" s="6" t="s">
        <v>867</v>
      </c>
      <c r="C343" s="6" t="s">
        <v>866</v>
      </c>
      <c r="D343" s="25">
        <v>12014314.84884</v>
      </c>
      <c r="E343" s="25">
        <v>0</v>
      </c>
      <c r="F343" s="25">
        <v>12014314.84884</v>
      </c>
      <c r="G343" s="96">
        <v>1</v>
      </c>
      <c r="H343" s="96"/>
      <c r="I343" s="99" t="s">
        <v>752</v>
      </c>
      <c r="J343" s="6" t="s">
        <v>332</v>
      </c>
      <c r="K343" s="101"/>
      <c r="L343" s="6"/>
      <c r="M343" s="6" t="s">
        <v>843</v>
      </c>
      <c r="N343" s="6" t="s">
        <v>690</v>
      </c>
      <c r="O343" s="37">
        <v>174</v>
      </c>
      <c r="P343" s="105">
        <v>2114.9354275709275</v>
      </c>
      <c r="Q343" s="38">
        <v>1.9999999999999999E-6</v>
      </c>
    </row>
    <row r="344" spans="1:17" x14ac:dyDescent="0.3">
      <c r="A344" s="6" t="s">
        <v>866</v>
      </c>
      <c r="B344" s="6" t="s">
        <v>867</v>
      </c>
      <c r="C344" s="6" t="s">
        <v>866</v>
      </c>
      <c r="D344" s="25">
        <v>12014314.84884</v>
      </c>
      <c r="E344" s="25">
        <v>0</v>
      </c>
      <c r="F344" s="25">
        <v>12014314.84884</v>
      </c>
      <c r="G344" s="96">
        <v>1</v>
      </c>
      <c r="H344" s="96"/>
      <c r="I344" s="99" t="s">
        <v>752</v>
      </c>
      <c r="J344" s="6" t="s">
        <v>333</v>
      </c>
      <c r="K344" s="101"/>
      <c r="L344" s="6"/>
      <c r="M344" s="6" t="s">
        <v>843</v>
      </c>
      <c r="N344" s="6" t="s">
        <v>690</v>
      </c>
      <c r="O344" s="37">
        <v>0</v>
      </c>
      <c r="P344" s="105">
        <v>0</v>
      </c>
      <c r="Q344" s="38">
        <v>0</v>
      </c>
    </row>
    <row r="345" spans="1:17" x14ac:dyDescent="0.3">
      <c r="A345" s="6" t="s">
        <v>866</v>
      </c>
      <c r="B345" s="6" t="s">
        <v>867</v>
      </c>
      <c r="C345" s="6" t="s">
        <v>866</v>
      </c>
      <c r="D345" s="25">
        <v>12014314.84884</v>
      </c>
      <c r="E345" s="25">
        <v>0</v>
      </c>
      <c r="F345" s="25">
        <v>12014314.84884</v>
      </c>
      <c r="G345" s="96">
        <v>1</v>
      </c>
      <c r="H345" s="96"/>
      <c r="I345" s="99" t="s">
        <v>752</v>
      </c>
      <c r="J345" s="6" t="s">
        <v>334</v>
      </c>
      <c r="K345" s="96"/>
      <c r="L345" s="6"/>
      <c r="M345" s="6" t="s">
        <v>843</v>
      </c>
      <c r="N345" s="6" t="s">
        <v>690</v>
      </c>
      <c r="O345" s="37">
        <v>797</v>
      </c>
      <c r="P345" s="105">
        <v>9687.3766423794787</v>
      </c>
      <c r="Q345" s="38">
        <v>1.1E-5</v>
      </c>
    </row>
    <row r="346" spans="1:17" x14ac:dyDescent="0.3">
      <c r="A346" s="6" t="s">
        <v>866</v>
      </c>
      <c r="B346" s="6" t="s">
        <v>867</v>
      </c>
      <c r="C346" s="6" t="s">
        <v>866</v>
      </c>
      <c r="D346" s="25">
        <v>12014314.84884</v>
      </c>
      <c r="E346" s="25">
        <v>0</v>
      </c>
      <c r="F346" s="25">
        <v>12014314.84884</v>
      </c>
      <c r="G346" s="96">
        <v>1</v>
      </c>
      <c r="H346" s="96"/>
      <c r="I346" s="99" t="s">
        <v>752</v>
      </c>
      <c r="J346" s="6" t="s">
        <v>335</v>
      </c>
      <c r="K346" s="96"/>
      <c r="L346" s="6"/>
      <c r="M346" s="6" t="s">
        <v>843</v>
      </c>
      <c r="N346" s="6" t="s">
        <v>690</v>
      </c>
      <c r="O346" s="37">
        <v>297.60000000000002</v>
      </c>
      <c r="P346" s="105">
        <v>3617.2688692247589</v>
      </c>
      <c r="Q346" s="38">
        <v>3.9999999999999998E-6</v>
      </c>
    </row>
    <row r="347" spans="1:17" x14ac:dyDescent="0.3">
      <c r="A347" s="6" t="s">
        <v>866</v>
      </c>
      <c r="B347" s="6" t="s">
        <v>867</v>
      </c>
      <c r="C347" s="6" t="s">
        <v>866</v>
      </c>
      <c r="D347" s="25">
        <v>12014314.84884</v>
      </c>
      <c r="E347" s="25">
        <v>0</v>
      </c>
      <c r="F347" s="25">
        <v>12014314.84884</v>
      </c>
      <c r="G347" s="96">
        <v>1</v>
      </c>
      <c r="H347" s="96"/>
      <c r="I347" s="99" t="s">
        <v>752</v>
      </c>
      <c r="J347" s="6" t="s">
        <v>336</v>
      </c>
      <c r="K347" s="101"/>
      <c r="L347" s="6"/>
      <c r="M347" s="6" t="s">
        <v>843</v>
      </c>
      <c r="N347" s="6" t="s">
        <v>690</v>
      </c>
      <c r="O347" s="37">
        <v>496</v>
      </c>
      <c r="P347" s="105">
        <v>6028.7814487079313</v>
      </c>
      <c r="Q347" s="38">
        <v>6.9999999999999999E-6</v>
      </c>
    </row>
    <row r="348" spans="1:17" x14ac:dyDescent="0.3">
      <c r="A348" s="6" t="s">
        <v>866</v>
      </c>
      <c r="B348" s="6" t="s">
        <v>867</v>
      </c>
      <c r="C348" s="6" t="s">
        <v>866</v>
      </c>
      <c r="D348" s="25">
        <v>12014314.84884</v>
      </c>
      <c r="E348" s="25">
        <v>0</v>
      </c>
      <c r="F348" s="25">
        <v>12014314.84884</v>
      </c>
      <c r="G348" s="96">
        <v>1</v>
      </c>
      <c r="H348" s="96"/>
      <c r="I348" s="99" t="s">
        <v>752</v>
      </c>
      <c r="J348" s="6" t="s">
        <v>337</v>
      </c>
      <c r="K348" s="96"/>
      <c r="L348" s="6"/>
      <c r="M348" s="6" t="s">
        <v>804</v>
      </c>
      <c r="N348" s="6" t="s">
        <v>686</v>
      </c>
      <c r="O348" s="37">
        <v>163.053</v>
      </c>
      <c r="P348" s="105">
        <v>1981.8768176535771</v>
      </c>
      <c r="Q348" s="38">
        <v>1.9999999999999999E-6</v>
      </c>
    </row>
    <row r="349" spans="1:17" x14ac:dyDescent="0.3">
      <c r="A349" s="6" t="s">
        <v>866</v>
      </c>
      <c r="B349" s="6" t="s">
        <v>867</v>
      </c>
      <c r="C349" s="6" t="s">
        <v>866</v>
      </c>
      <c r="D349" s="25">
        <v>12014314.84884</v>
      </c>
      <c r="E349" s="25">
        <v>0</v>
      </c>
      <c r="F349" s="25">
        <v>12014314.84884</v>
      </c>
      <c r="G349" s="96">
        <v>1</v>
      </c>
      <c r="H349" s="96"/>
      <c r="I349" s="99" t="s">
        <v>752</v>
      </c>
      <c r="J349" s="6" t="s">
        <v>338</v>
      </c>
      <c r="K349" s="96"/>
      <c r="L349" s="6"/>
      <c r="M349" s="6" t="s">
        <v>804</v>
      </c>
      <c r="N349" s="6" t="s">
        <v>686</v>
      </c>
      <c r="O349" s="37">
        <v>0</v>
      </c>
      <c r="P349" s="105">
        <v>0</v>
      </c>
      <c r="Q349" s="38">
        <v>0</v>
      </c>
    </row>
    <row r="350" spans="1:17" x14ac:dyDescent="0.3">
      <c r="A350" s="6" t="s">
        <v>866</v>
      </c>
      <c r="B350" s="6" t="s">
        <v>867</v>
      </c>
      <c r="C350" s="6" t="s">
        <v>866</v>
      </c>
      <c r="D350" s="25">
        <v>12014314.84884</v>
      </c>
      <c r="E350" s="25">
        <v>0</v>
      </c>
      <c r="F350" s="25">
        <v>12014314.84884</v>
      </c>
      <c r="G350" s="96">
        <v>1</v>
      </c>
      <c r="H350" s="96"/>
      <c r="I350" s="99" t="s">
        <v>752</v>
      </c>
      <c r="J350" s="6" t="s">
        <v>339</v>
      </c>
      <c r="K350" s="96"/>
      <c r="L350" s="6"/>
      <c r="M350" s="6" t="s">
        <v>804</v>
      </c>
      <c r="N350" s="6" t="s">
        <v>686</v>
      </c>
      <c r="O350" s="37">
        <v>4.9820000000000002</v>
      </c>
      <c r="P350" s="105">
        <v>60.555220115852649</v>
      </c>
      <c r="Q350" s="38">
        <v>0</v>
      </c>
    </row>
    <row r="351" spans="1:17" x14ac:dyDescent="0.3">
      <c r="A351" s="6" t="s">
        <v>866</v>
      </c>
      <c r="B351" s="6" t="s">
        <v>867</v>
      </c>
      <c r="C351" s="6" t="s">
        <v>866</v>
      </c>
      <c r="D351" s="25">
        <v>12014314.84884</v>
      </c>
      <c r="E351" s="25">
        <v>0</v>
      </c>
      <c r="F351" s="25">
        <v>12014314.84884</v>
      </c>
      <c r="G351" s="96">
        <v>1</v>
      </c>
      <c r="H351" s="96"/>
      <c r="I351" s="99" t="s">
        <v>752</v>
      </c>
      <c r="J351" s="6" t="s">
        <v>340</v>
      </c>
      <c r="K351" s="96"/>
      <c r="L351" s="6"/>
      <c r="M351" s="6" t="s">
        <v>804</v>
      </c>
      <c r="N351" s="6" t="s">
        <v>686</v>
      </c>
      <c r="O351" s="37">
        <v>55.083000000000006</v>
      </c>
      <c r="P351" s="105">
        <v>669.52292044189312</v>
      </c>
      <c r="Q351" s="38">
        <v>9.9999999999999995E-7</v>
      </c>
    </row>
    <row r="352" spans="1:17" x14ac:dyDescent="0.3">
      <c r="A352" s="6" t="s">
        <v>866</v>
      </c>
      <c r="B352" s="6" t="s">
        <v>867</v>
      </c>
      <c r="C352" s="6" t="s">
        <v>866</v>
      </c>
      <c r="D352" s="25">
        <v>12014314.84884</v>
      </c>
      <c r="E352" s="25">
        <v>0</v>
      </c>
      <c r="F352" s="25">
        <v>12014314.84884</v>
      </c>
      <c r="G352" s="96">
        <v>1</v>
      </c>
      <c r="H352" s="96"/>
      <c r="I352" s="99" t="s">
        <v>752</v>
      </c>
      <c r="J352" s="6" t="s">
        <v>341</v>
      </c>
      <c r="K352" s="96"/>
      <c r="L352" s="6"/>
      <c r="M352" s="6" t="s">
        <v>844</v>
      </c>
      <c r="N352" s="6" t="s">
        <v>690</v>
      </c>
      <c r="O352" s="37">
        <v>51.671889999999998</v>
      </c>
      <c r="P352" s="105">
        <v>628.06155615257421</v>
      </c>
      <c r="Q352" s="38">
        <v>9.9999999999999995E-7</v>
      </c>
    </row>
    <row r="353" spans="1:17" x14ac:dyDescent="0.3">
      <c r="A353" s="6" t="s">
        <v>866</v>
      </c>
      <c r="B353" s="6" t="s">
        <v>867</v>
      </c>
      <c r="C353" s="6" t="s">
        <v>866</v>
      </c>
      <c r="D353" s="25">
        <v>12014314.84884</v>
      </c>
      <c r="E353" s="25">
        <v>0</v>
      </c>
      <c r="F353" s="25">
        <v>12014314.84884</v>
      </c>
      <c r="G353" s="96">
        <v>1</v>
      </c>
      <c r="H353" s="96"/>
      <c r="I353" s="99" t="s">
        <v>752</v>
      </c>
      <c r="J353" s="6" t="s">
        <v>342</v>
      </c>
      <c r="K353" s="96"/>
      <c r="L353" s="6"/>
      <c r="M353" s="6" t="s">
        <v>844</v>
      </c>
      <c r="N353" s="6" t="s">
        <v>690</v>
      </c>
      <c r="O353" s="37">
        <v>26.773</v>
      </c>
      <c r="P353" s="105">
        <v>325.42049541584163</v>
      </c>
      <c r="Q353" s="38">
        <v>0</v>
      </c>
    </row>
    <row r="354" spans="1:17" x14ac:dyDescent="0.3">
      <c r="A354" s="6" t="s">
        <v>866</v>
      </c>
      <c r="B354" s="6" t="s">
        <v>867</v>
      </c>
      <c r="C354" s="6" t="s">
        <v>866</v>
      </c>
      <c r="D354" s="25">
        <v>12014314.84884</v>
      </c>
      <c r="E354" s="25">
        <v>0</v>
      </c>
      <c r="F354" s="25">
        <v>12014314.84884</v>
      </c>
      <c r="G354" s="96">
        <v>1</v>
      </c>
      <c r="H354" s="96"/>
      <c r="I354" s="99" t="s">
        <v>752</v>
      </c>
      <c r="J354" s="6" t="s">
        <v>343</v>
      </c>
      <c r="K354" s="96"/>
      <c r="L354" s="6"/>
      <c r="M354" s="6" t="s">
        <v>844</v>
      </c>
      <c r="N354" s="6" t="s">
        <v>690</v>
      </c>
      <c r="O354" s="37">
        <v>3244.5663239999999</v>
      </c>
      <c r="P354" s="105">
        <v>39437.05899845501</v>
      </c>
      <c r="Q354" s="38">
        <v>7.4999999999999993E-5</v>
      </c>
    </row>
    <row r="355" spans="1:17" x14ac:dyDescent="0.3">
      <c r="A355" s="6" t="s">
        <v>866</v>
      </c>
      <c r="B355" s="6" t="s">
        <v>867</v>
      </c>
      <c r="C355" s="6" t="s">
        <v>866</v>
      </c>
      <c r="D355" s="25">
        <v>12014314.84884</v>
      </c>
      <c r="E355" s="25">
        <v>0</v>
      </c>
      <c r="F355" s="25">
        <v>12014314.84884</v>
      </c>
      <c r="G355" s="96">
        <v>1</v>
      </c>
      <c r="H355" s="96"/>
      <c r="I355" s="99" t="s">
        <v>752</v>
      </c>
      <c r="J355" s="6" t="s">
        <v>1062</v>
      </c>
      <c r="K355" s="96"/>
      <c r="L355" s="6"/>
      <c r="M355" s="6" t="s">
        <v>844</v>
      </c>
      <c r="N355" s="6" t="s">
        <v>690</v>
      </c>
      <c r="O355" s="37">
        <v>1231.558</v>
      </c>
      <c r="P355" s="105">
        <v>14969.342789128714</v>
      </c>
      <c r="Q355" s="38">
        <v>1.13E-4</v>
      </c>
    </row>
    <row r="356" spans="1:17" x14ac:dyDescent="0.3">
      <c r="A356" s="6" t="s">
        <v>866</v>
      </c>
      <c r="B356" s="6" t="s">
        <v>867</v>
      </c>
      <c r="C356" s="6" t="s">
        <v>866</v>
      </c>
      <c r="D356" s="25">
        <v>12014314.84884</v>
      </c>
      <c r="E356" s="25">
        <v>0</v>
      </c>
      <c r="F356" s="25">
        <v>12014314.84884</v>
      </c>
      <c r="G356" s="96">
        <v>1</v>
      </c>
      <c r="H356" s="96"/>
      <c r="I356" s="99" t="s">
        <v>752</v>
      </c>
      <c r="J356" s="6" t="s">
        <v>345</v>
      </c>
      <c r="K356" s="96"/>
      <c r="L356" s="6"/>
      <c r="M356" s="6" t="s">
        <v>844</v>
      </c>
      <c r="N356" s="6" t="s">
        <v>690</v>
      </c>
      <c r="O356" s="37">
        <v>8742.5357390000008</v>
      </c>
      <c r="P356" s="105">
        <v>106263.78483457517</v>
      </c>
      <c r="Q356" s="38">
        <v>2.02E-4</v>
      </c>
    </row>
    <row r="357" spans="1:17" x14ac:dyDescent="0.3">
      <c r="A357" s="6" t="s">
        <v>866</v>
      </c>
      <c r="B357" s="6" t="s">
        <v>867</v>
      </c>
      <c r="C357" s="6" t="s">
        <v>866</v>
      </c>
      <c r="D357" s="25">
        <v>12014314.84884</v>
      </c>
      <c r="E357" s="25">
        <v>0</v>
      </c>
      <c r="F357" s="25">
        <v>12014314.84884</v>
      </c>
      <c r="G357" s="96">
        <v>1</v>
      </c>
      <c r="H357" s="96"/>
      <c r="I357" s="99" t="s">
        <v>752</v>
      </c>
      <c r="J357" s="6" t="s">
        <v>346</v>
      </c>
      <c r="K357" s="96"/>
      <c r="L357" s="6"/>
      <c r="M357" s="6" t="s">
        <v>844</v>
      </c>
      <c r="N357" s="6" t="s">
        <v>690</v>
      </c>
      <c r="O357" s="37">
        <v>3988.7218590000002</v>
      </c>
      <c r="P357" s="105">
        <v>48482.121668538333</v>
      </c>
      <c r="Q357" s="38">
        <v>9.2E-5</v>
      </c>
    </row>
    <row r="358" spans="1:17" x14ac:dyDescent="0.3">
      <c r="A358" s="6" t="s">
        <v>866</v>
      </c>
      <c r="B358" s="6" t="s">
        <v>867</v>
      </c>
      <c r="C358" s="6" t="s">
        <v>866</v>
      </c>
      <c r="D358" s="25">
        <v>12014314.84884</v>
      </c>
      <c r="E358" s="25">
        <v>0</v>
      </c>
      <c r="F358" s="25">
        <v>12014314.84884</v>
      </c>
      <c r="G358" s="96">
        <v>1</v>
      </c>
      <c r="H358" s="96"/>
      <c r="I358" s="99" t="s">
        <v>752</v>
      </c>
      <c r="J358" s="6" t="s">
        <v>347</v>
      </c>
      <c r="K358" s="102"/>
      <c r="L358" s="6"/>
      <c r="M358" s="6" t="s">
        <v>844</v>
      </c>
      <c r="N358" s="6" t="s">
        <v>690</v>
      </c>
      <c r="O358" s="37">
        <v>2864.7109999999998</v>
      </c>
      <c r="P358" s="105">
        <v>34819.993009495047</v>
      </c>
      <c r="Q358" s="38">
        <v>6.6000000000000005E-5</v>
      </c>
    </row>
    <row r="359" spans="1:17" x14ac:dyDescent="0.3">
      <c r="A359" s="6" t="s">
        <v>866</v>
      </c>
      <c r="B359" s="6" t="s">
        <v>867</v>
      </c>
      <c r="C359" s="6" t="s">
        <v>866</v>
      </c>
      <c r="D359" s="25">
        <v>12014314.84884</v>
      </c>
      <c r="E359" s="25">
        <v>0</v>
      </c>
      <c r="F359" s="25">
        <v>12014314.84884</v>
      </c>
      <c r="G359" s="96">
        <v>1</v>
      </c>
      <c r="H359" s="96"/>
      <c r="I359" s="99" t="s">
        <v>752</v>
      </c>
      <c r="J359" s="6" t="s">
        <v>348</v>
      </c>
      <c r="K359" s="102"/>
      <c r="L359" s="6"/>
      <c r="M359" s="6" t="s">
        <v>844</v>
      </c>
      <c r="N359" s="6" t="s">
        <v>690</v>
      </c>
      <c r="O359" s="37">
        <v>2382.797</v>
      </c>
      <c r="P359" s="105">
        <v>28962.424092009904</v>
      </c>
      <c r="Q359" s="38">
        <v>5.0000000000000002E-5</v>
      </c>
    </row>
    <row r="360" spans="1:17" x14ac:dyDescent="0.3">
      <c r="A360" s="6" t="s">
        <v>866</v>
      </c>
      <c r="B360" s="6" t="s">
        <v>867</v>
      </c>
      <c r="C360" s="6" t="s">
        <v>866</v>
      </c>
      <c r="D360" s="25">
        <v>12014314.84884</v>
      </c>
      <c r="E360" s="25">
        <v>0</v>
      </c>
      <c r="F360" s="25">
        <v>12014314.84884</v>
      </c>
      <c r="G360" s="96">
        <v>1</v>
      </c>
      <c r="H360" s="96"/>
      <c r="I360" s="99" t="s">
        <v>752</v>
      </c>
      <c r="J360" s="6" t="s">
        <v>349</v>
      </c>
      <c r="K360" s="102"/>
      <c r="L360" s="6"/>
      <c r="M360" s="6" t="s">
        <v>844</v>
      </c>
      <c r="N360" s="6" t="s">
        <v>690</v>
      </c>
      <c r="O360" s="37">
        <v>26.773</v>
      </c>
      <c r="P360" s="105">
        <v>325.42049541584163</v>
      </c>
      <c r="Q360" s="38">
        <v>0</v>
      </c>
    </row>
    <row r="361" spans="1:17" x14ac:dyDescent="0.3">
      <c r="A361" s="6" t="s">
        <v>866</v>
      </c>
      <c r="B361" s="6" t="s">
        <v>867</v>
      </c>
      <c r="C361" s="6" t="s">
        <v>866</v>
      </c>
      <c r="D361" s="25">
        <v>12014314.84884</v>
      </c>
      <c r="E361" s="25">
        <v>0</v>
      </c>
      <c r="F361" s="25">
        <v>12014314.84884</v>
      </c>
      <c r="G361" s="96">
        <v>1</v>
      </c>
      <c r="H361" s="96"/>
      <c r="I361" s="99" t="s">
        <v>752</v>
      </c>
      <c r="J361" s="6" t="s">
        <v>350</v>
      </c>
      <c r="K361" s="101"/>
      <c r="L361" s="6"/>
      <c r="M361" s="6" t="s">
        <v>844</v>
      </c>
      <c r="N361" s="6" t="s">
        <v>690</v>
      </c>
      <c r="O361" s="37">
        <v>2506.4882600000001</v>
      </c>
      <c r="P361" s="105">
        <v>30465.866780831089</v>
      </c>
      <c r="Q361" s="38">
        <v>6.0000000000000002E-5</v>
      </c>
    </row>
    <row r="362" spans="1:17" x14ac:dyDescent="0.3">
      <c r="A362" s="6" t="s">
        <v>866</v>
      </c>
      <c r="B362" s="6" t="s">
        <v>867</v>
      </c>
      <c r="C362" s="6" t="s">
        <v>866</v>
      </c>
      <c r="D362" s="25">
        <v>12014314.84884</v>
      </c>
      <c r="E362" s="25">
        <v>0</v>
      </c>
      <c r="F362" s="25">
        <v>12014314.84884</v>
      </c>
      <c r="G362" s="96">
        <v>1</v>
      </c>
      <c r="H362" s="96"/>
      <c r="I362" s="99" t="s">
        <v>752</v>
      </c>
      <c r="J362" s="6" t="s">
        <v>351</v>
      </c>
      <c r="K362" s="101"/>
      <c r="L362" s="6"/>
      <c r="M362" s="6" t="s">
        <v>845</v>
      </c>
      <c r="N362" s="6" t="s">
        <v>690</v>
      </c>
      <c r="O362" s="37">
        <v>0.83</v>
      </c>
      <c r="P362" s="105">
        <v>10.08848508553948</v>
      </c>
      <c r="Q362" s="38">
        <v>0</v>
      </c>
    </row>
    <row r="363" spans="1:17" x14ac:dyDescent="0.3">
      <c r="A363" s="6" t="s">
        <v>866</v>
      </c>
      <c r="B363" s="6" t="s">
        <v>867</v>
      </c>
      <c r="C363" s="6" t="s">
        <v>866</v>
      </c>
      <c r="D363" s="25">
        <v>12014314.84884</v>
      </c>
      <c r="E363" s="25">
        <v>0</v>
      </c>
      <c r="F363" s="25">
        <v>12014314.84884</v>
      </c>
      <c r="G363" s="96">
        <v>1</v>
      </c>
      <c r="H363" s="96"/>
      <c r="I363" s="99" t="s">
        <v>752</v>
      </c>
      <c r="J363" s="6" t="s">
        <v>352</v>
      </c>
      <c r="K363" s="101"/>
      <c r="L363" s="6"/>
      <c r="M363" s="6" t="s">
        <v>845</v>
      </c>
      <c r="N363" s="6" t="s">
        <v>690</v>
      </c>
      <c r="O363" s="37">
        <v>386.78</v>
      </c>
      <c r="P363" s="105">
        <v>4701.2340498613976</v>
      </c>
      <c r="Q363" s="38">
        <v>5.0000000000000004E-6</v>
      </c>
    </row>
    <row r="364" spans="1:17" x14ac:dyDescent="0.3">
      <c r="A364" s="6" t="s">
        <v>866</v>
      </c>
      <c r="B364" s="6" t="s">
        <v>867</v>
      </c>
      <c r="C364" s="6" t="s">
        <v>866</v>
      </c>
      <c r="D364" s="25">
        <v>12014314.84884</v>
      </c>
      <c r="E364" s="25">
        <v>0</v>
      </c>
      <c r="F364" s="25">
        <v>12014314.84884</v>
      </c>
      <c r="G364" s="96">
        <v>1</v>
      </c>
      <c r="H364" s="96"/>
      <c r="I364" s="99" t="s">
        <v>752</v>
      </c>
      <c r="J364" s="6" t="s">
        <v>353</v>
      </c>
      <c r="K364" s="101"/>
      <c r="L364" s="6"/>
      <c r="M364" s="6" t="s">
        <v>845</v>
      </c>
      <c r="N364" s="6" t="s">
        <v>690</v>
      </c>
      <c r="O364" s="37">
        <v>270</v>
      </c>
      <c r="P364" s="105">
        <v>3281.7963531273012</v>
      </c>
      <c r="Q364" s="38">
        <v>3.9999999999999998E-6</v>
      </c>
    </row>
    <row r="365" spans="1:17" x14ac:dyDescent="0.3">
      <c r="A365" s="6" t="s">
        <v>866</v>
      </c>
      <c r="B365" s="6" t="s">
        <v>867</v>
      </c>
      <c r="C365" s="6" t="s">
        <v>866</v>
      </c>
      <c r="D365" s="25">
        <v>12014314.84884</v>
      </c>
      <c r="E365" s="25">
        <v>0</v>
      </c>
      <c r="F365" s="25">
        <v>12014314.84884</v>
      </c>
      <c r="G365" s="96">
        <v>1</v>
      </c>
      <c r="H365" s="96"/>
      <c r="I365" s="99" t="s">
        <v>752</v>
      </c>
      <c r="J365" s="6" t="s">
        <v>354</v>
      </c>
      <c r="K365" s="101"/>
      <c r="L365" s="6"/>
      <c r="M365" s="6" t="s">
        <v>845</v>
      </c>
      <c r="N365" s="6" t="s">
        <v>690</v>
      </c>
      <c r="O365" s="37">
        <v>0.83</v>
      </c>
      <c r="P365" s="105">
        <v>10.08848508553948</v>
      </c>
      <c r="Q365" s="38">
        <v>0</v>
      </c>
    </row>
    <row r="366" spans="1:17" x14ac:dyDescent="0.3">
      <c r="A366" s="6" t="s">
        <v>866</v>
      </c>
      <c r="B366" s="6" t="s">
        <v>867</v>
      </c>
      <c r="C366" s="6" t="s">
        <v>866</v>
      </c>
      <c r="D366" s="25">
        <v>12014314.84884</v>
      </c>
      <c r="E366" s="25">
        <v>0</v>
      </c>
      <c r="F366" s="25">
        <v>12014314.84884</v>
      </c>
      <c r="G366" s="96">
        <v>1</v>
      </c>
      <c r="H366" s="96"/>
      <c r="I366" s="99" t="s">
        <v>752</v>
      </c>
      <c r="J366" s="6" t="s">
        <v>355</v>
      </c>
      <c r="K366" s="101"/>
      <c r="L366" s="6"/>
      <c r="M366" s="6" t="s">
        <v>845</v>
      </c>
      <c r="N366" s="6" t="s">
        <v>690</v>
      </c>
      <c r="O366" s="37">
        <v>0.83</v>
      </c>
      <c r="P366" s="105">
        <v>10.08848508553948</v>
      </c>
      <c r="Q366" s="38">
        <v>0</v>
      </c>
    </row>
    <row r="367" spans="1:17" x14ac:dyDescent="0.3">
      <c r="A367" s="6" t="s">
        <v>866</v>
      </c>
      <c r="B367" s="6" t="s">
        <v>867</v>
      </c>
      <c r="C367" s="6" t="s">
        <v>866</v>
      </c>
      <c r="D367" s="25">
        <v>12014314.84884</v>
      </c>
      <c r="E367" s="25">
        <v>0</v>
      </c>
      <c r="F367" s="25">
        <v>12014314.84884</v>
      </c>
      <c r="G367" s="96">
        <v>1</v>
      </c>
      <c r="H367" s="96"/>
      <c r="I367" s="99" t="s">
        <v>752</v>
      </c>
      <c r="J367" s="6" t="s">
        <v>356</v>
      </c>
      <c r="K367" s="101"/>
      <c r="L367" s="6"/>
      <c r="M367" s="6" t="s">
        <v>845</v>
      </c>
      <c r="N367" s="6" t="s">
        <v>690</v>
      </c>
      <c r="O367" s="37">
        <v>460</v>
      </c>
      <c r="P367" s="105">
        <v>5591.2086016242911</v>
      </c>
      <c r="Q367" s="38">
        <v>6.0000000000000002E-6</v>
      </c>
    </row>
    <row r="368" spans="1:17" x14ac:dyDescent="0.3">
      <c r="A368" s="6" t="s">
        <v>866</v>
      </c>
      <c r="B368" s="6" t="s">
        <v>867</v>
      </c>
      <c r="C368" s="6" t="s">
        <v>866</v>
      </c>
      <c r="D368" s="25">
        <v>12014314.84884</v>
      </c>
      <c r="E368" s="25">
        <v>0</v>
      </c>
      <c r="F368" s="25">
        <v>12014314.84884</v>
      </c>
      <c r="G368" s="96">
        <v>1</v>
      </c>
      <c r="H368" s="96"/>
      <c r="I368" s="99" t="s">
        <v>752</v>
      </c>
      <c r="J368" s="6" t="s">
        <v>357</v>
      </c>
      <c r="K368" s="101"/>
      <c r="L368" s="6"/>
      <c r="M368" s="6" t="s">
        <v>845</v>
      </c>
      <c r="N368" s="6" t="s">
        <v>690</v>
      </c>
      <c r="O368" s="37">
        <v>655</v>
      </c>
      <c r="P368" s="105">
        <v>7961.394856660675</v>
      </c>
      <c r="Q368" s="38">
        <v>1.0000000000000001E-5</v>
      </c>
    </row>
    <row r="369" spans="1:17" x14ac:dyDescent="0.3">
      <c r="A369" s="6" t="s">
        <v>866</v>
      </c>
      <c r="B369" s="6" t="s">
        <v>867</v>
      </c>
      <c r="C369" s="6" t="s">
        <v>866</v>
      </c>
      <c r="D369" s="25">
        <v>12014314.84884</v>
      </c>
      <c r="E369" s="25">
        <v>0</v>
      </c>
      <c r="F369" s="25">
        <v>12014314.84884</v>
      </c>
      <c r="G369" s="96">
        <v>1</v>
      </c>
      <c r="H369" s="96"/>
      <c r="I369" s="99" t="s">
        <v>752</v>
      </c>
      <c r="J369" s="6" t="s">
        <v>358</v>
      </c>
      <c r="K369" s="102"/>
      <c r="L369" s="6"/>
      <c r="M369" s="6" t="s">
        <v>845</v>
      </c>
      <c r="N369" s="6" t="s">
        <v>690</v>
      </c>
      <c r="O369" s="37">
        <v>0.83</v>
      </c>
      <c r="P369" s="105">
        <v>10.08848508553948</v>
      </c>
      <c r="Q369" s="38">
        <v>0</v>
      </c>
    </row>
    <row r="370" spans="1:17" x14ac:dyDescent="0.3">
      <c r="A370" s="6" t="s">
        <v>866</v>
      </c>
      <c r="B370" s="6" t="s">
        <v>867</v>
      </c>
      <c r="C370" s="6" t="s">
        <v>866</v>
      </c>
      <c r="D370" s="25">
        <v>12014314.84884</v>
      </c>
      <c r="E370" s="25">
        <v>0</v>
      </c>
      <c r="F370" s="25">
        <v>12014314.84884</v>
      </c>
      <c r="G370" s="96">
        <v>1</v>
      </c>
      <c r="H370" s="96"/>
      <c r="I370" s="99" t="s">
        <v>752</v>
      </c>
      <c r="J370" s="6" t="s">
        <v>359</v>
      </c>
      <c r="K370" s="101"/>
      <c r="L370" s="6"/>
      <c r="M370" s="6" t="s">
        <v>846</v>
      </c>
      <c r="N370" s="6" t="s">
        <v>690</v>
      </c>
      <c r="O370" s="37">
        <v>3425.364</v>
      </c>
      <c r="P370" s="105">
        <v>41634.618827161277</v>
      </c>
      <c r="Q370" s="38">
        <v>6.0000000000000002E-5</v>
      </c>
    </row>
    <row r="371" spans="1:17" x14ac:dyDescent="0.3">
      <c r="A371" s="6" t="s">
        <v>866</v>
      </c>
      <c r="B371" s="6" t="s">
        <v>867</v>
      </c>
      <c r="C371" s="6" t="s">
        <v>866</v>
      </c>
      <c r="D371" s="25">
        <v>12014314.84884</v>
      </c>
      <c r="E371" s="25">
        <v>0</v>
      </c>
      <c r="F371" s="25">
        <v>12014314.84884</v>
      </c>
      <c r="G371" s="96">
        <v>1</v>
      </c>
      <c r="H371" s="96"/>
      <c r="I371" s="99" t="s">
        <v>752</v>
      </c>
      <c r="J371" s="6" t="s">
        <v>360</v>
      </c>
      <c r="K371" s="101"/>
      <c r="L371" s="6"/>
      <c r="M371" s="6" t="s">
        <v>847</v>
      </c>
      <c r="N371" s="6" t="s">
        <v>686</v>
      </c>
      <c r="O371" s="37">
        <v>2600</v>
      </c>
      <c r="P371" s="105">
        <v>31602.483400485122</v>
      </c>
      <c r="Q371" s="38">
        <v>3.4999999999999997E-5</v>
      </c>
    </row>
    <row r="372" spans="1:17" x14ac:dyDescent="0.3">
      <c r="A372" s="6" t="s">
        <v>866</v>
      </c>
      <c r="B372" s="6" t="s">
        <v>867</v>
      </c>
      <c r="C372" s="6" t="s">
        <v>866</v>
      </c>
      <c r="D372" s="25">
        <v>12014314.84884</v>
      </c>
      <c r="E372" s="25">
        <v>0</v>
      </c>
      <c r="F372" s="25">
        <v>12014314.84884</v>
      </c>
      <c r="G372" s="96">
        <v>1</v>
      </c>
      <c r="H372" s="96"/>
      <c r="I372" s="99" t="s">
        <v>752</v>
      </c>
      <c r="J372" s="6" t="s">
        <v>361</v>
      </c>
      <c r="K372" s="102"/>
      <c r="L372" s="6"/>
      <c r="M372" s="6" t="s">
        <v>847</v>
      </c>
      <c r="N372" s="6" t="s">
        <v>686</v>
      </c>
      <c r="O372" s="37">
        <v>0</v>
      </c>
      <c r="P372" s="105">
        <v>0</v>
      </c>
      <c r="Q372" s="38">
        <v>0</v>
      </c>
    </row>
    <row r="373" spans="1:17" x14ac:dyDescent="0.3">
      <c r="A373" s="6" t="s">
        <v>866</v>
      </c>
      <c r="B373" s="6" t="s">
        <v>867</v>
      </c>
      <c r="C373" s="6" t="s">
        <v>866</v>
      </c>
      <c r="D373" s="25">
        <v>12014314.84884</v>
      </c>
      <c r="E373" s="25">
        <v>0</v>
      </c>
      <c r="F373" s="25">
        <v>12014314.84884</v>
      </c>
      <c r="G373" s="96">
        <v>1</v>
      </c>
      <c r="H373" s="96"/>
      <c r="I373" s="99" t="s">
        <v>752</v>
      </c>
      <c r="J373" s="6" t="s">
        <v>362</v>
      </c>
      <c r="K373" s="101"/>
      <c r="L373" s="6"/>
      <c r="M373" s="6" t="s">
        <v>847</v>
      </c>
      <c r="N373" s="6" t="s">
        <v>686</v>
      </c>
      <c r="O373" s="37">
        <v>166</v>
      </c>
      <c r="P373" s="105">
        <v>2017.697017107896</v>
      </c>
      <c r="Q373" s="38">
        <v>1.9999999999999999E-6</v>
      </c>
    </row>
    <row r="374" spans="1:17" x14ac:dyDescent="0.3">
      <c r="A374" s="6" t="s">
        <v>866</v>
      </c>
      <c r="B374" s="6" t="s">
        <v>867</v>
      </c>
      <c r="C374" s="6" t="s">
        <v>866</v>
      </c>
      <c r="D374" s="25">
        <v>12014314.84884</v>
      </c>
      <c r="E374" s="25">
        <v>0</v>
      </c>
      <c r="F374" s="25">
        <v>12014314.84884</v>
      </c>
      <c r="G374" s="96">
        <v>1</v>
      </c>
      <c r="H374" s="96"/>
      <c r="I374" s="99" t="s">
        <v>752</v>
      </c>
      <c r="J374" s="6" t="s">
        <v>363</v>
      </c>
      <c r="K374" s="102"/>
      <c r="L374" s="6"/>
      <c r="M374" s="6" t="s">
        <v>847</v>
      </c>
      <c r="N374" s="6" t="s">
        <v>686</v>
      </c>
      <c r="O374" s="37">
        <v>49.8</v>
      </c>
      <c r="P374" s="105">
        <v>605.30910513236881</v>
      </c>
      <c r="Q374" s="38">
        <v>9.9999999999999995E-7</v>
      </c>
    </row>
    <row r="375" spans="1:17" x14ac:dyDescent="0.3">
      <c r="A375" s="6" t="s">
        <v>866</v>
      </c>
      <c r="B375" s="6" t="s">
        <v>867</v>
      </c>
      <c r="C375" s="6" t="s">
        <v>866</v>
      </c>
      <c r="D375" s="25">
        <v>12014314.84884</v>
      </c>
      <c r="E375" s="25">
        <v>0</v>
      </c>
      <c r="F375" s="25">
        <v>12014314.84884</v>
      </c>
      <c r="G375" s="96">
        <v>1</v>
      </c>
      <c r="H375" s="96"/>
      <c r="I375" s="99" t="s">
        <v>752</v>
      </c>
      <c r="J375" s="6" t="s">
        <v>364</v>
      </c>
      <c r="K375" s="96"/>
      <c r="L375" s="6"/>
      <c r="M375" s="6" t="s">
        <v>847</v>
      </c>
      <c r="N375" s="6" t="s">
        <v>686</v>
      </c>
      <c r="O375" s="37">
        <v>8.2999999999999989</v>
      </c>
      <c r="P375" s="105">
        <v>100.88485085539479</v>
      </c>
      <c r="Q375" s="38">
        <v>0</v>
      </c>
    </row>
    <row r="376" spans="1:17" x14ac:dyDescent="0.3">
      <c r="A376" s="6" t="s">
        <v>866</v>
      </c>
      <c r="B376" s="6" t="s">
        <v>867</v>
      </c>
      <c r="C376" s="6" t="s">
        <v>866</v>
      </c>
      <c r="D376" s="25">
        <v>12014314.84884</v>
      </c>
      <c r="E376" s="25">
        <v>0</v>
      </c>
      <c r="F376" s="25">
        <v>12014314.84884</v>
      </c>
      <c r="G376" s="96">
        <v>1</v>
      </c>
      <c r="H376" s="96"/>
      <c r="I376" s="99" t="s">
        <v>752</v>
      </c>
      <c r="J376" s="6" t="s">
        <v>365</v>
      </c>
      <c r="K376" s="96"/>
      <c r="L376" s="6"/>
      <c r="M376" s="6" t="s">
        <v>847</v>
      </c>
      <c r="N376" s="6" t="s">
        <v>686</v>
      </c>
      <c r="O376" s="37">
        <v>79.809999999999988</v>
      </c>
      <c r="P376" s="105">
        <v>970.0746923818142</v>
      </c>
      <c r="Q376" s="38">
        <v>9.9999999999999995E-7</v>
      </c>
    </row>
    <row r="377" spans="1:17" x14ac:dyDescent="0.3">
      <c r="A377" s="6" t="s">
        <v>866</v>
      </c>
      <c r="B377" s="6" t="s">
        <v>867</v>
      </c>
      <c r="C377" s="6" t="s">
        <v>866</v>
      </c>
      <c r="D377" s="25">
        <v>12014314.84884</v>
      </c>
      <c r="E377" s="25">
        <v>0</v>
      </c>
      <c r="F377" s="25">
        <v>12014314.84884</v>
      </c>
      <c r="G377" s="96">
        <v>1</v>
      </c>
      <c r="H377" s="96"/>
      <c r="I377" s="99" t="s">
        <v>752</v>
      </c>
      <c r="J377" s="6" t="s">
        <v>366</v>
      </c>
      <c r="K377" s="101"/>
      <c r="L377" s="6"/>
      <c r="M377" s="6" t="s">
        <v>847</v>
      </c>
      <c r="N377" s="6" t="s">
        <v>686</v>
      </c>
      <c r="O377" s="37">
        <v>49.814999999999998</v>
      </c>
      <c r="P377" s="105">
        <v>605.49142715198695</v>
      </c>
      <c r="Q377" s="38">
        <v>9.9999999999999995E-7</v>
      </c>
    </row>
    <row r="378" spans="1:17" x14ac:dyDescent="0.3">
      <c r="A378" s="6" t="s">
        <v>866</v>
      </c>
      <c r="B378" s="6" t="s">
        <v>867</v>
      </c>
      <c r="C378" s="6" t="s">
        <v>866</v>
      </c>
      <c r="D378" s="25">
        <v>12014314.84884</v>
      </c>
      <c r="E378" s="25">
        <v>0</v>
      </c>
      <c r="F378" s="25">
        <v>12014314.84884</v>
      </c>
      <c r="G378" s="96">
        <v>1</v>
      </c>
      <c r="H378" s="96"/>
      <c r="I378" s="99" t="s">
        <v>752</v>
      </c>
      <c r="J378" s="6" t="s">
        <v>367</v>
      </c>
      <c r="K378" s="96"/>
      <c r="L378" s="6"/>
      <c r="M378" s="6" t="s">
        <v>805</v>
      </c>
      <c r="N378" s="6" t="s">
        <v>686</v>
      </c>
      <c r="O378" s="37">
        <v>289.33999999999997</v>
      </c>
      <c r="P378" s="105">
        <v>3516.8702104216782</v>
      </c>
      <c r="Q378" s="38">
        <v>3.9999999999999998E-6</v>
      </c>
    </row>
    <row r="379" spans="1:17" x14ac:dyDescent="0.3">
      <c r="A379" s="6" t="s">
        <v>866</v>
      </c>
      <c r="B379" s="6" t="s">
        <v>867</v>
      </c>
      <c r="C379" s="6" t="s">
        <v>866</v>
      </c>
      <c r="D379" s="25">
        <v>12014314.84884</v>
      </c>
      <c r="E379" s="25">
        <v>0</v>
      </c>
      <c r="F379" s="25">
        <v>12014314.84884</v>
      </c>
      <c r="G379" s="96">
        <v>1</v>
      </c>
      <c r="H379" s="96"/>
      <c r="I379" s="99" t="s">
        <v>752</v>
      </c>
      <c r="J379" s="6" t="s">
        <v>368</v>
      </c>
      <c r="K379" s="96"/>
      <c r="L379" s="6"/>
      <c r="M379" s="6" t="s">
        <v>805</v>
      </c>
      <c r="N379" s="6" t="s">
        <v>686</v>
      </c>
      <c r="O379" s="37">
        <v>2.2799999999999998</v>
      </c>
      <c r="P379" s="105">
        <v>27.712946981963874</v>
      </c>
      <c r="Q379" s="38">
        <v>0</v>
      </c>
    </row>
    <row r="380" spans="1:17" x14ac:dyDescent="0.3">
      <c r="A380" s="6" t="s">
        <v>866</v>
      </c>
      <c r="B380" s="6" t="s">
        <v>867</v>
      </c>
      <c r="C380" s="6" t="s">
        <v>866</v>
      </c>
      <c r="D380" s="25">
        <v>12014314.84884</v>
      </c>
      <c r="E380" s="25">
        <v>0</v>
      </c>
      <c r="F380" s="25">
        <v>12014314.84884</v>
      </c>
      <c r="G380" s="96">
        <v>1</v>
      </c>
      <c r="H380" s="96"/>
      <c r="I380" s="99" t="s">
        <v>752</v>
      </c>
      <c r="J380" s="6" t="s">
        <v>369</v>
      </c>
      <c r="K380" s="96"/>
      <c r="L380" s="6"/>
      <c r="M380" s="6" t="s">
        <v>805</v>
      </c>
      <c r="N380" s="6" t="s">
        <v>686</v>
      </c>
      <c r="O380" s="37">
        <v>67.373999999999995</v>
      </c>
      <c r="P380" s="105">
        <v>818.91758331703249</v>
      </c>
      <c r="Q380" s="38">
        <v>9.9999999999999995E-7</v>
      </c>
    </row>
    <row r="381" spans="1:17" x14ac:dyDescent="0.3">
      <c r="A381" s="6" t="s">
        <v>866</v>
      </c>
      <c r="B381" s="6" t="s">
        <v>867</v>
      </c>
      <c r="C381" s="6" t="s">
        <v>866</v>
      </c>
      <c r="D381" s="25">
        <v>12014314.84884</v>
      </c>
      <c r="E381" s="25">
        <v>0</v>
      </c>
      <c r="F381" s="25">
        <v>12014314.84884</v>
      </c>
      <c r="G381" s="96">
        <v>1</v>
      </c>
      <c r="H381" s="96"/>
      <c r="I381" s="99" t="s">
        <v>752</v>
      </c>
      <c r="J381" s="6" t="s">
        <v>370</v>
      </c>
      <c r="K381" s="96"/>
      <c r="L381" s="6"/>
      <c r="M381" s="6" t="s">
        <v>805</v>
      </c>
      <c r="N381" s="6" t="s">
        <v>686</v>
      </c>
      <c r="O381" s="37">
        <v>4.5599999999999996</v>
      </c>
      <c r="P381" s="105">
        <v>55.425893963927749</v>
      </c>
      <c r="Q381" s="38">
        <v>0</v>
      </c>
    </row>
    <row r="382" spans="1:17" x14ac:dyDescent="0.3">
      <c r="A382" s="6" t="s">
        <v>866</v>
      </c>
      <c r="B382" s="6" t="s">
        <v>867</v>
      </c>
      <c r="C382" s="6" t="s">
        <v>866</v>
      </c>
      <c r="D382" s="25">
        <v>12014314.84884</v>
      </c>
      <c r="E382" s="25">
        <v>0</v>
      </c>
      <c r="F382" s="25">
        <v>12014314.84884</v>
      </c>
      <c r="G382" s="96">
        <v>1</v>
      </c>
      <c r="H382" s="96"/>
      <c r="I382" s="99" t="s">
        <v>752</v>
      </c>
      <c r="J382" s="6" t="s">
        <v>371</v>
      </c>
      <c r="K382" s="96"/>
      <c r="L382" s="6"/>
      <c r="M382" s="6" t="s">
        <v>806</v>
      </c>
      <c r="N382" s="6" t="s">
        <v>689</v>
      </c>
      <c r="O382" s="37">
        <v>44.769999999999996</v>
      </c>
      <c r="P382" s="105">
        <v>544.17045455373807</v>
      </c>
      <c r="Q382" s="38">
        <v>0</v>
      </c>
    </row>
    <row r="383" spans="1:17" x14ac:dyDescent="0.3">
      <c r="A383" s="6" t="s">
        <v>866</v>
      </c>
      <c r="B383" s="6" t="s">
        <v>867</v>
      </c>
      <c r="C383" s="6" t="s">
        <v>866</v>
      </c>
      <c r="D383" s="25">
        <v>12014314.84884</v>
      </c>
      <c r="E383" s="25">
        <v>0</v>
      </c>
      <c r="F383" s="25">
        <v>12014314.84884</v>
      </c>
      <c r="G383" s="96">
        <v>1</v>
      </c>
      <c r="H383" s="96"/>
      <c r="I383" s="99" t="s">
        <v>752</v>
      </c>
      <c r="J383" s="6" t="s">
        <v>372</v>
      </c>
      <c r="K383" s="101"/>
      <c r="L383" s="6"/>
      <c r="M383" s="6" t="s">
        <v>848</v>
      </c>
      <c r="N383" s="6" t="s">
        <v>690</v>
      </c>
      <c r="O383" s="37">
        <v>184</v>
      </c>
      <c r="P383" s="105">
        <v>2236.4834406497166</v>
      </c>
      <c r="Q383" s="38">
        <v>3.0000000000000001E-6</v>
      </c>
    </row>
    <row r="384" spans="1:17" x14ac:dyDescent="0.3">
      <c r="A384" s="6" t="s">
        <v>866</v>
      </c>
      <c r="B384" s="6" t="s">
        <v>867</v>
      </c>
      <c r="C384" s="6" t="s">
        <v>866</v>
      </c>
      <c r="D384" s="25">
        <v>12014314.84884</v>
      </c>
      <c r="E384" s="25">
        <v>0</v>
      </c>
      <c r="F384" s="25">
        <v>12014314.84884</v>
      </c>
      <c r="G384" s="96">
        <v>1</v>
      </c>
      <c r="H384" s="96"/>
      <c r="I384" s="99" t="s">
        <v>752</v>
      </c>
      <c r="J384" s="6" t="s">
        <v>373</v>
      </c>
      <c r="K384" s="101"/>
      <c r="L384" s="6"/>
      <c r="M384" s="6" t="s">
        <v>848</v>
      </c>
      <c r="N384" s="6" t="s">
        <v>690</v>
      </c>
      <c r="O384" s="37">
        <v>0</v>
      </c>
      <c r="P384" s="105">
        <v>0</v>
      </c>
      <c r="Q384" s="38">
        <v>0</v>
      </c>
    </row>
    <row r="385" spans="1:17" x14ac:dyDescent="0.3">
      <c r="A385" s="6" t="s">
        <v>866</v>
      </c>
      <c r="B385" s="6" t="s">
        <v>867</v>
      </c>
      <c r="C385" s="6" t="s">
        <v>866</v>
      </c>
      <c r="D385" s="25">
        <v>12014314.84884</v>
      </c>
      <c r="E385" s="25">
        <v>0</v>
      </c>
      <c r="F385" s="25">
        <v>12014314.84884</v>
      </c>
      <c r="G385" s="96">
        <v>1</v>
      </c>
      <c r="H385" s="96"/>
      <c r="I385" s="99" t="s">
        <v>752</v>
      </c>
      <c r="J385" s="6" t="s">
        <v>374</v>
      </c>
      <c r="K385" s="102"/>
      <c r="L385" s="6"/>
      <c r="M385" s="6" t="s">
        <v>848</v>
      </c>
      <c r="N385" s="6" t="s">
        <v>690</v>
      </c>
      <c r="O385" s="37">
        <v>2.7600000000000002</v>
      </c>
      <c r="P385" s="105">
        <v>33.547251609745743</v>
      </c>
      <c r="Q385" s="38">
        <v>0</v>
      </c>
    </row>
    <row r="386" spans="1:17" x14ac:dyDescent="0.3">
      <c r="A386" s="6" t="s">
        <v>866</v>
      </c>
      <c r="B386" s="6" t="s">
        <v>867</v>
      </c>
      <c r="C386" s="6" t="s">
        <v>866</v>
      </c>
      <c r="D386" s="25">
        <v>12014314.84884</v>
      </c>
      <c r="E386" s="25">
        <v>0</v>
      </c>
      <c r="F386" s="25">
        <v>12014314.84884</v>
      </c>
      <c r="G386" s="96">
        <v>1</v>
      </c>
      <c r="H386" s="96"/>
      <c r="I386" s="99" t="s">
        <v>752</v>
      </c>
      <c r="J386" s="6" t="s">
        <v>375</v>
      </c>
      <c r="K386" s="96"/>
      <c r="L386" s="6"/>
      <c r="M386" s="6" t="s">
        <v>848</v>
      </c>
      <c r="N386" s="6" t="s">
        <v>690</v>
      </c>
      <c r="O386" s="37">
        <v>0</v>
      </c>
      <c r="P386" s="105">
        <v>0</v>
      </c>
      <c r="Q386" s="38">
        <v>0</v>
      </c>
    </row>
    <row r="387" spans="1:17" x14ac:dyDescent="0.3">
      <c r="A387" s="6" t="s">
        <v>866</v>
      </c>
      <c r="B387" s="6" t="s">
        <v>867</v>
      </c>
      <c r="C387" s="6" t="s">
        <v>866</v>
      </c>
      <c r="D387" s="25">
        <v>12014314.84884</v>
      </c>
      <c r="E387" s="25">
        <v>0</v>
      </c>
      <c r="F387" s="25">
        <v>12014314.84884</v>
      </c>
      <c r="G387" s="96">
        <v>1</v>
      </c>
      <c r="H387" s="96"/>
      <c r="I387" s="99" t="s">
        <v>752</v>
      </c>
      <c r="J387" s="6" t="s">
        <v>376</v>
      </c>
      <c r="K387" s="96"/>
      <c r="L387" s="6"/>
      <c r="M387" s="6" t="s">
        <v>848</v>
      </c>
      <c r="N387" s="6" t="s">
        <v>690</v>
      </c>
      <c r="O387" s="37">
        <v>0</v>
      </c>
      <c r="P387" s="105">
        <v>0</v>
      </c>
      <c r="Q387" s="38">
        <v>0</v>
      </c>
    </row>
    <row r="388" spans="1:17" x14ac:dyDescent="0.3">
      <c r="A388" s="6" t="s">
        <v>866</v>
      </c>
      <c r="B388" s="6" t="s">
        <v>867</v>
      </c>
      <c r="C388" s="6" t="s">
        <v>866</v>
      </c>
      <c r="D388" s="25">
        <v>12014314.84884</v>
      </c>
      <c r="E388" s="25">
        <v>0</v>
      </c>
      <c r="F388" s="25">
        <v>12014314.84884</v>
      </c>
      <c r="G388" s="96">
        <v>1</v>
      </c>
      <c r="H388" s="96"/>
      <c r="I388" s="99" t="s">
        <v>752</v>
      </c>
      <c r="J388" s="6" t="s">
        <v>377</v>
      </c>
      <c r="K388" s="101"/>
      <c r="L388" s="6"/>
      <c r="M388" s="6" t="s">
        <v>848</v>
      </c>
      <c r="N388" s="6" t="s">
        <v>690</v>
      </c>
      <c r="O388" s="37">
        <v>0</v>
      </c>
      <c r="P388" s="105">
        <v>0</v>
      </c>
      <c r="Q388" s="38">
        <v>0</v>
      </c>
    </row>
    <row r="389" spans="1:17" x14ac:dyDescent="0.3">
      <c r="A389" s="6" t="s">
        <v>866</v>
      </c>
      <c r="B389" s="6" t="s">
        <v>867</v>
      </c>
      <c r="C389" s="6" t="s">
        <v>866</v>
      </c>
      <c r="D389" s="25">
        <v>12014314.84884</v>
      </c>
      <c r="E389" s="25">
        <v>0</v>
      </c>
      <c r="F389" s="25">
        <v>12014314.84884</v>
      </c>
      <c r="G389" s="96">
        <v>1</v>
      </c>
      <c r="H389" s="96"/>
      <c r="I389" s="99" t="s">
        <v>752</v>
      </c>
      <c r="J389" s="6" t="s">
        <v>378</v>
      </c>
      <c r="K389" s="101"/>
      <c r="L389" s="6"/>
      <c r="M389" s="6" t="s">
        <v>848</v>
      </c>
      <c r="N389" s="6" t="s">
        <v>690</v>
      </c>
      <c r="O389" s="37">
        <v>0</v>
      </c>
      <c r="P389" s="105">
        <v>0</v>
      </c>
      <c r="Q389" s="38">
        <v>0</v>
      </c>
    </row>
    <row r="390" spans="1:17" x14ac:dyDescent="0.3">
      <c r="A390" s="6" t="s">
        <v>866</v>
      </c>
      <c r="B390" s="6" t="s">
        <v>867</v>
      </c>
      <c r="C390" s="6" t="s">
        <v>866</v>
      </c>
      <c r="D390" s="25">
        <v>12014314.84884</v>
      </c>
      <c r="E390" s="25">
        <v>0</v>
      </c>
      <c r="F390" s="25">
        <v>12014314.84884</v>
      </c>
      <c r="G390" s="96">
        <v>1</v>
      </c>
      <c r="H390" s="96"/>
      <c r="I390" s="99" t="s">
        <v>752</v>
      </c>
      <c r="J390" s="6" t="s">
        <v>379</v>
      </c>
      <c r="K390" s="96"/>
      <c r="L390" s="6"/>
      <c r="M390" s="6" t="s">
        <v>848</v>
      </c>
      <c r="N390" s="6" t="s">
        <v>690</v>
      </c>
      <c r="O390" s="37">
        <v>0.92</v>
      </c>
      <c r="P390" s="105">
        <v>11.182417203248582</v>
      </c>
      <c r="Q390" s="38">
        <v>0</v>
      </c>
    </row>
    <row r="391" spans="1:17" x14ac:dyDescent="0.3">
      <c r="A391" s="6" t="s">
        <v>866</v>
      </c>
      <c r="B391" s="6" t="s">
        <v>867</v>
      </c>
      <c r="C391" s="6" t="s">
        <v>866</v>
      </c>
      <c r="D391" s="25">
        <v>12014314.84884</v>
      </c>
      <c r="E391" s="25">
        <v>0</v>
      </c>
      <c r="F391" s="25">
        <v>12014314.84884</v>
      </c>
      <c r="G391" s="96">
        <v>1</v>
      </c>
      <c r="H391" s="96"/>
      <c r="I391" s="99" t="s">
        <v>752</v>
      </c>
      <c r="J391" s="6" t="s">
        <v>380</v>
      </c>
      <c r="K391" s="96"/>
      <c r="L391" s="6"/>
      <c r="M391" s="6" t="s">
        <v>848</v>
      </c>
      <c r="N391" s="6" t="s">
        <v>690</v>
      </c>
      <c r="O391" s="37">
        <v>0</v>
      </c>
      <c r="P391" s="105">
        <v>0</v>
      </c>
      <c r="Q391" s="38">
        <v>0</v>
      </c>
    </row>
    <row r="392" spans="1:17" x14ac:dyDescent="0.3">
      <c r="A392" s="6" t="s">
        <v>866</v>
      </c>
      <c r="B392" s="6" t="s">
        <v>867</v>
      </c>
      <c r="C392" s="6" t="s">
        <v>866</v>
      </c>
      <c r="D392" s="25">
        <v>12014314.84884</v>
      </c>
      <c r="E392" s="25">
        <v>0</v>
      </c>
      <c r="F392" s="25">
        <v>12014314.84884</v>
      </c>
      <c r="G392" s="96">
        <v>1</v>
      </c>
      <c r="H392" s="96"/>
      <c r="I392" s="99" t="s">
        <v>752</v>
      </c>
      <c r="J392" s="6" t="s">
        <v>381</v>
      </c>
      <c r="K392" s="96"/>
      <c r="L392" s="6"/>
      <c r="M392" s="6" t="s">
        <v>848</v>
      </c>
      <c r="N392" s="6" t="s">
        <v>690</v>
      </c>
      <c r="O392" s="37">
        <v>0</v>
      </c>
      <c r="P392" s="105">
        <v>0</v>
      </c>
      <c r="Q392" s="38">
        <v>0</v>
      </c>
    </row>
    <row r="393" spans="1:17" x14ac:dyDescent="0.3">
      <c r="A393" s="6" t="s">
        <v>866</v>
      </c>
      <c r="B393" s="6" t="s">
        <v>867</v>
      </c>
      <c r="C393" s="6" t="s">
        <v>866</v>
      </c>
      <c r="D393" s="25">
        <v>12014314.84884</v>
      </c>
      <c r="E393" s="25">
        <v>0</v>
      </c>
      <c r="F393" s="25">
        <v>12014314.84884</v>
      </c>
      <c r="G393" s="96">
        <v>1</v>
      </c>
      <c r="H393" s="96"/>
      <c r="I393" s="99" t="s">
        <v>752</v>
      </c>
      <c r="J393" s="6" t="s">
        <v>382</v>
      </c>
      <c r="K393" s="96"/>
      <c r="L393" s="6"/>
      <c r="M393" s="6" t="s">
        <v>849</v>
      </c>
      <c r="N393" s="6" t="s">
        <v>688</v>
      </c>
      <c r="O393" s="37">
        <v>83.789999999999992</v>
      </c>
      <c r="P393" s="105">
        <v>1018.4508015871724</v>
      </c>
      <c r="Q393" s="38">
        <v>9.9999999999999995E-7</v>
      </c>
    </row>
    <row r="394" spans="1:17" x14ac:dyDescent="0.3">
      <c r="A394" s="6" t="s">
        <v>866</v>
      </c>
      <c r="B394" s="6" t="s">
        <v>867</v>
      </c>
      <c r="C394" s="6" t="s">
        <v>866</v>
      </c>
      <c r="D394" s="25">
        <v>12014314.84884</v>
      </c>
      <c r="E394" s="25">
        <v>0</v>
      </c>
      <c r="F394" s="25">
        <v>12014314.84884</v>
      </c>
      <c r="G394" s="96">
        <v>1</v>
      </c>
      <c r="H394" s="96"/>
      <c r="I394" s="99" t="s">
        <v>752</v>
      </c>
      <c r="J394" s="6" t="s">
        <v>383</v>
      </c>
      <c r="K394" s="96"/>
      <c r="L394" s="6"/>
      <c r="M394" s="6" t="s">
        <v>849</v>
      </c>
      <c r="N394" s="6" t="s">
        <v>688</v>
      </c>
      <c r="O394" s="37">
        <v>0</v>
      </c>
      <c r="P394" s="105">
        <v>0</v>
      </c>
      <c r="Q394" s="38">
        <v>0</v>
      </c>
    </row>
    <row r="395" spans="1:17" x14ac:dyDescent="0.3">
      <c r="A395" s="6" t="s">
        <v>866</v>
      </c>
      <c r="B395" s="6" t="s">
        <v>867</v>
      </c>
      <c r="C395" s="6" t="s">
        <v>866</v>
      </c>
      <c r="D395" s="25">
        <v>12014314.84884</v>
      </c>
      <c r="E395" s="25">
        <v>0</v>
      </c>
      <c r="F395" s="25">
        <v>12014314.84884</v>
      </c>
      <c r="G395" s="96">
        <v>1</v>
      </c>
      <c r="H395" s="96"/>
      <c r="I395" s="99" t="s">
        <v>752</v>
      </c>
      <c r="J395" s="6" t="s">
        <v>384</v>
      </c>
      <c r="K395" s="102"/>
      <c r="L395" s="6"/>
      <c r="M395" s="6" t="s">
        <v>849</v>
      </c>
      <c r="N395" s="6" t="s">
        <v>688</v>
      </c>
      <c r="O395" s="37">
        <v>11.969999999999999</v>
      </c>
      <c r="P395" s="105">
        <v>145.49297165531036</v>
      </c>
      <c r="Q395" s="38">
        <v>0</v>
      </c>
    </row>
    <row r="396" spans="1:17" x14ac:dyDescent="0.3">
      <c r="A396" s="6" t="s">
        <v>866</v>
      </c>
      <c r="B396" s="6" t="s">
        <v>867</v>
      </c>
      <c r="C396" s="6" t="s">
        <v>866</v>
      </c>
      <c r="D396" s="25">
        <v>12014314.84884</v>
      </c>
      <c r="E396" s="25">
        <v>0</v>
      </c>
      <c r="F396" s="25">
        <v>12014314.84884</v>
      </c>
      <c r="G396" s="96">
        <v>1</v>
      </c>
      <c r="H396" s="96"/>
      <c r="I396" s="99" t="s">
        <v>752</v>
      </c>
      <c r="J396" s="6" t="s">
        <v>385</v>
      </c>
      <c r="K396" s="101"/>
      <c r="L396" s="6"/>
      <c r="M396" s="6" t="s">
        <v>849</v>
      </c>
      <c r="N396" s="6" t="s">
        <v>688</v>
      </c>
      <c r="O396" s="37">
        <v>3.42</v>
      </c>
      <c r="P396" s="105">
        <v>41.569420472945808</v>
      </c>
      <c r="Q396" s="38">
        <v>0</v>
      </c>
    </row>
    <row r="397" spans="1:17" x14ac:dyDescent="0.3">
      <c r="A397" s="6" t="s">
        <v>866</v>
      </c>
      <c r="B397" s="6" t="s">
        <v>867</v>
      </c>
      <c r="C397" s="6" t="s">
        <v>866</v>
      </c>
      <c r="D397" s="25">
        <v>12014314.84884</v>
      </c>
      <c r="E397" s="25">
        <v>0</v>
      </c>
      <c r="F397" s="25">
        <v>12014314.84884</v>
      </c>
      <c r="G397" s="96">
        <v>1</v>
      </c>
      <c r="H397" s="96"/>
      <c r="I397" s="99" t="s">
        <v>752</v>
      </c>
      <c r="J397" s="6" t="s">
        <v>386</v>
      </c>
      <c r="K397" s="102"/>
      <c r="L397" s="6"/>
      <c r="M397" s="6" t="s">
        <v>849</v>
      </c>
      <c r="N397" s="6" t="s">
        <v>688</v>
      </c>
      <c r="O397" s="37">
        <v>3.42</v>
      </c>
      <c r="P397" s="105">
        <v>41.569420472945808</v>
      </c>
      <c r="Q397" s="38">
        <v>0</v>
      </c>
    </row>
    <row r="398" spans="1:17" x14ac:dyDescent="0.3">
      <c r="A398" s="6" t="s">
        <v>866</v>
      </c>
      <c r="B398" s="6" t="s">
        <v>867</v>
      </c>
      <c r="C398" s="6" t="s">
        <v>866</v>
      </c>
      <c r="D398" s="25">
        <v>12014314.84884</v>
      </c>
      <c r="E398" s="25">
        <v>0</v>
      </c>
      <c r="F398" s="25">
        <v>12014314.84884</v>
      </c>
      <c r="G398" s="96">
        <v>1</v>
      </c>
      <c r="H398" s="96"/>
      <c r="I398" s="99" t="s">
        <v>752</v>
      </c>
      <c r="J398" s="6" t="s">
        <v>387</v>
      </c>
      <c r="K398" s="96"/>
      <c r="L398" s="6"/>
      <c r="M398" s="6" t="s">
        <v>849</v>
      </c>
      <c r="N398" s="6" t="s">
        <v>688</v>
      </c>
      <c r="O398" s="37">
        <v>3.42</v>
      </c>
      <c r="P398" s="105">
        <v>41.569420472945808</v>
      </c>
      <c r="Q398" s="38">
        <v>0</v>
      </c>
    </row>
    <row r="399" spans="1:17" x14ac:dyDescent="0.3">
      <c r="A399" s="6" t="s">
        <v>866</v>
      </c>
      <c r="B399" s="6" t="s">
        <v>867</v>
      </c>
      <c r="C399" s="6" t="s">
        <v>866</v>
      </c>
      <c r="D399" s="25">
        <v>12014314.84884</v>
      </c>
      <c r="E399" s="25">
        <v>0</v>
      </c>
      <c r="F399" s="25">
        <v>12014314.84884</v>
      </c>
      <c r="G399" s="96">
        <v>1</v>
      </c>
      <c r="H399" s="96"/>
      <c r="I399" s="99" t="s">
        <v>752</v>
      </c>
      <c r="J399" s="6" t="s">
        <v>388</v>
      </c>
      <c r="K399" s="96"/>
      <c r="L399" s="6"/>
      <c r="M399" s="6" t="s">
        <v>849</v>
      </c>
      <c r="N399" s="6" t="s">
        <v>688</v>
      </c>
      <c r="O399" s="37">
        <v>3.42</v>
      </c>
      <c r="P399" s="105">
        <v>41.569420472945808</v>
      </c>
      <c r="Q399" s="38">
        <v>0</v>
      </c>
    </row>
    <row r="400" spans="1:17" x14ac:dyDescent="0.3">
      <c r="A400" s="6" t="s">
        <v>866</v>
      </c>
      <c r="B400" s="6" t="s">
        <v>867</v>
      </c>
      <c r="C400" s="6" t="s">
        <v>866</v>
      </c>
      <c r="D400" s="25">
        <v>12014314.84884</v>
      </c>
      <c r="E400" s="25">
        <v>0</v>
      </c>
      <c r="F400" s="25">
        <v>12014314.84884</v>
      </c>
      <c r="G400" s="96">
        <v>1</v>
      </c>
      <c r="H400" s="96"/>
      <c r="I400" s="99" t="s">
        <v>752</v>
      </c>
      <c r="J400" s="6" t="s">
        <v>389</v>
      </c>
      <c r="K400" s="101"/>
      <c r="L400" s="6"/>
      <c r="M400" s="6" t="s">
        <v>849</v>
      </c>
      <c r="N400" s="6" t="s">
        <v>688</v>
      </c>
      <c r="O400" s="37">
        <v>3.42</v>
      </c>
      <c r="P400" s="105">
        <v>41.569420472945808</v>
      </c>
      <c r="Q400" s="38">
        <v>0</v>
      </c>
    </row>
    <row r="401" spans="1:17" x14ac:dyDescent="0.3">
      <c r="A401" s="6" t="s">
        <v>866</v>
      </c>
      <c r="B401" s="6" t="s">
        <v>867</v>
      </c>
      <c r="C401" s="6" t="s">
        <v>866</v>
      </c>
      <c r="D401" s="25">
        <v>12014314.84884</v>
      </c>
      <c r="E401" s="25">
        <v>0</v>
      </c>
      <c r="F401" s="25">
        <v>12014314.84884</v>
      </c>
      <c r="G401" s="96">
        <v>1</v>
      </c>
      <c r="H401" s="96"/>
      <c r="I401" s="99" t="s">
        <v>752</v>
      </c>
      <c r="J401" s="6" t="s">
        <v>390</v>
      </c>
      <c r="K401" s="101"/>
      <c r="L401" s="6"/>
      <c r="M401" s="6" t="s">
        <v>849</v>
      </c>
      <c r="N401" s="6" t="s">
        <v>688</v>
      </c>
      <c r="O401" s="37">
        <v>0.54</v>
      </c>
      <c r="P401" s="105">
        <v>6.5635927062546022</v>
      </c>
      <c r="Q401" s="38">
        <v>0</v>
      </c>
    </row>
    <row r="402" spans="1:17" x14ac:dyDescent="0.3">
      <c r="A402" s="6" t="s">
        <v>866</v>
      </c>
      <c r="B402" s="6" t="s">
        <v>867</v>
      </c>
      <c r="C402" s="6" t="s">
        <v>866</v>
      </c>
      <c r="D402" s="25">
        <v>12014314.84884</v>
      </c>
      <c r="E402" s="25">
        <v>0</v>
      </c>
      <c r="F402" s="25">
        <v>12014314.84884</v>
      </c>
      <c r="G402" s="96">
        <v>1</v>
      </c>
      <c r="H402" s="96"/>
      <c r="I402" s="99" t="s">
        <v>752</v>
      </c>
      <c r="J402" s="6" t="s">
        <v>391</v>
      </c>
      <c r="K402" s="101"/>
      <c r="L402" s="6"/>
      <c r="M402" s="6" t="s">
        <v>849</v>
      </c>
      <c r="N402" s="6" t="s">
        <v>688</v>
      </c>
      <c r="O402" s="37">
        <v>3.42</v>
      </c>
      <c r="P402" s="105">
        <v>41.569420472945808</v>
      </c>
      <c r="Q402" s="38">
        <v>0</v>
      </c>
    </row>
    <row r="403" spans="1:17" x14ac:dyDescent="0.3">
      <c r="A403" s="6" t="s">
        <v>866</v>
      </c>
      <c r="B403" s="6" t="s">
        <v>867</v>
      </c>
      <c r="C403" s="6" t="s">
        <v>866</v>
      </c>
      <c r="D403" s="25">
        <v>12014314.84884</v>
      </c>
      <c r="E403" s="25">
        <v>0</v>
      </c>
      <c r="F403" s="25">
        <v>12014314.84884</v>
      </c>
      <c r="G403" s="96">
        <v>1</v>
      </c>
      <c r="H403" s="96"/>
      <c r="I403" s="99" t="s">
        <v>752</v>
      </c>
      <c r="J403" s="6" t="s">
        <v>392</v>
      </c>
      <c r="K403" s="96"/>
      <c r="L403" s="6"/>
      <c r="M403" s="6" t="s">
        <v>849</v>
      </c>
      <c r="N403" s="6" t="s">
        <v>688</v>
      </c>
      <c r="O403" s="37">
        <v>3.42</v>
      </c>
      <c r="P403" s="105">
        <v>41.569420472945808</v>
      </c>
      <c r="Q403" s="38">
        <v>0</v>
      </c>
    </row>
    <row r="404" spans="1:17" x14ac:dyDescent="0.3">
      <c r="A404" s="6" t="s">
        <v>866</v>
      </c>
      <c r="B404" s="6" t="s">
        <v>867</v>
      </c>
      <c r="C404" s="6" t="s">
        <v>866</v>
      </c>
      <c r="D404" s="25">
        <v>12014314.84884</v>
      </c>
      <c r="E404" s="25">
        <v>0</v>
      </c>
      <c r="F404" s="25">
        <v>12014314.84884</v>
      </c>
      <c r="G404" s="96">
        <v>1</v>
      </c>
      <c r="H404" s="96"/>
      <c r="I404" s="99" t="s">
        <v>752</v>
      </c>
      <c r="J404" s="6" t="s">
        <v>393</v>
      </c>
      <c r="K404" s="96"/>
      <c r="L404" s="6"/>
      <c r="M404" s="6" t="s">
        <v>850</v>
      </c>
      <c r="N404" s="6" t="s">
        <v>688</v>
      </c>
      <c r="O404" s="37">
        <v>495</v>
      </c>
      <c r="P404" s="105">
        <v>6016.6266474000522</v>
      </c>
      <c r="Q404" s="38">
        <v>6.9999999999999999E-6</v>
      </c>
    </row>
    <row r="405" spans="1:17" x14ac:dyDescent="0.3">
      <c r="A405" s="6" t="s">
        <v>866</v>
      </c>
      <c r="B405" s="6" t="s">
        <v>867</v>
      </c>
      <c r="C405" s="6" t="s">
        <v>866</v>
      </c>
      <c r="D405" s="25">
        <v>12014314.84884</v>
      </c>
      <c r="E405" s="25">
        <v>0</v>
      </c>
      <c r="F405" s="25">
        <v>12014314.84884</v>
      </c>
      <c r="G405" s="96">
        <v>1</v>
      </c>
      <c r="H405" s="96"/>
      <c r="I405" s="99" t="s">
        <v>752</v>
      </c>
      <c r="J405" s="6" t="s">
        <v>394</v>
      </c>
      <c r="K405" s="96"/>
      <c r="L405" s="6"/>
      <c r="M405" s="6" t="s">
        <v>851</v>
      </c>
      <c r="N405" s="6" t="s">
        <v>690</v>
      </c>
      <c r="O405" s="37">
        <v>28.823999999999998</v>
      </c>
      <c r="P405" s="105">
        <v>350.3499928983012</v>
      </c>
      <c r="Q405" s="38">
        <v>0</v>
      </c>
    </row>
    <row r="406" spans="1:17" x14ac:dyDescent="0.3">
      <c r="A406" s="6" t="s">
        <v>866</v>
      </c>
      <c r="B406" s="6" t="s">
        <v>867</v>
      </c>
      <c r="C406" s="6" t="s">
        <v>866</v>
      </c>
      <c r="D406" s="25">
        <v>12014314.84884</v>
      </c>
      <c r="E406" s="25">
        <v>0</v>
      </c>
      <c r="F406" s="25">
        <v>12014314.84884</v>
      </c>
      <c r="G406" s="96">
        <v>1</v>
      </c>
      <c r="H406" s="96"/>
      <c r="I406" s="99" t="s">
        <v>752</v>
      </c>
      <c r="J406" s="6" t="s">
        <v>395</v>
      </c>
      <c r="K406" s="96"/>
      <c r="L406" s="6"/>
      <c r="M406" s="6" t="s">
        <v>851</v>
      </c>
      <c r="N406" s="6" t="s">
        <v>690</v>
      </c>
      <c r="O406" s="37">
        <v>28.823999999999998</v>
      </c>
      <c r="P406" s="105">
        <v>350.3499928983012</v>
      </c>
      <c r="Q406" s="38">
        <v>0</v>
      </c>
    </row>
    <row r="407" spans="1:17" x14ac:dyDescent="0.3">
      <c r="A407" s="6" t="s">
        <v>866</v>
      </c>
      <c r="B407" s="6" t="s">
        <v>867</v>
      </c>
      <c r="C407" s="6" t="s">
        <v>866</v>
      </c>
      <c r="D407" s="25">
        <v>12014314.84884</v>
      </c>
      <c r="E407" s="25">
        <v>0</v>
      </c>
      <c r="F407" s="25">
        <v>12014314.84884</v>
      </c>
      <c r="G407" s="96">
        <v>1</v>
      </c>
      <c r="H407" s="96"/>
      <c r="I407" s="99" t="s">
        <v>752</v>
      </c>
      <c r="J407" s="6" t="s">
        <v>396</v>
      </c>
      <c r="K407" s="96"/>
      <c r="L407" s="6"/>
      <c r="M407" s="6" t="s">
        <v>851</v>
      </c>
      <c r="N407" s="6" t="s">
        <v>690</v>
      </c>
      <c r="O407" s="37">
        <v>28.823999999999998</v>
      </c>
      <c r="P407" s="105">
        <v>350.3499928983012</v>
      </c>
      <c r="Q407" s="38">
        <v>0</v>
      </c>
    </row>
    <row r="408" spans="1:17" x14ac:dyDescent="0.3">
      <c r="A408" s="6" t="s">
        <v>866</v>
      </c>
      <c r="B408" s="6" t="s">
        <v>867</v>
      </c>
      <c r="C408" s="6" t="s">
        <v>866</v>
      </c>
      <c r="D408" s="25">
        <v>12014314.84884</v>
      </c>
      <c r="E408" s="25">
        <v>0</v>
      </c>
      <c r="F408" s="25">
        <v>12014314.84884</v>
      </c>
      <c r="G408" s="96">
        <v>1</v>
      </c>
      <c r="H408" s="96"/>
      <c r="I408" s="99" t="s">
        <v>752</v>
      </c>
      <c r="J408" s="6" t="s">
        <v>397</v>
      </c>
      <c r="K408" s="101"/>
      <c r="L408" s="6"/>
      <c r="M408" s="6" t="s">
        <v>851</v>
      </c>
      <c r="N408" s="6" t="s">
        <v>690</v>
      </c>
      <c r="O408" s="37">
        <v>28.823999999999998</v>
      </c>
      <c r="P408" s="105">
        <v>350.3499928983012</v>
      </c>
      <c r="Q408" s="38">
        <v>0</v>
      </c>
    </row>
    <row r="409" spans="1:17" x14ac:dyDescent="0.3">
      <c r="A409" s="6" t="s">
        <v>866</v>
      </c>
      <c r="B409" s="6" t="s">
        <v>867</v>
      </c>
      <c r="C409" s="6" t="s">
        <v>866</v>
      </c>
      <c r="D409" s="25">
        <v>12014314.84884</v>
      </c>
      <c r="E409" s="25">
        <v>0</v>
      </c>
      <c r="F409" s="25">
        <v>12014314.84884</v>
      </c>
      <c r="G409" s="96">
        <v>1</v>
      </c>
      <c r="H409" s="96"/>
      <c r="I409" s="99" t="s">
        <v>752</v>
      </c>
      <c r="J409" s="6" t="s">
        <v>398</v>
      </c>
      <c r="K409" s="101"/>
      <c r="L409" s="6"/>
      <c r="M409" s="6" t="s">
        <v>851</v>
      </c>
      <c r="N409" s="6" t="s">
        <v>690</v>
      </c>
      <c r="O409" s="37">
        <v>28.823999999999998</v>
      </c>
      <c r="P409" s="105">
        <v>350.3499928983012</v>
      </c>
      <c r="Q409" s="38">
        <v>0</v>
      </c>
    </row>
    <row r="410" spans="1:17" x14ac:dyDescent="0.3">
      <c r="A410" s="6" t="s">
        <v>866</v>
      </c>
      <c r="B410" s="6" t="s">
        <v>867</v>
      </c>
      <c r="C410" s="6" t="s">
        <v>866</v>
      </c>
      <c r="D410" s="25">
        <v>12014314.84884</v>
      </c>
      <c r="E410" s="25">
        <v>0</v>
      </c>
      <c r="F410" s="25">
        <v>12014314.84884</v>
      </c>
      <c r="G410" s="96">
        <v>1</v>
      </c>
      <c r="H410" s="96"/>
      <c r="I410" s="99" t="s">
        <v>752</v>
      </c>
      <c r="J410" s="6" t="s">
        <v>399</v>
      </c>
      <c r="K410" s="101"/>
      <c r="L410" s="6"/>
      <c r="M410" s="6" t="s">
        <v>851</v>
      </c>
      <c r="N410" s="6" t="s">
        <v>690</v>
      </c>
      <c r="O410" s="37">
        <v>1529.6000000000001</v>
      </c>
      <c r="P410" s="105">
        <v>18591.984080531558</v>
      </c>
      <c r="Q410" s="38">
        <v>2.0999999999999999E-5</v>
      </c>
    </row>
    <row r="411" spans="1:17" x14ac:dyDescent="0.3">
      <c r="A411" s="6" t="s">
        <v>866</v>
      </c>
      <c r="B411" s="6" t="s">
        <v>867</v>
      </c>
      <c r="C411" s="6" t="s">
        <v>866</v>
      </c>
      <c r="D411" s="25">
        <v>12014314.84884</v>
      </c>
      <c r="E411" s="25">
        <v>0</v>
      </c>
      <c r="F411" s="25">
        <v>12014314.84884</v>
      </c>
      <c r="G411" s="96">
        <v>1</v>
      </c>
      <c r="H411" s="96"/>
      <c r="I411" s="99" t="s">
        <v>752</v>
      </c>
      <c r="J411" s="6" t="s">
        <v>400</v>
      </c>
      <c r="K411" s="102"/>
      <c r="L411" s="6"/>
      <c r="M411" s="6" t="s">
        <v>851</v>
      </c>
      <c r="N411" s="6" t="s">
        <v>690</v>
      </c>
      <c r="O411" s="37">
        <v>28.823999999999998</v>
      </c>
      <c r="P411" s="105">
        <v>350.3499928983012</v>
      </c>
      <c r="Q411" s="38">
        <v>0</v>
      </c>
    </row>
    <row r="412" spans="1:17" x14ac:dyDescent="0.3">
      <c r="A412" s="6" t="s">
        <v>866</v>
      </c>
      <c r="B412" s="6" t="s">
        <v>867</v>
      </c>
      <c r="C412" s="6" t="s">
        <v>866</v>
      </c>
      <c r="D412" s="25">
        <v>12014314.84884</v>
      </c>
      <c r="E412" s="25">
        <v>0</v>
      </c>
      <c r="F412" s="25">
        <v>12014314.84884</v>
      </c>
      <c r="G412" s="96">
        <v>1</v>
      </c>
      <c r="H412" s="96"/>
      <c r="I412" s="99" t="s">
        <v>752</v>
      </c>
      <c r="J412" s="6" t="s">
        <v>401</v>
      </c>
      <c r="K412" s="96"/>
      <c r="L412" s="6"/>
      <c r="M412" s="6" t="s">
        <v>851</v>
      </c>
      <c r="N412" s="6" t="s">
        <v>690</v>
      </c>
      <c r="O412" s="37">
        <v>28.823999999999998</v>
      </c>
      <c r="P412" s="105">
        <v>350.3499928983012</v>
      </c>
      <c r="Q412" s="38">
        <v>0</v>
      </c>
    </row>
    <row r="413" spans="1:17" x14ac:dyDescent="0.3">
      <c r="A413" s="6" t="s">
        <v>866</v>
      </c>
      <c r="B413" s="6" t="s">
        <v>867</v>
      </c>
      <c r="C413" s="6" t="s">
        <v>866</v>
      </c>
      <c r="D413" s="25">
        <v>12014314.84884</v>
      </c>
      <c r="E413" s="25">
        <v>0</v>
      </c>
      <c r="F413" s="25">
        <v>12014314.84884</v>
      </c>
      <c r="G413" s="96">
        <v>1</v>
      </c>
      <c r="H413" s="96"/>
      <c r="I413" s="99" t="s">
        <v>752</v>
      </c>
      <c r="J413" s="6" t="s">
        <v>402</v>
      </c>
      <c r="K413" s="96"/>
      <c r="L413" s="6"/>
      <c r="M413" s="6" t="s">
        <v>852</v>
      </c>
      <c r="N413" s="6" t="s">
        <v>690</v>
      </c>
      <c r="O413" s="37">
        <v>1520</v>
      </c>
      <c r="P413" s="105">
        <v>18475.297987975919</v>
      </c>
      <c r="Q413" s="38">
        <v>2.0999999999999999E-5</v>
      </c>
    </row>
    <row r="414" spans="1:17" x14ac:dyDescent="0.3">
      <c r="A414" s="6" t="s">
        <v>866</v>
      </c>
      <c r="B414" s="6" t="s">
        <v>867</v>
      </c>
      <c r="C414" s="6" t="s">
        <v>866</v>
      </c>
      <c r="D414" s="25">
        <v>12014314.84884</v>
      </c>
      <c r="E414" s="25">
        <v>0</v>
      </c>
      <c r="F414" s="25">
        <v>12014314.84884</v>
      </c>
      <c r="G414" s="96">
        <v>1</v>
      </c>
      <c r="H414" s="96"/>
      <c r="I414" s="99" t="s">
        <v>752</v>
      </c>
      <c r="J414" s="6" t="s">
        <v>403</v>
      </c>
      <c r="K414" s="101"/>
      <c r="L414" s="6"/>
      <c r="M414" s="6" t="s">
        <v>807</v>
      </c>
      <c r="N414" s="6" t="s">
        <v>689</v>
      </c>
      <c r="O414" s="37">
        <v>540.96</v>
      </c>
      <c r="P414" s="105">
        <v>6575.2613155101662</v>
      </c>
      <c r="Q414" s="38">
        <v>7.9999999999999996E-6</v>
      </c>
    </row>
    <row r="415" spans="1:17" x14ac:dyDescent="0.3">
      <c r="A415" s="6" t="s">
        <v>866</v>
      </c>
      <c r="B415" s="6" t="s">
        <v>867</v>
      </c>
      <c r="C415" s="6" t="s">
        <v>866</v>
      </c>
      <c r="D415" s="25">
        <v>12014314.84884</v>
      </c>
      <c r="E415" s="25">
        <v>0</v>
      </c>
      <c r="F415" s="25">
        <v>12014314.84884</v>
      </c>
      <c r="G415" s="96">
        <v>1</v>
      </c>
      <c r="H415" s="96"/>
      <c r="I415" s="99" t="s">
        <v>752</v>
      </c>
      <c r="J415" s="6" t="s">
        <v>404</v>
      </c>
      <c r="K415" s="96"/>
      <c r="L415" s="6"/>
      <c r="M415" s="6" t="s">
        <v>853</v>
      </c>
      <c r="N415" s="6" t="s">
        <v>688</v>
      </c>
      <c r="O415" s="37">
        <v>7.41</v>
      </c>
      <c r="P415" s="105">
        <v>90.067077691382593</v>
      </c>
      <c r="Q415" s="38">
        <v>0</v>
      </c>
    </row>
    <row r="416" spans="1:17" x14ac:dyDescent="0.3">
      <c r="A416" s="6" t="s">
        <v>866</v>
      </c>
      <c r="B416" s="6" t="s">
        <v>867</v>
      </c>
      <c r="C416" s="6" t="s">
        <v>866</v>
      </c>
      <c r="D416" s="25">
        <v>12014314.84884</v>
      </c>
      <c r="E416" s="25">
        <v>0</v>
      </c>
      <c r="F416" s="25">
        <v>12014314.84884</v>
      </c>
      <c r="G416" s="96">
        <v>1</v>
      </c>
      <c r="H416" s="96"/>
      <c r="I416" s="99" t="s">
        <v>752</v>
      </c>
      <c r="J416" s="6" t="s">
        <v>405</v>
      </c>
      <c r="K416" s="96"/>
      <c r="L416" s="6"/>
      <c r="M416" s="6" t="s">
        <v>853</v>
      </c>
      <c r="N416" s="6" t="s">
        <v>688</v>
      </c>
      <c r="O416" s="37">
        <v>0</v>
      </c>
      <c r="P416" s="105">
        <v>0</v>
      </c>
      <c r="Q416" s="38">
        <v>0</v>
      </c>
    </row>
    <row r="417" spans="1:17" x14ac:dyDescent="0.3">
      <c r="A417" s="6" t="s">
        <v>866</v>
      </c>
      <c r="B417" s="6" t="s">
        <v>867</v>
      </c>
      <c r="C417" s="6" t="s">
        <v>866</v>
      </c>
      <c r="D417" s="25">
        <v>12014314.84884</v>
      </c>
      <c r="E417" s="25">
        <v>0</v>
      </c>
      <c r="F417" s="25">
        <v>12014314.84884</v>
      </c>
      <c r="G417" s="96">
        <v>1</v>
      </c>
      <c r="H417" s="96"/>
      <c r="I417" s="99" t="s">
        <v>752</v>
      </c>
      <c r="J417" s="6" t="s">
        <v>406</v>
      </c>
      <c r="K417" s="96"/>
      <c r="L417" s="6"/>
      <c r="M417" s="6" t="s">
        <v>853</v>
      </c>
      <c r="N417" s="6" t="s">
        <v>688</v>
      </c>
      <c r="O417" s="37">
        <v>2159.34</v>
      </c>
      <c r="P417" s="105">
        <v>26246.348656155209</v>
      </c>
      <c r="Q417" s="38">
        <v>3.0000000000000001E-5</v>
      </c>
    </row>
    <row r="418" spans="1:17" x14ac:dyDescent="0.3">
      <c r="A418" s="6" t="s">
        <v>866</v>
      </c>
      <c r="B418" s="6" t="s">
        <v>867</v>
      </c>
      <c r="C418" s="6" t="s">
        <v>866</v>
      </c>
      <c r="D418" s="25">
        <v>12014314.84884</v>
      </c>
      <c r="E418" s="25">
        <v>0</v>
      </c>
      <c r="F418" s="25">
        <v>12014314.84884</v>
      </c>
      <c r="G418" s="96">
        <v>1</v>
      </c>
      <c r="H418" s="96"/>
      <c r="I418" s="99" t="s">
        <v>752</v>
      </c>
      <c r="J418" s="6" t="s">
        <v>407</v>
      </c>
      <c r="K418" s="96"/>
      <c r="L418" s="6"/>
      <c r="M418" s="6" t="s">
        <v>853</v>
      </c>
      <c r="N418" s="6" t="s">
        <v>688</v>
      </c>
      <c r="O418" s="37">
        <v>357.2</v>
      </c>
      <c r="P418" s="105">
        <v>4341.6950271743408</v>
      </c>
      <c r="Q418" s="38">
        <v>5.0000000000000004E-6</v>
      </c>
    </row>
    <row r="419" spans="1:17" x14ac:dyDescent="0.3">
      <c r="A419" s="6" t="s">
        <v>866</v>
      </c>
      <c r="B419" s="6" t="s">
        <v>867</v>
      </c>
      <c r="C419" s="6" t="s">
        <v>866</v>
      </c>
      <c r="D419" s="25">
        <v>12014314.84884</v>
      </c>
      <c r="E419" s="25">
        <v>0</v>
      </c>
      <c r="F419" s="25">
        <v>12014314.84884</v>
      </c>
      <c r="G419" s="96">
        <v>1</v>
      </c>
      <c r="H419" s="96"/>
      <c r="I419" s="99" t="s">
        <v>752</v>
      </c>
      <c r="J419" s="6" t="s">
        <v>408</v>
      </c>
      <c r="K419" s="96"/>
      <c r="L419" s="6"/>
      <c r="M419" s="6" t="s">
        <v>820</v>
      </c>
      <c r="N419" s="6" t="s">
        <v>688</v>
      </c>
      <c r="O419" s="37">
        <v>426.59999999999997</v>
      </c>
      <c r="P419" s="105">
        <v>5185.2382379411347</v>
      </c>
      <c r="Q419" s="38">
        <v>6.0000000000000002E-6</v>
      </c>
    </row>
    <row r="420" spans="1:17" x14ac:dyDescent="0.3">
      <c r="A420" s="6" t="s">
        <v>866</v>
      </c>
      <c r="B420" s="6" t="s">
        <v>867</v>
      </c>
      <c r="C420" s="6" t="s">
        <v>866</v>
      </c>
      <c r="D420" s="25">
        <v>12014314.84884</v>
      </c>
      <c r="E420" s="25">
        <v>0</v>
      </c>
      <c r="F420" s="25">
        <v>12014314.84884</v>
      </c>
      <c r="G420" s="96">
        <v>1</v>
      </c>
      <c r="H420" s="96"/>
      <c r="I420" s="99" t="s">
        <v>752</v>
      </c>
      <c r="J420" s="6" t="s">
        <v>409</v>
      </c>
      <c r="K420" s="96"/>
      <c r="L420" s="6"/>
      <c r="M420" s="6" t="s">
        <v>820</v>
      </c>
      <c r="N420" s="6" t="s">
        <v>688</v>
      </c>
      <c r="O420" s="37">
        <v>0</v>
      </c>
      <c r="P420" s="105">
        <v>0</v>
      </c>
      <c r="Q420" s="38">
        <v>0</v>
      </c>
    </row>
    <row r="421" spans="1:17" x14ac:dyDescent="0.3">
      <c r="A421" s="6" t="s">
        <v>866</v>
      </c>
      <c r="B421" s="6" t="s">
        <v>867</v>
      </c>
      <c r="C421" s="6" t="s">
        <v>866</v>
      </c>
      <c r="D421" s="25">
        <v>12014314.84884</v>
      </c>
      <c r="E421" s="25">
        <v>0</v>
      </c>
      <c r="F421" s="25">
        <v>12014314.84884</v>
      </c>
      <c r="G421" s="96">
        <v>1</v>
      </c>
      <c r="H421" s="96"/>
      <c r="I421" s="99" t="s">
        <v>752</v>
      </c>
      <c r="J421" s="6" t="s">
        <v>410</v>
      </c>
      <c r="K421" s="96"/>
      <c r="L421" s="6"/>
      <c r="M421" s="6" t="s">
        <v>820</v>
      </c>
      <c r="N421" s="6" t="s">
        <v>688</v>
      </c>
      <c r="O421" s="37">
        <v>121.67300000000002</v>
      </c>
      <c r="P421" s="105">
        <v>1478.9111395335487</v>
      </c>
      <c r="Q421" s="38">
        <v>1.9999999999999999E-6</v>
      </c>
    </row>
    <row r="422" spans="1:17" x14ac:dyDescent="0.3">
      <c r="A422" s="6" t="s">
        <v>866</v>
      </c>
      <c r="B422" s="6" t="s">
        <v>867</v>
      </c>
      <c r="C422" s="6" t="s">
        <v>866</v>
      </c>
      <c r="D422" s="25">
        <v>12014314.84884</v>
      </c>
      <c r="E422" s="25">
        <v>0</v>
      </c>
      <c r="F422" s="25">
        <v>12014314.84884</v>
      </c>
      <c r="G422" s="96">
        <v>1</v>
      </c>
      <c r="H422" s="96"/>
      <c r="I422" s="99" t="s">
        <v>752</v>
      </c>
      <c r="J422" s="6" t="s">
        <v>411</v>
      </c>
      <c r="K422" s="96"/>
      <c r="L422" s="6"/>
      <c r="M422" s="6" t="s">
        <v>820</v>
      </c>
      <c r="N422" s="6" t="s">
        <v>688</v>
      </c>
      <c r="O422" s="37">
        <v>21.06</v>
      </c>
      <c r="P422" s="105">
        <v>255.98011554392946</v>
      </c>
      <c r="Q422" s="38">
        <v>0</v>
      </c>
    </row>
    <row r="423" spans="1:17" x14ac:dyDescent="0.3">
      <c r="A423" s="6" t="s">
        <v>866</v>
      </c>
      <c r="B423" s="6" t="s">
        <v>867</v>
      </c>
      <c r="C423" s="6" t="s">
        <v>866</v>
      </c>
      <c r="D423" s="25">
        <v>12014314.84884</v>
      </c>
      <c r="E423" s="25">
        <v>0</v>
      </c>
      <c r="F423" s="25">
        <v>12014314.84884</v>
      </c>
      <c r="G423" s="96">
        <v>1</v>
      </c>
      <c r="H423" s="96"/>
      <c r="I423" s="99" t="s">
        <v>752</v>
      </c>
      <c r="J423" s="6" t="s">
        <v>412</v>
      </c>
      <c r="K423" s="96"/>
      <c r="L423" s="6"/>
      <c r="M423" s="6" t="s">
        <v>820</v>
      </c>
      <c r="N423" s="6" t="s">
        <v>688</v>
      </c>
      <c r="O423" s="37">
        <v>16.847999999999999</v>
      </c>
      <c r="P423" s="105">
        <v>204.78409243514358</v>
      </c>
      <c r="Q423" s="38">
        <v>0</v>
      </c>
    </row>
    <row r="424" spans="1:17" x14ac:dyDescent="0.3">
      <c r="A424" s="6" t="s">
        <v>866</v>
      </c>
      <c r="B424" s="6" t="s">
        <v>867</v>
      </c>
      <c r="C424" s="6" t="s">
        <v>866</v>
      </c>
      <c r="D424" s="25">
        <v>12014314.84884</v>
      </c>
      <c r="E424" s="25">
        <v>0</v>
      </c>
      <c r="F424" s="25">
        <v>12014314.84884</v>
      </c>
      <c r="G424" s="96">
        <v>1</v>
      </c>
      <c r="H424" s="96"/>
      <c r="I424" s="99" t="s">
        <v>752</v>
      </c>
      <c r="J424" s="6" t="s">
        <v>413</v>
      </c>
      <c r="K424" s="101"/>
      <c r="L424" s="6"/>
      <c r="M424" s="6" t="s">
        <v>820</v>
      </c>
      <c r="N424" s="6" t="s">
        <v>688</v>
      </c>
      <c r="O424" s="37">
        <v>0.6</v>
      </c>
      <c r="P424" s="105">
        <v>7.2928807847273349</v>
      </c>
      <c r="Q424" s="38">
        <v>0</v>
      </c>
    </row>
    <row r="425" spans="1:17" x14ac:dyDescent="0.3">
      <c r="A425" s="6" t="s">
        <v>866</v>
      </c>
      <c r="B425" s="6" t="s">
        <v>867</v>
      </c>
      <c r="C425" s="6" t="s">
        <v>866</v>
      </c>
      <c r="D425" s="25">
        <v>12014314.84884</v>
      </c>
      <c r="E425" s="25">
        <v>0</v>
      </c>
      <c r="F425" s="25">
        <v>12014314.84884</v>
      </c>
      <c r="G425" s="96">
        <v>1</v>
      </c>
      <c r="H425" s="96"/>
      <c r="I425" s="99" t="s">
        <v>752</v>
      </c>
      <c r="J425" s="6" t="s">
        <v>414</v>
      </c>
      <c r="K425" s="96"/>
      <c r="L425" s="6"/>
      <c r="M425" s="6" t="s">
        <v>820</v>
      </c>
      <c r="N425" s="6" t="s">
        <v>688</v>
      </c>
      <c r="O425" s="37">
        <v>1.54</v>
      </c>
      <c r="P425" s="105">
        <v>18.718394014133494</v>
      </c>
      <c r="Q425" s="38">
        <v>0</v>
      </c>
    </row>
    <row r="426" spans="1:17" x14ac:dyDescent="0.3">
      <c r="A426" s="6" t="s">
        <v>866</v>
      </c>
      <c r="B426" s="6" t="s">
        <v>867</v>
      </c>
      <c r="C426" s="6" t="s">
        <v>866</v>
      </c>
      <c r="D426" s="25">
        <v>12014314.84884</v>
      </c>
      <c r="E426" s="25">
        <v>0</v>
      </c>
      <c r="F426" s="25">
        <v>12014314.84884</v>
      </c>
      <c r="G426" s="96">
        <v>1</v>
      </c>
      <c r="H426" s="96"/>
      <c r="I426" s="99" t="s">
        <v>752</v>
      </c>
      <c r="J426" s="6" t="s">
        <v>415</v>
      </c>
      <c r="K426" s="96"/>
      <c r="L426" s="6"/>
      <c r="M426" s="6" t="s">
        <v>820</v>
      </c>
      <c r="N426" s="6" t="s">
        <v>688</v>
      </c>
      <c r="O426" s="37">
        <v>6.93</v>
      </c>
      <c r="P426" s="105">
        <v>84.232773063600732</v>
      </c>
      <c r="Q426" s="38">
        <v>0</v>
      </c>
    </row>
    <row r="427" spans="1:17" x14ac:dyDescent="0.3">
      <c r="A427" s="6" t="s">
        <v>866</v>
      </c>
      <c r="B427" s="6" t="s">
        <v>867</v>
      </c>
      <c r="C427" s="6" t="s">
        <v>866</v>
      </c>
      <c r="D427" s="25">
        <v>12014314.84884</v>
      </c>
      <c r="E427" s="25">
        <v>0</v>
      </c>
      <c r="F427" s="25">
        <v>12014314.84884</v>
      </c>
      <c r="G427" s="96">
        <v>1</v>
      </c>
      <c r="H427" s="96"/>
      <c r="I427" s="99" t="s">
        <v>752</v>
      </c>
      <c r="J427" s="6" t="s">
        <v>416</v>
      </c>
      <c r="K427" s="101"/>
      <c r="L427" s="6"/>
      <c r="M427" s="6" t="s">
        <v>820</v>
      </c>
      <c r="N427" s="6" t="s">
        <v>688</v>
      </c>
      <c r="O427" s="37">
        <v>6.84</v>
      </c>
      <c r="P427" s="105">
        <v>83.138840945891616</v>
      </c>
      <c r="Q427" s="38">
        <v>0</v>
      </c>
    </row>
    <row r="428" spans="1:17" x14ac:dyDescent="0.3">
      <c r="A428" s="6" t="s">
        <v>866</v>
      </c>
      <c r="B428" s="6" t="s">
        <v>867</v>
      </c>
      <c r="C428" s="6" t="s">
        <v>866</v>
      </c>
      <c r="D428" s="25">
        <v>12014314.84884</v>
      </c>
      <c r="E428" s="25">
        <v>0</v>
      </c>
      <c r="F428" s="25">
        <v>12014314.84884</v>
      </c>
      <c r="G428" s="96">
        <v>1</v>
      </c>
      <c r="H428" s="96"/>
      <c r="I428" s="99" t="s">
        <v>752</v>
      </c>
      <c r="J428" s="6" t="s">
        <v>417</v>
      </c>
      <c r="K428" s="96"/>
      <c r="L428" s="6"/>
      <c r="M428" s="6" t="s">
        <v>820</v>
      </c>
      <c r="N428" s="6" t="s">
        <v>688</v>
      </c>
      <c r="O428" s="37">
        <v>20.216000000000001</v>
      </c>
      <c r="P428" s="105">
        <v>245.72146324007971</v>
      </c>
      <c r="Q428" s="38">
        <v>0</v>
      </c>
    </row>
    <row r="429" spans="1:17" x14ac:dyDescent="0.3">
      <c r="A429" s="6" t="s">
        <v>866</v>
      </c>
      <c r="B429" s="6" t="s">
        <v>867</v>
      </c>
      <c r="C429" s="6" t="s">
        <v>866</v>
      </c>
      <c r="D429" s="25">
        <v>12014314.84884</v>
      </c>
      <c r="E429" s="25">
        <v>0</v>
      </c>
      <c r="F429" s="25">
        <v>12014314.84884</v>
      </c>
      <c r="G429" s="96">
        <v>1</v>
      </c>
      <c r="H429" s="96"/>
      <c r="I429" s="99" t="s">
        <v>752</v>
      </c>
      <c r="J429" s="6" t="s">
        <v>418</v>
      </c>
      <c r="K429" s="96"/>
      <c r="L429" s="6"/>
      <c r="M429" s="6" t="s">
        <v>780</v>
      </c>
      <c r="N429" s="6" t="s">
        <v>686</v>
      </c>
      <c r="O429" s="37">
        <v>33.833600000000004</v>
      </c>
      <c r="P429" s="105">
        <v>411.24068553025137</v>
      </c>
      <c r="Q429" s="38">
        <v>0</v>
      </c>
    </row>
    <row r="430" spans="1:17" x14ac:dyDescent="0.3">
      <c r="A430" s="6" t="s">
        <v>866</v>
      </c>
      <c r="B430" s="6" t="s">
        <v>867</v>
      </c>
      <c r="C430" s="6" t="s">
        <v>866</v>
      </c>
      <c r="D430" s="25">
        <v>12014314.84884</v>
      </c>
      <c r="E430" s="25">
        <v>0</v>
      </c>
      <c r="F430" s="25">
        <v>12014314.84884</v>
      </c>
      <c r="G430" s="96">
        <v>1</v>
      </c>
      <c r="H430" s="96"/>
      <c r="I430" s="99" t="s">
        <v>752</v>
      </c>
      <c r="J430" s="6" t="s">
        <v>419</v>
      </c>
      <c r="K430" s="96"/>
      <c r="L430" s="6"/>
      <c r="M430" s="6" t="s">
        <v>780</v>
      </c>
      <c r="N430" s="6" t="s">
        <v>686</v>
      </c>
      <c r="O430" s="37">
        <v>6.2</v>
      </c>
      <c r="P430" s="105">
        <v>75.359768108849138</v>
      </c>
      <c r="Q430" s="38">
        <v>0</v>
      </c>
    </row>
    <row r="431" spans="1:17" x14ac:dyDescent="0.3">
      <c r="A431" s="6" t="s">
        <v>866</v>
      </c>
      <c r="B431" s="6" t="s">
        <v>867</v>
      </c>
      <c r="C431" s="6" t="s">
        <v>866</v>
      </c>
      <c r="D431" s="25">
        <v>12014314.84884</v>
      </c>
      <c r="E431" s="25">
        <v>0</v>
      </c>
      <c r="F431" s="25">
        <v>12014314.84884</v>
      </c>
      <c r="G431" s="96">
        <v>1</v>
      </c>
      <c r="H431" s="96"/>
      <c r="I431" s="99" t="s">
        <v>752</v>
      </c>
      <c r="J431" s="6" t="s">
        <v>420</v>
      </c>
      <c r="K431" s="96"/>
      <c r="L431" s="6"/>
      <c r="M431" s="6" t="s">
        <v>780</v>
      </c>
      <c r="N431" s="6" t="s">
        <v>686</v>
      </c>
      <c r="O431" s="37">
        <v>350.5</v>
      </c>
      <c r="P431" s="105">
        <v>4260.2578584115518</v>
      </c>
      <c r="Q431" s="38">
        <v>5.0000000000000004E-6</v>
      </c>
    </row>
    <row r="432" spans="1:17" x14ac:dyDescent="0.3">
      <c r="A432" s="6" t="s">
        <v>866</v>
      </c>
      <c r="B432" s="6" t="s">
        <v>867</v>
      </c>
      <c r="C432" s="6" t="s">
        <v>866</v>
      </c>
      <c r="D432" s="25">
        <v>12014314.84884</v>
      </c>
      <c r="E432" s="25">
        <v>0</v>
      </c>
      <c r="F432" s="25">
        <v>12014314.84884</v>
      </c>
      <c r="G432" s="96">
        <v>1</v>
      </c>
      <c r="H432" s="96"/>
      <c r="I432" s="99" t="s">
        <v>752</v>
      </c>
      <c r="J432" s="6" t="s">
        <v>421</v>
      </c>
      <c r="K432" s="96"/>
      <c r="L432" s="6"/>
      <c r="M432" s="6" t="s">
        <v>780</v>
      </c>
      <c r="N432" s="6" t="s">
        <v>686</v>
      </c>
      <c r="O432" s="37">
        <v>3813.3999999999996</v>
      </c>
      <c r="P432" s="105">
        <v>46351.119307465364</v>
      </c>
      <c r="Q432" s="38">
        <v>2.81E-4</v>
      </c>
    </row>
    <row r="433" spans="1:17" x14ac:dyDescent="0.3">
      <c r="A433" s="6" t="s">
        <v>866</v>
      </c>
      <c r="B433" s="6" t="s">
        <v>867</v>
      </c>
      <c r="C433" s="6" t="s">
        <v>866</v>
      </c>
      <c r="D433" s="25">
        <v>12014314.84884</v>
      </c>
      <c r="E433" s="25">
        <v>0</v>
      </c>
      <c r="F433" s="25">
        <v>12014314.84884</v>
      </c>
      <c r="G433" s="96">
        <v>1</v>
      </c>
      <c r="H433" s="96"/>
      <c r="I433" s="99" t="s">
        <v>752</v>
      </c>
      <c r="J433" s="6" t="s">
        <v>422</v>
      </c>
      <c r="K433" s="96"/>
      <c r="L433" s="6"/>
      <c r="M433" s="6" t="s">
        <v>780</v>
      </c>
      <c r="N433" s="6" t="s">
        <v>686</v>
      </c>
      <c r="O433" s="37">
        <v>1919.41005</v>
      </c>
      <c r="P433" s="105">
        <v>23330.047786095889</v>
      </c>
      <c r="Q433" s="38">
        <v>4.1E-5</v>
      </c>
    </row>
    <row r="434" spans="1:17" x14ac:dyDescent="0.3">
      <c r="A434" s="6" t="s">
        <v>866</v>
      </c>
      <c r="B434" s="6" t="s">
        <v>867</v>
      </c>
      <c r="C434" s="6" t="s">
        <v>866</v>
      </c>
      <c r="D434" s="25">
        <v>12014314.84884</v>
      </c>
      <c r="E434" s="25">
        <v>0</v>
      </c>
      <c r="F434" s="25">
        <v>12014314.84884</v>
      </c>
      <c r="G434" s="96">
        <v>1</v>
      </c>
      <c r="H434" s="96"/>
      <c r="I434" s="99" t="s">
        <v>752</v>
      </c>
      <c r="J434" s="6" t="s">
        <v>423</v>
      </c>
      <c r="K434" s="96"/>
      <c r="L434" s="6"/>
      <c r="M434" s="6" t="s">
        <v>809</v>
      </c>
      <c r="N434" s="6" t="s">
        <v>686</v>
      </c>
      <c r="O434" s="37">
        <v>95.832000000000008</v>
      </c>
      <c r="P434" s="105">
        <v>1164.8189189366501</v>
      </c>
      <c r="Q434" s="38">
        <v>9.9999999999999995E-7</v>
      </c>
    </row>
    <row r="435" spans="1:17" x14ac:dyDescent="0.3">
      <c r="A435" s="6" t="s">
        <v>866</v>
      </c>
      <c r="B435" s="6" t="s">
        <v>867</v>
      </c>
      <c r="C435" s="6" t="s">
        <v>866</v>
      </c>
      <c r="D435" s="25">
        <v>12014314.84884</v>
      </c>
      <c r="E435" s="25">
        <v>0</v>
      </c>
      <c r="F435" s="25">
        <v>12014314.84884</v>
      </c>
      <c r="G435" s="96">
        <v>1</v>
      </c>
      <c r="H435" s="96"/>
      <c r="I435" s="99" t="s">
        <v>752</v>
      </c>
      <c r="J435" s="6" t="s">
        <v>424</v>
      </c>
      <c r="K435" s="96"/>
      <c r="L435" s="6"/>
      <c r="M435" s="6" t="s">
        <v>809</v>
      </c>
      <c r="N435" s="6" t="s">
        <v>688</v>
      </c>
      <c r="O435" s="37">
        <v>0</v>
      </c>
      <c r="P435" s="105">
        <v>0</v>
      </c>
      <c r="Q435" s="38">
        <v>0</v>
      </c>
    </row>
    <row r="436" spans="1:17" x14ac:dyDescent="0.3">
      <c r="A436" s="6" t="s">
        <v>866</v>
      </c>
      <c r="B436" s="6" t="s">
        <v>867</v>
      </c>
      <c r="C436" s="6" t="s">
        <v>866</v>
      </c>
      <c r="D436" s="25">
        <v>12014314.84884</v>
      </c>
      <c r="E436" s="25">
        <v>0</v>
      </c>
      <c r="F436" s="25">
        <v>12014314.84884</v>
      </c>
      <c r="G436" s="96">
        <v>1</v>
      </c>
      <c r="H436" s="96"/>
      <c r="I436" s="99" t="s">
        <v>752</v>
      </c>
      <c r="J436" s="6" t="s">
        <v>425</v>
      </c>
      <c r="K436" s="101"/>
      <c r="L436" s="6"/>
      <c r="M436" s="6" t="s">
        <v>809</v>
      </c>
      <c r="N436" s="6" t="s">
        <v>686</v>
      </c>
      <c r="O436" s="37">
        <v>139.392</v>
      </c>
      <c r="P436" s="105">
        <v>1694.2820639078545</v>
      </c>
      <c r="Q436" s="38">
        <v>1.9999999999999999E-6</v>
      </c>
    </row>
    <row r="437" spans="1:17" x14ac:dyDescent="0.3">
      <c r="A437" s="6" t="s">
        <v>866</v>
      </c>
      <c r="B437" s="6" t="s">
        <v>867</v>
      </c>
      <c r="C437" s="6" t="s">
        <v>866</v>
      </c>
      <c r="D437" s="25">
        <v>12014314.84884</v>
      </c>
      <c r="E437" s="25">
        <v>0</v>
      </c>
      <c r="F437" s="25">
        <v>12014314.84884</v>
      </c>
      <c r="G437" s="96">
        <v>1</v>
      </c>
      <c r="H437" s="96"/>
      <c r="I437" s="99" t="s">
        <v>752</v>
      </c>
      <c r="J437" s="6" t="s">
        <v>426</v>
      </c>
      <c r="K437" s="96"/>
      <c r="L437" s="6"/>
      <c r="M437" s="6" t="s">
        <v>809</v>
      </c>
      <c r="N437" s="6" t="s">
        <v>688</v>
      </c>
      <c r="O437" s="37">
        <v>331.74799999999999</v>
      </c>
      <c r="P437" s="105">
        <v>4032.3310242862071</v>
      </c>
      <c r="Q437" s="38">
        <v>5.0000000000000004E-6</v>
      </c>
    </row>
    <row r="438" spans="1:17" x14ac:dyDescent="0.3">
      <c r="A438" s="6" t="s">
        <v>866</v>
      </c>
      <c r="B438" s="6" t="s">
        <v>867</v>
      </c>
      <c r="C438" s="6" t="s">
        <v>866</v>
      </c>
      <c r="D438" s="25">
        <v>12014314.84884</v>
      </c>
      <c r="E438" s="25">
        <v>0</v>
      </c>
      <c r="F438" s="25">
        <v>12014314.84884</v>
      </c>
      <c r="G438" s="96">
        <v>1</v>
      </c>
      <c r="H438" s="96"/>
      <c r="I438" s="99" t="s">
        <v>752</v>
      </c>
      <c r="J438" s="6" t="s">
        <v>427</v>
      </c>
      <c r="K438" s="96"/>
      <c r="L438" s="6"/>
      <c r="M438" s="6" t="s">
        <v>809</v>
      </c>
      <c r="N438" s="6" t="s">
        <v>688</v>
      </c>
      <c r="O438" s="37">
        <v>272.03399999999999</v>
      </c>
      <c r="P438" s="105">
        <v>3306.519218987527</v>
      </c>
      <c r="Q438" s="38">
        <v>3.9999999999999998E-6</v>
      </c>
    </row>
    <row r="439" spans="1:17" x14ac:dyDescent="0.3">
      <c r="A439" s="6" t="s">
        <v>866</v>
      </c>
      <c r="B439" s="6" t="s">
        <v>867</v>
      </c>
      <c r="C439" s="6" t="s">
        <v>866</v>
      </c>
      <c r="D439" s="25">
        <v>12014314.84884</v>
      </c>
      <c r="E439" s="25">
        <v>0</v>
      </c>
      <c r="F439" s="25">
        <v>12014314.84884</v>
      </c>
      <c r="G439" s="96">
        <v>1</v>
      </c>
      <c r="H439" s="96"/>
      <c r="I439" s="99" t="s">
        <v>752</v>
      </c>
      <c r="J439" s="6" t="s">
        <v>428</v>
      </c>
      <c r="K439" s="96"/>
      <c r="L439" s="6"/>
      <c r="M439" s="6" t="s">
        <v>809</v>
      </c>
      <c r="N439" s="6" t="s">
        <v>688</v>
      </c>
      <c r="O439" s="37">
        <v>50.076000000000001</v>
      </c>
      <c r="P439" s="105">
        <v>608.66383029334349</v>
      </c>
      <c r="Q439" s="38">
        <v>9.9999999999999995E-7</v>
      </c>
    </row>
    <row r="440" spans="1:17" x14ac:dyDescent="0.3">
      <c r="A440" s="6" t="s">
        <v>866</v>
      </c>
      <c r="B440" s="6" t="s">
        <v>867</v>
      </c>
      <c r="C440" s="6" t="s">
        <v>866</v>
      </c>
      <c r="D440" s="25">
        <v>12014314.84884</v>
      </c>
      <c r="E440" s="25">
        <v>0</v>
      </c>
      <c r="F440" s="25">
        <v>12014314.84884</v>
      </c>
      <c r="G440" s="96">
        <v>1</v>
      </c>
      <c r="H440" s="96"/>
      <c r="I440" s="99" t="s">
        <v>752</v>
      </c>
      <c r="J440" s="6" t="s">
        <v>429</v>
      </c>
      <c r="K440" s="96"/>
      <c r="L440" s="6"/>
      <c r="M440" s="6" t="s">
        <v>809</v>
      </c>
      <c r="N440" s="6" t="s">
        <v>688</v>
      </c>
      <c r="O440" s="37">
        <v>180.87300000000002</v>
      </c>
      <c r="P440" s="105">
        <v>2198.4753769599793</v>
      </c>
      <c r="Q440" s="38">
        <v>3.0000000000000001E-6</v>
      </c>
    </row>
    <row r="441" spans="1:17" x14ac:dyDescent="0.3">
      <c r="A441" s="6" t="s">
        <v>866</v>
      </c>
      <c r="B441" s="6" t="s">
        <v>867</v>
      </c>
      <c r="C441" s="6" t="s">
        <v>866</v>
      </c>
      <c r="D441" s="25">
        <v>12014314.84884</v>
      </c>
      <c r="E441" s="25">
        <v>0</v>
      </c>
      <c r="F441" s="25">
        <v>12014314.84884</v>
      </c>
      <c r="G441" s="96">
        <v>1</v>
      </c>
      <c r="H441" s="96"/>
      <c r="I441" s="99" t="s">
        <v>752</v>
      </c>
      <c r="J441" s="6" t="s">
        <v>430</v>
      </c>
      <c r="K441" s="96"/>
      <c r="L441" s="6"/>
      <c r="M441" s="6" t="s">
        <v>809</v>
      </c>
      <c r="N441" s="6" t="s">
        <v>688</v>
      </c>
      <c r="O441" s="37">
        <v>410.19000000000005</v>
      </c>
      <c r="P441" s="105">
        <v>4985.7779484788434</v>
      </c>
      <c r="Q441" s="38">
        <v>6.0000000000000002E-6</v>
      </c>
    </row>
    <row r="442" spans="1:17" x14ac:dyDescent="0.3">
      <c r="A442" s="6" t="s">
        <v>866</v>
      </c>
      <c r="B442" s="6" t="s">
        <v>867</v>
      </c>
      <c r="C442" s="6" t="s">
        <v>866</v>
      </c>
      <c r="D442" s="25">
        <v>12014314.84884</v>
      </c>
      <c r="E442" s="25">
        <v>0</v>
      </c>
      <c r="F442" s="25">
        <v>12014314.84884</v>
      </c>
      <c r="G442" s="96">
        <v>1</v>
      </c>
      <c r="H442" s="96"/>
      <c r="I442" s="99" t="s">
        <v>752</v>
      </c>
      <c r="J442" s="6" t="s">
        <v>431</v>
      </c>
      <c r="K442" s="101"/>
      <c r="L442" s="6"/>
      <c r="M442" s="6" t="s">
        <v>809</v>
      </c>
      <c r="N442" s="6" t="s">
        <v>688</v>
      </c>
      <c r="O442" s="37">
        <v>0.77</v>
      </c>
      <c r="P442" s="105">
        <v>9.3591970070667472</v>
      </c>
      <c r="Q442" s="38">
        <v>0</v>
      </c>
    </row>
    <row r="443" spans="1:17" x14ac:dyDescent="0.3">
      <c r="A443" s="6" t="s">
        <v>866</v>
      </c>
      <c r="B443" s="6" t="s">
        <v>867</v>
      </c>
      <c r="C443" s="6" t="s">
        <v>866</v>
      </c>
      <c r="D443" s="25">
        <v>12014314.84884</v>
      </c>
      <c r="E443" s="25">
        <v>0</v>
      </c>
      <c r="F443" s="25">
        <v>12014314.84884</v>
      </c>
      <c r="G443" s="96">
        <v>1</v>
      </c>
      <c r="H443" s="96"/>
      <c r="I443" s="99" t="s">
        <v>752</v>
      </c>
      <c r="J443" s="6" t="s">
        <v>432</v>
      </c>
      <c r="K443" s="96"/>
      <c r="L443" s="6"/>
      <c r="M443" s="6" t="s">
        <v>809</v>
      </c>
      <c r="N443" s="6" t="s">
        <v>686</v>
      </c>
      <c r="O443" s="37">
        <v>38.241</v>
      </c>
      <c r="P443" s="105">
        <v>464.81175681459672</v>
      </c>
      <c r="Q443" s="38">
        <v>9.9999999999999995E-7</v>
      </c>
    </row>
    <row r="444" spans="1:17" x14ac:dyDescent="0.3">
      <c r="A444" s="6" t="s">
        <v>866</v>
      </c>
      <c r="B444" s="6" t="s">
        <v>867</v>
      </c>
      <c r="C444" s="6" t="s">
        <v>866</v>
      </c>
      <c r="D444" s="25">
        <v>12014314.84884</v>
      </c>
      <c r="E444" s="25">
        <v>0</v>
      </c>
      <c r="F444" s="25">
        <v>12014314.84884</v>
      </c>
      <c r="G444" s="96">
        <v>1</v>
      </c>
      <c r="H444" s="96"/>
      <c r="I444" s="99" t="s">
        <v>752</v>
      </c>
      <c r="J444" s="6" t="s">
        <v>433</v>
      </c>
      <c r="K444" s="96"/>
      <c r="L444" s="6"/>
      <c r="M444" s="6" t="s">
        <v>810</v>
      </c>
      <c r="N444" s="6" t="s">
        <v>686</v>
      </c>
      <c r="O444" s="37">
        <v>54.833999999999996</v>
      </c>
      <c r="P444" s="105">
        <v>666.49637491623116</v>
      </c>
      <c r="Q444" s="38">
        <v>9.9999999999999995E-7</v>
      </c>
    </row>
    <row r="445" spans="1:17" x14ac:dyDescent="0.3">
      <c r="A445" s="6" t="s">
        <v>866</v>
      </c>
      <c r="B445" s="6" t="s">
        <v>867</v>
      </c>
      <c r="C445" s="6" t="s">
        <v>866</v>
      </c>
      <c r="D445" s="25">
        <v>12014314.84884</v>
      </c>
      <c r="E445" s="25">
        <v>0</v>
      </c>
      <c r="F445" s="25">
        <v>12014314.84884</v>
      </c>
      <c r="G445" s="96">
        <v>1</v>
      </c>
      <c r="H445" s="96"/>
      <c r="I445" s="99" t="s">
        <v>752</v>
      </c>
      <c r="J445" s="6" t="s">
        <v>434</v>
      </c>
      <c r="K445" s="96"/>
      <c r="L445" s="6"/>
      <c r="M445" s="6" t="s">
        <v>810</v>
      </c>
      <c r="N445" s="6" t="s">
        <v>686</v>
      </c>
      <c r="O445" s="37">
        <v>0</v>
      </c>
      <c r="P445" s="105">
        <v>0</v>
      </c>
      <c r="Q445" s="38">
        <v>0</v>
      </c>
    </row>
    <row r="446" spans="1:17" x14ac:dyDescent="0.3">
      <c r="A446" s="6" t="s">
        <v>866</v>
      </c>
      <c r="B446" s="6" t="s">
        <v>867</v>
      </c>
      <c r="C446" s="6" t="s">
        <v>866</v>
      </c>
      <c r="D446" s="25">
        <v>12014314.84884</v>
      </c>
      <c r="E446" s="25">
        <v>0</v>
      </c>
      <c r="F446" s="25">
        <v>12014314.84884</v>
      </c>
      <c r="G446" s="96">
        <v>1</v>
      </c>
      <c r="H446" s="96"/>
      <c r="I446" s="99" t="s">
        <v>752</v>
      </c>
      <c r="J446" s="6" t="s">
        <v>435</v>
      </c>
      <c r="K446" s="96"/>
      <c r="L446" s="6"/>
      <c r="M446" s="6" t="s">
        <v>810</v>
      </c>
      <c r="N446" s="6" t="s">
        <v>686</v>
      </c>
      <c r="O446" s="37">
        <v>841.37700000000007</v>
      </c>
      <c r="P446" s="105">
        <v>10226.770260019221</v>
      </c>
      <c r="Q446" s="38">
        <v>6.3999999999999997E-5</v>
      </c>
    </row>
    <row r="447" spans="1:17" x14ac:dyDescent="0.3">
      <c r="A447" s="6" t="s">
        <v>866</v>
      </c>
      <c r="B447" s="6" t="s">
        <v>867</v>
      </c>
      <c r="C447" s="6" t="s">
        <v>866</v>
      </c>
      <c r="D447" s="25">
        <v>12014314.84884</v>
      </c>
      <c r="E447" s="25">
        <v>0</v>
      </c>
      <c r="F447" s="25">
        <v>12014314.84884</v>
      </c>
      <c r="G447" s="96">
        <v>1</v>
      </c>
      <c r="H447" s="96"/>
      <c r="I447" s="99" t="s">
        <v>752</v>
      </c>
      <c r="J447" s="6" t="s">
        <v>436</v>
      </c>
      <c r="K447" s="101"/>
      <c r="L447" s="6"/>
      <c r="M447" s="6" t="s">
        <v>810</v>
      </c>
      <c r="N447" s="6" t="s">
        <v>686</v>
      </c>
      <c r="O447" s="37">
        <v>90.248999999999995</v>
      </c>
      <c r="P447" s="105">
        <v>1096.9586632347621</v>
      </c>
      <c r="Q447" s="38">
        <v>1.9999999999999999E-6</v>
      </c>
    </row>
    <row r="448" spans="1:17" x14ac:dyDescent="0.3">
      <c r="A448" s="6" t="s">
        <v>866</v>
      </c>
      <c r="B448" s="6" t="s">
        <v>867</v>
      </c>
      <c r="C448" s="6" t="s">
        <v>866</v>
      </c>
      <c r="D448" s="25">
        <v>12014314.84884</v>
      </c>
      <c r="E448" s="25">
        <v>0</v>
      </c>
      <c r="F448" s="25">
        <v>12014314.84884</v>
      </c>
      <c r="G448" s="96">
        <v>1</v>
      </c>
      <c r="H448" s="96"/>
      <c r="I448" s="99" t="s">
        <v>752</v>
      </c>
      <c r="J448" s="6" t="s">
        <v>437</v>
      </c>
      <c r="K448" s="96"/>
      <c r="L448" s="6"/>
      <c r="M448" s="6" t="s">
        <v>810</v>
      </c>
      <c r="N448" s="6" t="s">
        <v>686</v>
      </c>
      <c r="O448" s="37">
        <v>15.244</v>
      </c>
      <c r="P448" s="105">
        <v>185.28779113730585</v>
      </c>
      <c r="Q448" s="38">
        <v>0</v>
      </c>
    </row>
    <row r="449" spans="1:17" x14ac:dyDescent="0.3">
      <c r="A449" s="6" t="s">
        <v>866</v>
      </c>
      <c r="B449" s="6" t="s">
        <v>867</v>
      </c>
      <c r="C449" s="6" t="s">
        <v>866</v>
      </c>
      <c r="D449" s="25">
        <v>12014314.84884</v>
      </c>
      <c r="E449" s="25">
        <v>0</v>
      </c>
      <c r="F449" s="25">
        <v>12014314.84884</v>
      </c>
      <c r="G449" s="96">
        <v>1</v>
      </c>
      <c r="H449" s="96"/>
      <c r="I449" s="99" t="s">
        <v>752</v>
      </c>
      <c r="J449" s="6" t="s">
        <v>438</v>
      </c>
      <c r="K449" s="101"/>
      <c r="L449" s="6"/>
      <c r="M449" s="6" t="s">
        <v>808</v>
      </c>
      <c r="N449" s="6" t="s">
        <v>686</v>
      </c>
      <c r="O449" s="37">
        <v>577.72799999999995</v>
      </c>
      <c r="P449" s="105">
        <v>7022.169049998256</v>
      </c>
      <c r="Q449" s="38">
        <v>7.9999999999999996E-6</v>
      </c>
    </row>
    <row r="450" spans="1:17" x14ac:dyDescent="0.3">
      <c r="A450" s="6" t="s">
        <v>866</v>
      </c>
      <c r="B450" s="6" t="s">
        <v>867</v>
      </c>
      <c r="C450" s="6" t="s">
        <v>866</v>
      </c>
      <c r="D450" s="25">
        <v>12014314.84884</v>
      </c>
      <c r="E450" s="25">
        <v>0</v>
      </c>
      <c r="F450" s="25">
        <v>12014314.84884</v>
      </c>
      <c r="G450" s="96">
        <v>1</v>
      </c>
      <c r="H450" s="96"/>
      <c r="I450" s="99" t="s">
        <v>752</v>
      </c>
      <c r="J450" s="6" t="s">
        <v>439</v>
      </c>
      <c r="K450" s="96"/>
      <c r="L450" s="6"/>
      <c r="M450" s="6" t="s">
        <v>808</v>
      </c>
      <c r="N450" s="6" t="s">
        <v>686</v>
      </c>
      <c r="O450" s="37">
        <v>7.34</v>
      </c>
      <c r="P450" s="105">
        <v>89.216241599831065</v>
      </c>
      <c r="Q450" s="38">
        <v>0</v>
      </c>
    </row>
    <row r="451" spans="1:17" x14ac:dyDescent="0.3">
      <c r="A451" s="6" t="s">
        <v>866</v>
      </c>
      <c r="B451" s="6" t="s">
        <v>867</v>
      </c>
      <c r="C451" s="6" t="s">
        <v>866</v>
      </c>
      <c r="D451" s="25">
        <v>12014314.84884</v>
      </c>
      <c r="E451" s="25">
        <v>0</v>
      </c>
      <c r="F451" s="25">
        <v>12014314.84884</v>
      </c>
      <c r="G451" s="96">
        <v>1</v>
      </c>
      <c r="H451" s="96"/>
      <c r="I451" s="99" t="s">
        <v>752</v>
      </c>
      <c r="J451" s="6" t="s">
        <v>440</v>
      </c>
      <c r="K451" s="96"/>
      <c r="L451" s="6"/>
      <c r="M451" s="6" t="s">
        <v>808</v>
      </c>
      <c r="N451" s="6" t="s">
        <v>686</v>
      </c>
      <c r="O451" s="37">
        <v>527.30999999999995</v>
      </c>
      <c r="P451" s="105">
        <v>6409.3482776576184</v>
      </c>
      <c r="Q451" s="38">
        <v>3.0000000000000001E-6</v>
      </c>
    </row>
    <row r="452" spans="1:17" x14ac:dyDescent="0.3">
      <c r="A452" s="6" t="s">
        <v>866</v>
      </c>
      <c r="B452" s="6" t="s">
        <v>867</v>
      </c>
      <c r="C452" s="6" t="s">
        <v>866</v>
      </c>
      <c r="D452" s="25">
        <v>12014314.84884</v>
      </c>
      <c r="E452" s="25">
        <v>0</v>
      </c>
      <c r="F452" s="25">
        <v>12014314.84884</v>
      </c>
      <c r="G452" s="96">
        <v>1</v>
      </c>
      <c r="H452" s="96"/>
      <c r="I452" s="99" t="s">
        <v>752</v>
      </c>
      <c r="J452" s="6" t="s">
        <v>441</v>
      </c>
      <c r="K452" s="96"/>
      <c r="L452" s="6"/>
      <c r="M452" s="6" t="s">
        <v>854</v>
      </c>
      <c r="N452" s="6" t="s">
        <v>690</v>
      </c>
      <c r="O452" s="37">
        <v>7.47</v>
      </c>
      <c r="P452" s="105">
        <v>90.796365769855328</v>
      </c>
      <c r="Q452" s="38">
        <v>0</v>
      </c>
    </row>
    <row r="453" spans="1:17" x14ac:dyDescent="0.3">
      <c r="A453" s="6" t="s">
        <v>866</v>
      </c>
      <c r="B453" s="6" t="s">
        <v>867</v>
      </c>
      <c r="C453" s="6" t="s">
        <v>866</v>
      </c>
      <c r="D453" s="25">
        <v>12014314.84884</v>
      </c>
      <c r="E453" s="25">
        <v>0</v>
      </c>
      <c r="F453" s="25">
        <v>12014314.84884</v>
      </c>
      <c r="G453" s="96">
        <v>1</v>
      </c>
      <c r="H453" s="96"/>
      <c r="I453" s="99" t="s">
        <v>752</v>
      </c>
      <c r="J453" s="6" t="s">
        <v>442</v>
      </c>
      <c r="K453" s="101"/>
      <c r="L453" s="6"/>
      <c r="M453" s="6" t="s">
        <v>854</v>
      </c>
      <c r="N453" s="6" t="s">
        <v>690</v>
      </c>
      <c r="O453" s="37">
        <v>103.75</v>
      </c>
      <c r="P453" s="105">
        <v>1261.0606356924352</v>
      </c>
      <c r="Q453" s="38">
        <v>9.9999999999999995E-7</v>
      </c>
    </row>
    <row r="454" spans="1:17" x14ac:dyDescent="0.3">
      <c r="A454" s="6" t="s">
        <v>866</v>
      </c>
      <c r="B454" s="6" t="s">
        <v>867</v>
      </c>
      <c r="C454" s="6" t="s">
        <v>866</v>
      </c>
      <c r="D454" s="25">
        <v>12014314.84884</v>
      </c>
      <c r="E454" s="25">
        <v>0</v>
      </c>
      <c r="F454" s="25">
        <v>12014314.84884</v>
      </c>
      <c r="G454" s="96">
        <v>1</v>
      </c>
      <c r="H454" s="96"/>
      <c r="I454" s="99" t="s">
        <v>752</v>
      </c>
      <c r="J454" s="6" t="s">
        <v>443</v>
      </c>
      <c r="K454" s="96"/>
      <c r="L454" s="6"/>
      <c r="M454" s="6" t="s">
        <v>854</v>
      </c>
      <c r="N454" s="6" t="s">
        <v>690</v>
      </c>
      <c r="O454" s="37">
        <v>1147.5</v>
      </c>
      <c r="P454" s="105">
        <v>13947.634500791029</v>
      </c>
      <c r="Q454" s="38">
        <v>1.5999999999999999E-5</v>
      </c>
    </row>
    <row r="455" spans="1:17" x14ac:dyDescent="0.3">
      <c r="A455" s="6" t="s">
        <v>866</v>
      </c>
      <c r="B455" s="6" t="s">
        <v>867</v>
      </c>
      <c r="C455" s="6" t="s">
        <v>866</v>
      </c>
      <c r="D455" s="25">
        <v>12014314.84884</v>
      </c>
      <c r="E455" s="25">
        <v>0</v>
      </c>
      <c r="F455" s="25">
        <v>12014314.84884</v>
      </c>
      <c r="G455" s="96">
        <v>1</v>
      </c>
      <c r="H455" s="96"/>
      <c r="I455" s="99" t="s">
        <v>752</v>
      </c>
      <c r="J455" s="6" t="s">
        <v>444</v>
      </c>
      <c r="K455" s="96"/>
      <c r="L455" s="6"/>
      <c r="M455" s="6" t="s">
        <v>854</v>
      </c>
      <c r="N455" s="6" t="s">
        <v>690</v>
      </c>
      <c r="O455" s="37">
        <v>0.83</v>
      </c>
      <c r="P455" s="105">
        <v>10.08848508553948</v>
      </c>
      <c r="Q455" s="38">
        <v>0</v>
      </c>
    </row>
    <row r="456" spans="1:17" x14ac:dyDescent="0.3">
      <c r="A456" s="6" t="s">
        <v>866</v>
      </c>
      <c r="B456" s="6" t="s">
        <v>867</v>
      </c>
      <c r="C456" s="6" t="s">
        <v>866</v>
      </c>
      <c r="D456" s="25">
        <v>12014314.84884</v>
      </c>
      <c r="E456" s="25">
        <v>0</v>
      </c>
      <c r="F456" s="25">
        <v>12014314.84884</v>
      </c>
      <c r="G456" s="96">
        <v>1</v>
      </c>
      <c r="H456" s="96"/>
      <c r="I456" s="99" t="s">
        <v>752</v>
      </c>
      <c r="J456" s="6" t="s">
        <v>445</v>
      </c>
      <c r="K456" s="101"/>
      <c r="L456" s="6"/>
      <c r="M456" s="6" t="s">
        <v>854</v>
      </c>
      <c r="N456" s="6" t="s">
        <v>690</v>
      </c>
      <c r="O456" s="37">
        <v>2.4899999999999998</v>
      </c>
      <c r="P456" s="105">
        <v>30.265455256618441</v>
      </c>
      <c r="Q456" s="38">
        <v>0</v>
      </c>
    </row>
    <row r="457" spans="1:17" x14ac:dyDescent="0.3">
      <c r="A457" s="6" t="s">
        <v>866</v>
      </c>
      <c r="B457" s="6" t="s">
        <v>867</v>
      </c>
      <c r="C457" s="6" t="s">
        <v>866</v>
      </c>
      <c r="D457" s="25">
        <v>12014314.84884</v>
      </c>
      <c r="E457" s="25">
        <v>0</v>
      </c>
      <c r="F457" s="25">
        <v>12014314.84884</v>
      </c>
      <c r="G457" s="96">
        <v>1</v>
      </c>
      <c r="H457" s="96"/>
      <c r="I457" s="99" t="s">
        <v>752</v>
      </c>
      <c r="J457" s="6" t="s">
        <v>446</v>
      </c>
      <c r="K457" s="102"/>
      <c r="L457" s="6"/>
      <c r="M457" s="6" t="s">
        <v>854</v>
      </c>
      <c r="N457" s="6" t="s">
        <v>690</v>
      </c>
      <c r="O457" s="37">
        <v>542.5</v>
      </c>
      <c r="P457" s="105">
        <v>6593.9797095242993</v>
      </c>
      <c r="Q457" s="38">
        <v>7.9999999999999996E-6</v>
      </c>
    </row>
    <row r="458" spans="1:17" x14ac:dyDescent="0.3">
      <c r="A458" s="6" t="s">
        <v>866</v>
      </c>
      <c r="B458" s="6" t="s">
        <v>867</v>
      </c>
      <c r="C458" s="6" t="s">
        <v>866</v>
      </c>
      <c r="D458" s="25">
        <v>12014314.84884</v>
      </c>
      <c r="E458" s="25">
        <v>0</v>
      </c>
      <c r="F458" s="25">
        <v>12014314.84884</v>
      </c>
      <c r="G458" s="96">
        <v>1</v>
      </c>
      <c r="H458" s="96"/>
      <c r="I458" s="99" t="s">
        <v>752</v>
      </c>
      <c r="J458" s="6" t="s">
        <v>447</v>
      </c>
      <c r="K458" s="96"/>
      <c r="L458" s="6"/>
      <c r="M458" s="6" t="s">
        <v>854</v>
      </c>
      <c r="N458" s="6" t="s">
        <v>690</v>
      </c>
      <c r="O458" s="37">
        <v>4300</v>
      </c>
      <c r="P458" s="105">
        <v>52265.645623879238</v>
      </c>
      <c r="Q458" s="38">
        <v>6.6000000000000005E-5</v>
      </c>
    </row>
    <row r="459" spans="1:17" x14ac:dyDescent="0.3">
      <c r="A459" s="6" t="s">
        <v>866</v>
      </c>
      <c r="B459" s="6" t="s">
        <v>867</v>
      </c>
      <c r="C459" s="6" t="s">
        <v>866</v>
      </c>
      <c r="D459" s="25">
        <v>12014314.84884</v>
      </c>
      <c r="E459" s="25">
        <v>0</v>
      </c>
      <c r="F459" s="25">
        <v>12014314.84884</v>
      </c>
      <c r="G459" s="96">
        <v>1</v>
      </c>
      <c r="H459" s="96"/>
      <c r="I459" s="99" t="s">
        <v>752</v>
      </c>
      <c r="J459" s="6" t="s">
        <v>448</v>
      </c>
      <c r="K459" s="96"/>
      <c r="L459" s="6"/>
      <c r="M459" s="6" t="s">
        <v>854</v>
      </c>
      <c r="N459" s="6" t="s">
        <v>690</v>
      </c>
      <c r="O459" s="37">
        <v>6.64</v>
      </c>
      <c r="P459" s="105">
        <v>80.707880684315839</v>
      </c>
      <c r="Q459" s="38">
        <v>0</v>
      </c>
    </row>
    <row r="460" spans="1:17" x14ac:dyDescent="0.3">
      <c r="A460" s="6" t="s">
        <v>866</v>
      </c>
      <c r="B460" s="6" t="s">
        <v>867</v>
      </c>
      <c r="C460" s="6" t="s">
        <v>866</v>
      </c>
      <c r="D460" s="25">
        <v>12014314.84884</v>
      </c>
      <c r="E460" s="25">
        <v>0</v>
      </c>
      <c r="F460" s="25">
        <v>12014314.84884</v>
      </c>
      <c r="G460" s="96">
        <v>1</v>
      </c>
      <c r="H460" s="96"/>
      <c r="I460" s="99" t="s">
        <v>752</v>
      </c>
      <c r="J460" s="6" t="s">
        <v>449</v>
      </c>
      <c r="K460" s="101"/>
      <c r="L460" s="6"/>
      <c r="M460" s="6" t="s">
        <v>763</v>
      </c>
      <c r="N460" s="6" t="s">
        <v>688</v>
      </c>
      <c r="O460" s="37">
        <v>29.4</v>
      </c>
      <c r="P460" s="105">
        <v>357.35115845163944</v>
      </c>
      <c r="Q460" s="38">
        <v>0</v>
      </c>
    </row>
    <row r="461" spans="1:17" x14ac:dyDescent="0.3">
      <c r="A461" s="6" t="s">
        <v>866</v>
      </c>
      <c r="B461" s="6" t="s">
        <v>867</v>
      </c>
      <c r="C461" s="6" t="s">
        <v>866</v>
      </c>
      <c r="D461" s="25">
        <v>12014314.84884</v>
      </c>
      <c r="E461" s="25">
        <v>0</v>
      </c>
      <c r="F461" s="25">
        <v>12014314.84884</v>
      </c>
      <c r="G461" s="96">
        <v>1</v>
      </c>
      <c r="H461" s="96"/>
      <c r="I461" s="99" t="s">
        <v>752</v>
      </c>
      <c r="J461" s="6" t="s">
        <v>450</v>
      </c>
      <c r="K461" s="102"/>
      <c r="L461" s="6"/>
      <c r="M461" s="6" t="s">
        <v>763</v>
      </c>
      <c r="N461" s="6" t="s">
        <v>688</v>
      </c>
      <c r="O461" s="37">
        <v>688.8</v>
      </c>
      <c r="P461" s="105">
        <v>8372.2271408669822</v>
      </c>
      <c r="Q461" s="38">
        <v>1.0000000000000001E-5</v>
      </c>
    </row>
    <row r="462" spans="1:17" x14ac:dyDescent="0.3">
      <c r="A462" s="6" t="s">
        <v>866</v>
      </c>
      <c r="B462" s="6" t="s">
        <v>867</v>
      </c>
      <c r="C462" s="6" t="s">
        <v>866</v>
      </c>
      <c r="D462" s="25">
        <v>12014314.84884</v>
      </c>
      <c r="E462" s="25">
        <v>0</v>
      </c>
      <c r="F462" s="25">
        <v>12014314.84884</v>
      </c>
      <c r="G462" s="96">
        <v>1</v>
      </c>
      <c r="H462" s="96"/>
      <c r="I462" s="99" t="s">
        <v>752</v>
      </c>
      <c r="J462" s="6" t="s">
        <v>451</v>
      </c>
      <c r="K462" s="96"/>
      <c r="L462" s="6"/>
      <c r="M462" s="6" t="s">
        <v>763</v>
      </c>
      <c r="N462" s="6" t="s">
        <v>688</v>
      </c>
      <c r="O462" s="37">
        <v>2644.4080000000004</v>
      </c>
      <c r="P462" s="105">
        <v>32142.253816965411</v>
      </c>
      <c r="Q462" s="38">
        <v>7.2000000000000002E-5</v>
      </c>
    </row>
    <row r="463" spans="1:17" x14ac:dyDescent="0.3">
      <c r="A463" s="6" t="s">
        <v>866</v>
      </c>
      <c r="B463" s="6" t="s">
        <v>867</v>
      </c>
      <c r="C463" s="6" t="s">
        <v>866</v>
      </c>
      <c r="D463" s="25">
        <v>12014314.84884</v>
      </c>
      <c r="E463" s="25">
        <v>0</v>
      </c>
      <c r="F463" s="25">
        <v>12014314.84884</v>
      </c>
      <c r="G463" s="96">
        <v>1</v>
      </c>
      <c r="H463" s="96"/>
      <c r="I463" s="99" t="s">
        <v>752</v>
      </c>
      <c r="J463" s="6" t="s">
        <v>452</v>
      </c>
      <c r="K463" s="96"/>
      <c r="L463" s="6"/>
      <c r="M463" s="6" t="s">
        <v>763</v>
      </c>
      <c r="N463" s="6" t="s">
        <v>688</v>
      </c>
      <c r="O463" s="37">
        <v>13014.400000000001</v>
      </c>
      <c r="P463" s="105">
        <v>158187.44614125908</v>
      </c>
      <c r="Q463" s="38">
        <v>5.2800000000000004E-4</v>
      </c>
    </row>
    <row r="464" spans="1:17" x14ac:dyDescent="0.3">
      <c r="A464" s="6" t="s">
        <v>866</v>
      </c>
      <c r="B464" s="6" t="s">
        <v>867</v>
      </c>
      <c r="C464" s="6" t="s">
        <v>866</v>
      </c>
      <c r="D464" s="25">
        <v>12014314.84884</v>
      </c>
      <c r="E464" s="25">
        <v>0</v>
      </c>
      <c r="F464" s="25">
        <v>12014314.84884</v>
      </c>
      <c r="G464" s="96">
        <v>1</v>
      </c>
      <c r="H464" s="96"/>
      <c r="I464" s="99" t="s">
        <v>752</v>
      </c>
      <c r="J464" s="6" t="s">
        <v>453</v>
      </c>
      <c r="K464" s="101"/>
      <c r="L464" s="6"/>
      <c r="M464" s="6" t="s">
        <v>763</v>
      </c>
      <c r="N464" s="6" t="s">
        <v>688</v>
      </c>
      <c r="O464" s="37">
        <v>3080.0000000000005</v>
      </c>
      <c r="P464" s="105">
        <v>37436.788028267001</v>
      </c>
      <c r="Q464" s="38">
        <v>4.3999999999999999E-5</v>
      </c>
    </row>
    <row r="465" spans="1:17" x14ac:dyDescent="0.3">
      <c r="A465" s="6" t="s">
        <v>866</v>
      </c>
      <c r="B465" s="6" t="s">
        <v>867</v>
      </c>
      <c r="C465" s="6" t="s">
        <v>866</v>
      </c>
      <c r="D465" s="25">
        <v>12014314.84884</v>
      </c>
      <c r="E465" s="25">
        <v>0</v>
      </c>
      <c r="F465" s="25">
        <v>12014314.84884</v>
      </c>
      <c r="G465" s="96">
        <v>1</v>
      </c>
      <c r="H465" s="96"/>
      <c r="I465" s="99" t="s">
        <v>752</v>
      </c>
      <c r="J465" s="6" t="s">
        <v>454</v>
      </c>
      <c r="K465" s="102"/>
      <c r="L465" s="6"/>
      <c r="M465" s="6" t="s">
        <v>855</v>
      </c>
      <c r="N465" s="6" t="s">
        <v>690</v>
      </c>
      <c r="O465" s="37">
        <v>0</v>
      </c>
      <c r="P465" s="105">
        <v>0</v>
      </c>
      <c r="Q465" s="38">
        <v>0</v>
      </c>
    </row>
    <row r="466" spans="1:17" x14ac:dyDescent="0.3">
      <c r="A466" s="6" t="s">
        <v>866</v>
      </c>
      <c r="B466" s="6" t="s">
        <v>867</v>
      </c>
      <c r="C466" s="6" t="s">
        <v>866</v>
      </c>
      <c r="D466" s="25">
        <v>12014314.84884</v>
      </c>
      <c r="E466" s="25">
        <v>0</v>
      </c>
      <c r="F466" s="25">
        <v>12014314.84884</v>
      </c>
      <c r="G466" s="96">
        <v>1</v>
      </c>
      <c r="H466" s="96"/>
      <c r="I466" s="99" t="s">
        <v>752</v>
      </c>
      <c r="J466" s="6" t="s">
        <v>455</v>
      </c>
      <c r="K466" s="96"/>
      <c r="L466" s="6"/>
      <c r="M466" s="6" t="s">
        <v>855</v>
      </c>
      <c r="N466" s="6" t="s">
        <v>690</v>
      </c>
      <c r="O466" s="37">
        <v>15.9</v>
      </c>
      <c r="P466" s="105">
        <v>193.26134079527441</v>
      </c>
      <c r="Q466" s="38">
        <v>0</v>
      </c>
    </row>
    <row r="467" spans="1:17" x14ac:dyDescent="0.3">
      <c r="A467" s="6" t="s">
        <v>866</v>
      </c>
      <c r="B467" s="6" t="s">
        <v>867</v>
      </c>
      <c r="C467" s="6" t="s">
        <v>866</v>
      </c>
      <c r="D467" s="25">
        <v>12014314.84884</v>
      </c>
      <c r="E467" s="25">
        <v>0</v>
      </c>
      <c r="F467" s="25">
        <v>12014314.84884</v>
      </c>
      <c r="G467" s="96">
        <v>1</v>
      </c>
      <c r="H467" s="96"/>
      <c r="I467" s="99" t="s">
        <v>752</v>
      </c>
      <c r="J467" s="6" t="s">
        <v>456</v>
      </c>
      <c r="K467" s="96"/>
      <c r="L467" s="6"/>
      <c r="M467" s="6" t="s">
        <v>855</v>
      </c>
      <c r="N467" s="6" t="s">
        <v>690</v>
      </c>
      <c r="O467" s="37">
        <v>15.9</v>
      </c>
      <c r="P467" s="105">
        <v>193.26134079527441</v>
      </c>
      <c r="Q467" s="38">
        <v>0</v>
      </c>
    </row>
    <row r="468" spans="1:17" x14ac:dyDescent="0.3">
      <c r="A468" s="6" t="s">
        <v>866</v>
      </c>
      <c r="B468" s="6" t="s">
        <v>867</v>
      </c>
      <c r="C468" s="6" t="s">
        <v>866</v>
      </c>
      <c r="D468" s="25">
        <v>12014314.84884</v>
      </c>
      <c r="E468" s="25">
        <v>0</v>
      </c>
      <c r="F468" s="25">
        <v>12014314.84884</v>
      </c>
      <c r="G468" s="96">
        <v>1</v>
      </c>
      <c r="H468" s="96"/>
      <c r="I468" s="99" t="s">
        <v>752</v>
      </c>
      <c r="J468" s="6" t="s">
        <v>457</v>
      </c>
      <c r="K468" s="101"/>
      <c r="L468" s="6"/>
      <c r="M468" s="6" t="s">
        <v>855</v>
      </c>
      <c r="N468" s="6" t="s">
        <v>690</v>
      </c>
      <c r="O468" s="37">
        <v>15.9</v>
      </c>
      <c r="P468" s="105">
        <v>193.26134079527441</v>
      </c>
      <c r="Q468" s="38">
        <v>0</v>
      </c>
    </row>
    <row r="469" spans="1:17" x14ac:dyDescent="0.3">
      <c r="A469" s="6" t="s">
        <v>866</v>
      </c>
      <c r="B469" s="6" t="s">
        <v>867</v>
      </c>
      <c r="C469" s="6" t="s">
        <v>866</v>
      </c>
      <c r="D469" s="25">
        <v>12014314.84884</v>
      </c>
      <c r="E469" s="25">
        <v>0</v>
      </c>
      <c r="F469" s="25">
        <v>12014314.84884</v>
      </c>
      <c r="G469" s="96">
        <v>1</v>
      </c>
      <c r="H469" s="96"/>
      <c r="I469" s="99" t="s">
        <v>752</v>
      </c>
      <c r="J469" s="6" t="s">
        <v>458</v>
      </c>
      <c r="K469" s="102"/>
      <c r="L469" s="6"/>
      <c r="M469" s="6" t="s">
        <v>855</v>
      </c>
      <c r="N469" s="6" t="s">
        <v>690</v>
      </c>
      <c r="O469" s="37">
        <v>365.7</v>
      </c>
      <c r="P469" s="105">
        <v>4445.0108382913113</v>
      </c>
      <c r="Q469" s="38">
        <v>5.0000000000000004E-6</v>
      </c>
    </row>
    <row r="470" spans="1:17" x14ac:dyDescent="0.3">
      <c r="A470" s="6" t="s">
        <v>866</v>
      </c>
      <c r="B470" s="6" t="s">
        <v>867</v>
      </c>
      <c r="C470" s="6" t="s">
        <v>866</v>
      </c>
      <c r="D470" s="25">
        <v>12014314.84884</v>
      </c>
      <c r="E470" s="25">
        <v>0</v>
      </c>
      <c r="F470" s="25">
        <v>12014314.84884</v>
      </c>
      <c r="G470" s="96">
        <v>1</v>
      </c>
      <c r="H470" s="96"/>
      <c r="I470" s="99" t="s">
        <v>752</v>
      </c>
      <c r="J470" s="6" t="s">
        <v>459</v>
      </c>
      <c r="K470" s="96"/>
      <c r="L470" s="6"/>
      <c r="M470" s="6" t="s">
        <v>855</v>
      </c>
      <c r="N470" s="6" t="s">
        <v>690</v>
      </c>
      <c r="O470" s="37">
        <v>15.9</v>
      </c>
      <c r="P470" s="105">
        <v>193.26134079527441</v>
      </c>
      <c r="Q470" s="38">
        <v>0</v>
      </c>
    </row>
    <row r="471" spans="1:17" x14ac:dyDescent="0.3">
      <c r="A471" s="6" t="s">
        <v>866</v>
      </c>
      <c r="B471" s="6" t="s">
        <v>867</v>
      </c>
      <c r="C471" s="6" t="s">
        <v>866</v>
      </c>
      <c r="D471" s="25">
        <v>12014314.84884</v>
      </c>
      <c r="E471" s="25">
        <v>0</v>
      </c>
      <c r="F471" s="25">
        <v>12014314.84884</v>
      </c>
      <c r="G471" s="96">
        <v>1</v>
      </c>
      <c r="H471" s="96"/>
      <c r="I471" s="99" t="s">
        <v>752</v>
      </c>
      <c r="J471" s="6" t="s">
        <v>460</v>
      </c>
      <c r="K471" s="96"/>
      <c r="L471" s="6"/>
      <c r="M471" s="6" t="s">
        <v>855</v>
      </c>
      <c r="N471" s="6" t="s">
        <v>690</v>
      </c>
      <c r="O471" s="37">
        <v>0</v>
      </c>
      <c r="P471" s="105">
        <v>0</v>
      </c>
      <c r="Q471" s="38">
        <v>1.9999999999999999E-6</v>
      </c>
    </row>
    <row r="472" spans="1:17" x14ac:dyDescent="0.3">
      <c r="A472" s="6" t="s">
        <v>866</v>
      </c>
      <c r="B472" s="6" t="s">
        <v>867</v>
      </c>
      <c r="C472" s="6" t="s">
        <v>866</v>
      </c>
      <c r="D472" s="25">
        <v>12014314.84884</v>
      </c>
      <c r="E472" s="25">
        <v>0</v>
      </c>
      <c r="F472" s="25">
        <v>12014314.84884</v>
      </c>
      <c r="G472" s="96">
        <v>1</v>
      </c>
      <c r="H472" s="96"/>
      <c r="I472" s="99" t="s">
        <v>752</v>
      </c>
      <c r="J472" s="6" t="s">
        <v>461</v>
      </c>
      <c r="K472" s="101"/>
      <c r="L472" s="6"/>
      <c r="M472" s="6" t="s">
        <v>855</v>
      </c>
      <c r="N472" s="6" t="s">
        <v>690</v>
      </c>
      <c r="O472" s="37">
        <v>15.9</v>
      </c>
      <c r="P472" s="105">
        <v>193.26134079527441</v>
      </c>
      <c r="Q472" s="38">
        <v>0</v>
      </c>
    </row>
    <row r="473" spans="1:17" x14ac:dyDescent="0.3">
      <c r="A473" s="6" t="s">
        <v>866</v>
      </c>
      <c r="B473" s="6" t="s">
        <v>867</v>
      </c>
      <c r="C473" s="6" t="s">
        <v>866</v>
      </c>
      <c r="D473" s="25">
        <v>12014314.84884</v>
      </c>
      <c r="E473" s="25">
        <v>0</v>
      </c>
      <c r="F473" s="25">
        <v>12014314.84884</v>
      </c>
      <c r="G473" s="96">
        <v>1</v>
      </c>
      <c r="H473" s="96"/>
      <c r="I473" s="99" t="s">
        <v>752</v>
      </c>
      <c r="J473" s="6" t="s">
        <v>462</v>
      </c>
      <c r="K473" s="102"/>
      <c r="L473" s="6"/>
      <c r="M473" s="6" t="s">
        <v>855</v>
      </c>
      <c r="N473" s="6" t="s">
        <v>690</v>
      </c>
      <c r="O473" s="37">
        <v>15.9</v>
      </c>
      <c r="P473" s="105">
        <v>193.26134079527441</v>
      </c>
      <c r="Q473" s="38">
        <v>0</v>
      </c>
    </row>
    <row r="474" spans="1:17" x14ac:dyDescent="0.3">
      <c r="A474" s="6" t="s">
        <v>866</v>
      </c>
      <c r="B474" s="6" t="s">
        <v>867</v>
      </c>
      <c r="C474" s="6" t="s">
        <v>866</v>
      </c>
      <c r="D474" s="25">
        <v>12014314.84884</v>
      </c>
      <c r="E474" s="25">
        <v>0</v>
      </c>
      <c r="F474" s="25">
        <v>12014314.84884</v>
      </c>
      <c r="G474" s="96">
        <v>1</v>
      </c>
      <c r="H474" s="96"/>
      <c r="I474" s="99" t="s">
        <v>752</v>
      </c>
      <c r="J474" s="6" t="s">
        <v>463</v>
      </c>
      <c r="K474" s="96"/>
      <c r="L474" s="6"/>
      <c r="M474" s="6" t="s">
        <v>855</v>
      </c>
      <c r="N474" s="6" t="s">
        <v>690</v>
      </c>
      <c r="O474" s="37">
        <v>15.9</v>
      </c>
      <c r="P474" s="105">
        <v>193.26134079527441</v>
      </c>
      <c r="Q474" s="38">
        <v>0</v>
      </c>
    </row>
    <row r="475" spans="1:17" x14ac:dyDescent="0.3">
      <c r="A475" s="6" t="s">
        <v>866</v>
      </c>
      <c r="B475" s="6" t="s">
        <v>867</v>
      </c>
      <c r="C475" s="6" t="s">
        <v>866</v>
      </c>
      <c r="D475" s="25">
        <v>12014314.84884</v>
      </c>
      <c r="E475" s="25">
        <v>0</v>
      </c>
      <c r="F475" s="25">
        <v>12014314.84884</v>
      </c>
      <c r="G475" s="96">
        <v>1</v>
      </c>
      <c r="H475" s="96"/>
      <c r="I475" s="99" t="s">
        <v>752</v>
      </c>
      <c r="J475" s="6" t="s">
        <v>464</v>
      </c>
      <c r="K475" s="96"/>
      <c r="L475" s="6"/>
      <c r="M475" s="6" t="s">
        <v>855</v>
      </c>
      <c r="N475" s="6" t="s">
        <v>690</v>
      </c>
      <c r="O475" s="37">
        <v>15.9</v>
      </c>
      <c r="P475" s="105">
        <v>193.26134079527441</v>
      </c>
      <c r="Q475" s="38">
        <v>0</v>
      </c>
    </row>
    <row r="476" spans="1:17" x14ac:dyDescent="0.3">
      <c r="A476" s="6" t="s">
        <v>866</v>
      </c>
      <c r="B476" s="6" t="s">
        <v>867</v>
      </c>
      <c r="C476" s="6" t="s">
        <v>866</v>
      </c>
      <c r="D476" s="25">
        <v>12014314.84884</v>
      </c>
      <c r="E476" s="25">
        <v>0</v>
      </c>
      <c r="F476" s="25">
        <v>12014314.84884</v>
      </c>
      <c r="G476" s="96">
        <v>1</v>
      </c>
      <c r="H476" s="96"/>
      <c r="I476" s="99" t="s">
        <v>752</v>
      </c>
      <c r="J476" s="6" t="s">
        <v>465</v>
      </c>
      <c r="K476" s="101"/>
      <c r="L476" s="6"/>
      <c r="M476" s="6" t="s">
        <v>855</v>
      </c>
      <c r="N476" s="6" t="s">
        <v>690</v>
      </c>
      <c r="O476" s="37">
        <v>15.9</v>
      </c>
      <c r="P476" s="105">
        <v>193.26134079527441</v>
      </c>
      <c r="Q476" s="38">
        <v>0</v>
      </c>
    </row>
    <row r="477" spans="1:17" x14ac:dyDescent="0.3">
      <c r="A477" s="6" t="s">
        <v>866</v>
      </c>
      <c r="B477" s="6" t="s">
        <v>867</v>
      </c>
      <c r="C477" s="6" t="s">
        <v>866</v>
      </c>
      <c r="D477" s="25">
        <v>12014314.84884</v>
      </c>
      <c r="E477" s="25">
        <v>0</v>
      </c>
      <c r="F477" s="25">
        <v>12014314.84884</v>
      </c>
      <c r="G477" s="96">
        <v>1</v>
      </c>
      <c r="H477" s="96"/>
      <c r="I477" s="99" t="s">
        <v>752</v>
      </c>
      <c r="J477" s="6" t="s">
        <v>466</v>
      </c>
      <c r="K477" s="102"/>
      <c r="L477" s="6"/>
      <c r="M477" s="6" t="s">
        <v>855</v>
      </c>
      <c r="N477" s="6" t="s">
        <v>690</v>
      </c>
      <c r="O477" s="37">
        <v>0</v>
      </c>
      <c r="P477" s="105">
        <v>0</v>
      </c>
      <c r="Q477" s="38">
        <v>0</v>
      </c>
    </row>
    <row r="478" spans="1:17" x14ac:dyDescent="0.3">
      <c r="A478" s="6" t="s">
        <v>866</v>
      </c>
      <c r="B478" s="6" t="s">
        <v>867</v>
      </c>
      <c r="C478" s="6" t="s">
        <v>866</v>
      </c>
      <c r="D478" s="25">
        <v>12014314.84884</v>
      </c>
      <c r="E478" s="25">
        <v>0</v>
      </c>
      <c r="F478" s="25">
        <v>12014314.84884</v>
      </c>
      <c r="G478" s="96">
        <v>1</v>
      </c>
      <c r="H478" s="96"/>
      <c r="I478" s="99" t="s">
        <v>752</v>
      </c>
      <c r="J478" s="6" t="s">
        <v>467</v>
      </c>
      <c r="K478" s="96"/>
      <c r="L478" s="6"/>
      <c r="M478" s="6" t="s">
        <v>856</v>
      </c>
      <c r="N478" s="6" t="s">
        <v>690</v>
      </c>
      <c r="O478" s="37">
        <v>0</v>
      </c>
      <c r="P478" s="105">
        <v>0</v>
      </c>
      <c r="Q478" s="38">
        <v>0</v>
      </c>
    </row>
    <row r="479" spans="1:17" x14ac:dyDescent="0.3">
      <c r="A479" s="6" t="s">
        <v>866</v>
      </c>
      <c r="B479" s="6" t="s">
        <v>867</v>
      </c>
      <c r="C479" s="6" t="s">
        <v>866</v>
      </c>
      <c r="D479" s="25">
        <v>12014314.84884</v>
      </c>
      <c r="E479" s="25">
        <v>0</v>
      </c>
      <c r="F479" s="25">
        <v>12014314.84884</v>
      </c>
      <c r="G479" s="96">
        <v>1</v>
      </c>
      <c r="H479" s="96"/>
      <c r="I479" s="99" t="s">
        <v>752</v>
      </c>
      <c r="J479" s="6" t="s">
        <v>468</v>
      </c>
      <c r="K479" s="96"/>
      <c r="L479" s="6"/>
      <c r="M479" s="6" t="s">
        <v>856</v>
      </c>
      <c r="N479" s="6" t="s">
        <v>690</v>
      </c>
      <c r="O479" s="37">
        <v>2.4</v>
      </c>
      <c r="P479" s="105">
        <v>29.17152313890934</v>
      </c>
      <c r="Q479" s="38">
        <v>0</v>
      </c>
    </row>
    <row r="480" spans="1:17" x14ac:dyDescent="0.3">
      <c r="A480" s="6" t="s">
        <v>866</v>
      </c>
      <c r="B480" s="6" t="s">
        <v>867</v>
      </c>
      <c r="C480" s="6" t="s">
        <v>866</v>
      </c>
      <c r="D480" s="25">
        <v>12014314.84884</v>
      </c>
      <c r="E480" s="25">
        <v>0</v>
      </c>
      <c r="F480" s="25">
        <v>12014314.84884</v>
      </c>
      <c r="G480" s="96">
        <v>1</v>
      </c>
      <c r="H480" s="96"/>
      <c r="I480" s="99" t="s">
        <v>752</v>
      </c>
      <c r="J480" s="6" t="s">
        <v>469</v>
      </c>
      <c r="K480" s="101"/>
      <c r="L480" s="6"/>
      <c r="M480" s="6" t="s">
        <v>856</v>
      </c>
      <c r="N480" s="6" t="s">
        <v>690</v>
      </c>
      <c r="O480" s="37">
        <v>2.4</v>
      </c>
      <c r="P480" s="105">
        <v>29.17152313890934</v>
      </c>
      <c r="Q480" s="38">
        <v>0</v>
      </c>
    </row>
    <row r="481" spans="1:17" x14ac:dyDescent="0.3">
      <c r="A481" s="6" t="s">
        <v>866</v>
      </c>
      <c r="B481" s="6" t="s">
        <v>867</v>
      </c>
      <c r="C481" s="6" t="s">
        <v>866</v>
      </c>
      <c r="D481" s="25">
        <v>12014314.84884</v>
      </c>
      <c r="E481" s="25">
        <v>0</v>
      </c>
      <c r="F481" s="25">
        <v>12014314.84884</v>
      </c>
      <c r="G481" s="96">
        <v>1</v>
      </c>
      <c r="H481" s="96"/>
      <c r="I481" s="99" t="s">
        <v>752</v>
      </c>
      <c r="J481" s="6" t="s">
        <v>470</v>
      </c>
      <c r="K481" s="102"/>
      <c r="L481" s="6"/>
      <c r="M481" s="6" t="s">
        <v>856</v>
      </c>
      <c r="N481" s="6" t="s">
        <v>690</v>
      </c>
      <c r="O481" s="37">
        <v>2.4</v>
      </c>
      <c r="P481" s="105">
        <v>29.17152313890934</v>
      </c>
      <c r="Q481" s="38">
        <v>0</v>
      </c>
    </row>
    <row r="482" spans="1:17" x14ac:dyDescent="0.3">
      <c r="A482" s="6" t="s">
        <v>866</v>
      </c>
      <c r="B482" s="6" t="s">
        <v>867</v>
      </c>
      <c r="C482" s="6" t="s">
        <v>866</v>
      </c>
      <c r="D482" s="25">
        <v>12014314.84884</v>
      </c>
      <c r="E482" s="25">
        <v>0</v>
      </c>
      <c r="F482" s="25">
        <v>12014314.84884</v>
      </c>
      <c r="G482" s="96">
        <v>1</v>
      </c>
      <c r="H482" s="96"/>
      <c r="I482" s="99" t="s">
        <v>752</v>
      </c>
      <c r="J482" s="6" t="s">
        <v>471</v>
      </c>
      <c r="K482" s="96"/>
      <c r="L482" s="6"/>
      <c r="M482" s="6" t="s">
        <v>856</v>
      </c>
      <c r="N482" s="6" t="s">
        <v>690</v>
      </c>
      <c r="O482" s="37">
        <v>6</v>
      </c>
      <c r="P482" s="105">
        <v>72.928807847273362</v>
      </c>
      <c r="Q482" s="38">
        <v>0</v>
      </c>
    </row>
    <row r="483" spans="1:17" x14ac:dyDescent="0.3">
      <c r="A483" s="6" t="s">
        <v>866</v>
      </c>
      <c r="B483" s="6" t="s">
        <v>867</v>
      </c>
      <c r="C483" s="6" t="s">
        <v>866</v>
      </c>
      <c r="D483" s="25">
        <v>12014314.84884</v>
      </c>
      <c r="E483" s="25">
        <v>0</v>
      </c>
      <c r="F483" s="25">
        <v>12014314.84884</v>
      </c>
      <c r="G483" s="96">
        <v>1</v>
      </c>
      <c r="H483" s="96"/>
      <c r="I483" s="99" t="s">
        <v>752</v>
      </c>
      <c r="J483" s="6" t="s">
        <v>472</v>
      </c>
      <c r="K483" s="96"/>
      <c r="L483" s="6"/>
      <c r="M483" s="6" t="s">
        <v>856</v>
      </c>
      <c r="N483" s="6" t="s">
        <v>690</v>
      </c>
      <c r="O483" s="37">
        <v>864</v>
      </c>
      <c r="P483" s="105">
        <v>10501.748330007364</v>
      </c>
      <c r="Q483" s="38">
        <v>1.2E-5</v>
      </c>
    </row>
    <row r="484" spans="1:17" x14ac:dyDescent="0.3">
      <c r="A484" s="6" t="s">
        <v>866</v>
      </c>
      <c r="B484" s="6" t="s">
        <v>867</v>
      </c>
      <c r="C484" s="6" t="s">
        <v>866</v>
      </c>
      <c r="D484" s="25">
        <v>12014314.84884</v>
      </c>
      <c r="E484" s="25">
        <v>0</v>
      </c>
      <c r="F484" s="25">
        <v>12014314.84884</v>
      </c>
      <c r="G484" s="96">
        <v>1</v>
      </c>
      <c r="H484" s="96"/>
      <c r="I484" s="99" t="s">
        <v>752</v>
      </c>
      <c r="J484" s="6" t="s">
        <v>473</v>
      </c>
      <c r="K484" s="96"/>
      <c r="L484" s="6"/>
      <c r="M484" s="6" t="s">
        <v>856</v>
      </c>
      <c r="N484" s="6" t="s">
        <v>690</v>
      </c>
      <c r="O484" s="37">
        <v>2.4</v>
      </c>
      <c r="P484" s="105">
        <v>29.17152313890934</v>
      </c>
      <c r="Q484" s="38">
        <v>0</v>
      </c>
    </row>
    <row r="485" spans="1:17" x14ac:dyDescent="0.3">
      <c r="A485" s="6" t="s">
        <v>866</v>
      </c>
      <c r="B485" s="6" t="s">
        <v>867</v>
      </c>
      <c r="C485" s="6" t="s">
        <v>866</v>
      </c>
      <c r="D485" s="25">
        <v>12014314.84884</v>
      </c>
      <c r="E485" s="25">
        <v>0</v>
      </c>
      <c r="F485" s="25">
        <v>12014314.84884</v>
      </c>
      <c r="G485" s="96">
        <v>1</v>
      </c>
      <c r="H485" s="96"/>
      <c r="I485" s="99" t="s">
        <v>752</v>
      </c>
      <c r="J485" s="6" t="s">
        <v>474</v>
      </c>
      <c r="K485" s="102"/>
      <c r="L485" s="6"/>
      <c r="M485" s="6" t="s">
        <v>856</v>
      </c>
      <c r="N485" s="6" t="s">
        <v>690</v>
      </c>
      <c r="O485" s="37">
        <v>24</v>
      </c>
      <c r="P485" s="105">
        <v>291.71523138909345</v>
      </c>
      <c r="Q485" s="38">
        <v>0</v>
      </c>
    </row>
    <row r="486" spans="1:17" x14ac:dyDescent="0.3">
      <c r="A486" s="6" t="s">
        <v>866</v>
      </c>
      <c r="B486" s="6" t="s">
        <v>867</v>
      </c>
      <c r="C486" s="6" t="s">
        <v>866</v>
      </c>
      <c r="D486" s="25">
        <v>12014314.84884</v>
      </c>
      <c r="E486" s="25">
        <v>0</v>
      </c>
      <c r="F486" s="25">
        <v>12014314.84884</v>
      </c>
      <c r="G486" s="96">
        <v>1</v>
      </c>
      <c r="H486" s="96"/>
      <c r="I486" s="99" t="s">
        <v>752</v>
      </c>
      <c r="J486" s="6" t="s">
        <v>475</v>
      </c>
      <c r="K486" s="96"/>
      <c r="L486" s="6"/>
      <c r="M486" s="6" t="s">
        <v>856</v>
      </c>
      <c r="N486" s="6" t="s">
        <v>690</v>
      </c>
      <c r="O486" s="37">
        <v>2.4</v>
      </c>
      <c r="P486" s="105">
        <v>29.17152313890934</v>
      </c>
      <c r="Q486" s="38">
        <v>0</v>
      </c>
    </row>
    <row r="487" spans="1:17" x14ac:dyDescent="0.3">
      <c r="A487" s="6" t="s">
        <v>866</v>
      </c>
      <c r="B487" s="6" t="s">
        <v>867</v>
      </c>
      <c r="C487" s="6" t="s">
        <v>866</v>
      </c>
      <c r="D487" s="25">
        <v>12014314.84884</v>
      </c>
      <c r="E487" s="25">
        <v>0</v>
      </c>
      <c r="F487" s="25">
        <v>12014314.84884</v>
      </c>
      <c r="G487" s="96">
        <v>1</v>
      </c>
      <c r="H487" s="96"/>
      <c r="I487" s="99" t="s">
        <v>752</v>
      </c>
      <c r="J487" s="6" t="s">
        <v>476</v>
      </c>
      <c r="K487" s="96"/>
      <c r="L487" s="6"/>
      <c r="M487" s="6" t="s">
        <v>856</v>
      </c>
      <c r="N487" s="6" t="s">
        <v>690</v>
      </c>
      <c r="O487" s="37">
        <v>0</v>
      </c>
      <c r="P487" s="105">
        <v>0</v>
      </c>
      <c r="Q487" s="38">
        <v>0</v>
      </c>
    </row>
    <row r="488" spans="1:17" x14ac:dyDescent="0.3">
      <c r="A488" s="6" t="s">
        <v>866</v>
      </c>
      <c r="B488" s="6" t="s">
        <v>867</v>
      </c>
      <c r="C488" s="6" t="s">
        <v>866</v>
      </c>
      <c r="D488" s="25">
        <v>12014314.84884</v>
      </c>
      <c r="E488" s="25">
        <v>0</v>
      </c>
      <c r="F488" s="25">
        <v>12014314.84884</v>
      </c>
      <c r="G488" s="96">
        <v>1</v>
      </c>
      <c r="H488" s="96"/>
      <c r="I488" s="99" t="s">
        <v>752</v>
      </c>
      <c r="J488" s="6" t="s">
        <v>477</v>
      </c>
      <c r="K488" s="101"/>
      <c r="L488" s="6"/>
      <c r="M488" s="6" t="s">
        <v>856</v>
      </c>
      <c r="N488" s="6" t="s">
        <v>690</v>
      </c>
      <c r="O488" s="37">
        <v>23.55</v>
      </c>
      <c r="P488" s="105">
        <v>286.24557080054797</v>
      </c>
      <c r="Q488" s="38">
        <v>0</v>
      </c>
    </row>
    <row r="489" spans="1:17" x14ac:dyDescent="0.3">
      <c r="A489" s="6" t="s">
        <v>866</v>
      </c>
      <c r="B489" s="6" t="s">
        <v>867</v>
      </c>
      <c r="C489" s="6" t="s">
        <v>866</v>
      </c>
      <c r="D489" s="25">
        <v>12014314.84884</v>
      </c>
      <c r="E489" s="25">
        <v>0</v>
      </c>
      <c r="F489" s="25">
        <v>12014314.84884</v>
      </c>
      <c r="G489" s="96">
        <v>1</v>
      </c>
      <c r="H489" s="96"/>
      <c r="I489" s="99" t="s">
        <v>752</v>
      </c>
      <c r="J489" s="6" t="s">
        <v>478</v>
      </c>
      <c r="K489" s="101"/>
      <c r="L489" s="6"/>
      <c r="M489" s="6" t="s">
        <v>856</v>
      </c>
      <c r="N489" s="6" t="s">
        <v>690</v>
      </c>
      <c r="O489" s="37">
        <v>16.8</v>
      </c>
      <c r="P489" s="105">
        <v>204.20066197236542</v>
      </c>
      <c r="Q489" s="38">
        <v>0</v>
      </c>
    </row>
    <row r="490" spans="1:17" x14ac:dyDescent="0.3">
      <c r="A490" s="6" t="s">
        <v>866</v>
      </c>
      <c r="B490" s="6" t="s">
        <v>867</v>
      </c>
      <c r="C490" s="6" t="s">
        <v>866</v>
      </c>
      <c r="D490" s="25">
        <v>12014314.84884</v>
      </c>
      <c r="E490" s="25">
        <v>0</v>
      </c>
      <c r="F490" s="25">
        <v>12014314.84884</v>
      </c>
      <c r="G490" s="96">
        <v>1</v>
      </c>
      <c r="H490" s="96"/>
      <c r="I490" s="99" t="s">
        <v>752</v>
      </c>
      <c r="J490" s="6" t="s">
        <v>479</v>
      </c>
      <c r="K490" s="96"/>
      <c r="L490" s="6"/>
      <c r="M490" s="6" t="s">
        <v>856</v>
      </c>
      <c r="N490" s="6" t="s">
        <v>690</v>
      </c>
      <c r="O490" s="37">
        <v>2.4</v>
      </c>
      <c r="P490" s="105">
        <v>29.17152313890934</v>
      </c>
      <c r="Q490" s="38">
        <v>0</v>
      </c>
    </row>
    <row r="491" spans="1:17" x14ac:dyDescent="0.3">
      <c r="A491" s="6" t="s">
        <v>866</v>
      </c>
      <c r="B491" s="6" t="s">
        <v>867</v>
      </c>
      <c r="C491" s="6" t="s">
        <v>866</v>
      </c>
      <c r="D491" s="25">
        <v>12014314.84884</v>
      </c>
      <c r="E491" s="25">
        <v>0</v>
      </c>
      <c r="F491" s="25">
        <v>12014314.84884</v>
      </c>
      <c r="G491" s="96">
        <v>1</v>
      </c>
      <c r="H491" s="96"/>
      <c r="I491" s="99" t="s">
        <v>752</v>
      </c>
      <c r="J491" s="6" t="s">
        <v>480</v>
      </c>
      <c r="K491" s="96"/>
      <c r="L491" s="6"/>
      <c r="M491" s="6" t="s">
        <v>856</v>
      </c>
      <c r="N491" s="6" t="s">
        <v>690</v>
      </c>
      <c r="O491" s="37">
        <v>10.56</v>
      </c>
      <c r="P491" s="105">
        <v>128.35470181120112</v>
      </c>
      <c r="Q491" s="38">
        <v>0</v>
      </c>
    </row>
    <row r="492" spans="1:17" x14ac:dyDescent="0.3">
      <c r="A492" s="6" t="s">
        <v>866</v>
      </c>
      <c r="B492" s="6" t="s">
        <v>867</v>
      </c>
      <c r="C492" s="6" t="s">
        <v>866</v>
      </c>
      <c r="D492" s="25">
        <v>12014314.84884</v>
      </c>
      <c r="E492" s="25">
        <v>0</v>
      </c>
      <c r="F492" s="25">
        <v>12014314.84884</v>
      </c>
      <c r="G492" s="96">
        <v>1</v>
      </c>
      <c r="H492" s="96"/>
      <c r="I492" s="99" t="s">
        <v>752</v>
      </c>
      <c r="J492" s="6" t="s">
        <v>481</v>
      </c>
      <c r="K492" s="101"/>
      <c r="L492" s="6"/>
      <c r="M492" s="6" t="s">
        <v>856</v>
      </c>
      <c r="N492" s="6" t="s">
        <v>690</v>
      </c>
      <c r="O492" s="37">
        <v>2.4</v>
      </c>
      <c r="P492" s="105">
        <v>29.17152313890934</v>
      </c>
      <c r="Q492" s="38">
        <v>0</v>
      </c>
    </row>
    <row r="493" spans="1:17" x14ac:dyDescent="0.3">
      <c r="A493" s="6" t="s">
        <v>866</v>
      </c>
      <c r="B493" s="6" t="s">
        <v>867</v>
      </c>
      <c r="C493" s="6" t="s">
        <v>866</v>
      </c>
      <c r="D493" s="25">
        <v>12014314.84884</v>
      </c>
      <c r="E493" s="25">
        <v>0</v>
      </c>
      <c r="F493" s="25">
        <v>12014314.84884</v>
      </c>
      <c r="G493" s="96">
        <v>1</v>
      </c>
      <c r="H493" s="96"/>
      <c r="I493" s="99" t="s">
        <v>752</v>
      </c>
      <c r="J493" s="6" t="s">
        <v>482</v>
      </c>
      <c r="K493" s="101"/>
      <c r="L493" s="6"/>
      <c r="M493" s="6" t="s">
        <v>781</v>
      </c>
      <c r="N493" s="6" t="s">
        <v>686</v>
      </c>
      <c r="O493" s="37">
        <v>2222.0250000000001</v>
      </c>
      <c r="P493" s="105">
        <v>27008.272376139597</v>
      </c>
      <c r="Q493" s="38">
        <v>3.8999999999999999E-5</v>
      </c>
    </row>
    <row r="494" spans="1:17" x14ac:dyDescent="0.3">
      <c r="A494" s="6" t="s">
        <v>866</v>
      </c>
      <c r="B494" s="6" t="s">
        <v>867</v>
      </c>
      <c r="C494" s="6" t="s">
        <v>866</v>
      </c>
      <c r="D494" s="25">
        <v>12014314.84884</v>
      </c>
      <c r="E494" s="25">
        <v>0</v>
      </c>
      <c r="F494" s="25">
        <v>12014314.84884</v>
      </c>
      <c r="G494" s="96">
        <v>1</v>
      </c>
      <c r="H494" s="96"/>
      <c r="I494" s="99" t="s">
        <v>752</v>
      </c>
      <c r="J494" s="6" t="s">
        <v>483</v>
      </c>
      <c r="K494" s="96"/>
      <c r="L494" s="6"/>
      <c r="M494" s="6" t="s">
        <v>781</v>
      </c>
      <c r="N494" s="6" t="s">
        <v>686</v>
      </c>
      <c r="O494" s="37">
        <v>23.4</v>
      </c>
      <c r="P494" s="105">
        <v>284.4223506043661</v>
      </c>
      <c r="Q494" s="38">
        <v>0</v>
      </c>
    </row>
    <row r="495" spans="1:17" x14ac:dyDescent="0.3">
      <c r="A495" s="6" t="s">
        <v>866</v>
      </c>
      <c r="B495" s="6" t="s">
        <v>867</v>
      </c>
      <c r="C495" s="6" t="s">
        <v>866</v>
      </c>
      <c r="D495" s="25">
        <v>12014314.84884</v>
      </c>
      <c r="E495" s="25">
        <v>0</v>
      </c>
      <c r="F495" s="25">
        <v>12014314.84884</v>
      </c>
      <c r="G495" s="96">
        <v>1</v>
      </c>
      <c r="H495" s="96"/>
      <c r="I495" s="99" t="s">
        <v>752</v>
      </c>
      <c r="J495" s="6" t="s">
        <v>484</v>
      </c>
      <c r="K495" s="96"/>
      <c r="L495" s="6"/>
      <c r="M495" s="6" t="s">
        <v>781</v>
      </c>
      <c r="N495" s="6" t="s">
        <v>686</v>
      </c>
      <c r="O495" s="37">
        <v>658.95479999999998</v>
      </c>
      <c r="P495" s="105">
        <v>8009.4646648730741</v>
      </c>
      <c r="Q495" s="38">
        <v>1.5E-5</v>
      </c>
    </row>
    <row r="496" spans="1:17" x14ac:dyDescent="0.3">
      <c r="A496" s="6" t="s">
        <v>866</v>
      </c>
      <c r="B496" s="6" t="s">
        <v>867</v>
      </c>
      <c r="C496" s="6" t="s">
        <v>866</v>
      </c>
      <c r="D496" s="25">
        <v>12014314.84884</v>
      </c>
      <c r="E496" s="25">
        <v>0</v>
      </c>
      <c r="F496" s="25">
        <v>12014314.84884</v>
      </c>
      <c r="G496" s="96">
        <v>1</v>
      </c>
      <c r="H496" s="96"/>
      <c r="I496" s="99" t="s">
        <v>752</v>
      </c>
      <c r="J496" s="6" t="s">
        <v>485</v>
      </c>
      <c r="K496" s="101"/>
      <c r="L496" s="6"/>
      <c r="M496" s="6" t="s">
        <v>781</v>
      </c>
      <c r="N496" s="6" t="s">
        <v>686</v>
      </c>
      <c r="O496" s="37">
        <v>1056.123</v>
      </c>
      <c r="P496" s="105">
        <v>12836.965221680981</v>
      </c>
      <c r="Q496" s="38">
        <v>8.7999999999999998E-5</v>
      </c>
    </row>
    <row r="497" spans="1:17" x14ac:dyDescent="0.3">
      <c r="A497" s="6" t="s">
        <v>866</v>
      </c>
      <c r="B497" s="6" t="s">
        <v>867</v>
      </c>
      <c r="C497" s="6" t="s">
        <v>866</v>
      </c>
      <c r="D497" s="25">
        <v>12014314.84884</v>
      </c>
      <c r="E497" s="25">
        <v>0</v>
      </c>
      <c r="F497" s="25">
        <v>12014314.84884</v>
      </c>
      <c r="G497" s="96">
        <v>1</v>
      </c>
      <c r="H497" s="96"/>
      <c r="I497" s="99" t="s">
        <v>752</v>
      </c>
      <c r="J497" s="6" t="s">
        <v>486</v>
      </c>
      <c r="K497" s="101"/>
      <c r="L497" s="6"/>
      <c r="M497" s="6" t="s">
        <v>781</v>
      </c>
      <c r="N497" s="6" t="s">
        <v>686</v>
      </c>
      <c r="O497" s="37">
        <v>745.3125</v>
      </c>
      <c r="P497" s="105">
        <v>9059.1253497784874</v>
      </c>
      <c r="Q497" s="38">
        <v>1.2E-5</v>
      </c>
    </row>
    <row r="498" spans="1:17" x14ac:dyDescent="0.3">
      <c r="A498" s="6" t="s">
        <v>866</v>
      </c>
      <c r="B498" s="6" t="s">
        <v>867</v>
      </c>
      <c r="C498" s="6" t="s">
        <v>866</v>
      </c>
      <c r="D498" s="25">
        <v>12014314.84884</v>
      </c>
      <c r="E498" s="25">
        <v>0</v>
      </c>
      <c r="F498" s="25">
        <v>12014314.84884</v>
      </c>
      <c r="G498" s="96">
        <v>1</v>
      </c>
      <c r="H498" s="96"/>
      <c r="I498" s="99" t="s">
        <v>752</v>
      </c>
      <c r="J498" s="6" t="s">
        <v>487</v>
      </c>
      <c r="K498" s="96"/>
      <c r="L498" s="6"/>
      <c r="M498" s="6" t="s">
        <v>781</v>
      </c>
      <c r="N498" s="6" t="s">
        <v>686</v>
      </c>
      <c r="O498" s="37">
        <v>1400.3600000000001</v>
      </c>
      <c r="P498" s="105">
        <v>17021.09755950129</v>
      </c>
      <c r="Q498" s="38">
        <v>2.5999999999999998E-5</v>
      </c>
    </row>
    <row r="499" spans="1:17" x14ac:dyDescent="0.3">
      <c r="A499" s="6" t="s">
        <v>866</v>
      </c>
      <c r="B499" s="6" t="s">
        <v>867</v>
      </c>
      <c r="C499" s="6" t="s">
        <v>866</v>
      </c>
      <c r="D499" s="25">
        <v>12014314.84884</v>
      </c>
      <c r="E499" s="25">
        <v>0</v>
      </c>
      <c r="F499" s="25">
        <v>12014314.84884</v>
      </c>
      <c r="G499" s="96">
        <v>1</v>
      </c>
      <c r="H499" s="96"/>
      <c r="I499" s="99" t="s">
        <v>752</v>
      </c>
      <c r="J499" s="6" t="s">
        <v>488</v>
      </c>
      <c r="K499" s="96"/>
      <c r="L499" s="6"/>
      <c r="M499" s="6" t="s">
        <v>781</v>
      </c>
      <c r="N499" s="6" t="s">
        <v>686</v>
      </c>
      <c r="O499" s="37">
        <v>2117.864</v>
      </c>
      <c r="P499" s="105">
        <v>25742.216117109623</v>
      </c>
      <c r="Q499" s="38">
        <v>5.7000000000000003E-5</v>
      </c>
    </row>
    <row r="500" spans="1:17" x14ac:dyDescent="0.3">
      <c r="A500" s="6" t="s">
        <v>866</v>
      </c>
      <c r="B500" s="6" t="s">
        <v>867</v>
      </c>
      <c r="C500" s="6" t="s">
        <v>866</v>
      </c>
      <c r="D500" s="25">
        <v>12014314.84884</v>
      </c>
      <c r="E500" s="25">
        <v>0</v>
      </c>
      <c r="F500" s="25">
        <v>12014314.84884</v>
      </c>
      <c r="G500" s="96">
        <v>1</v>
      </c>
      <c r="H500" s="96"/>
      <c r="I500" s="99" t="s">
        <v>752</v>
      </c>
      <c r="J500" s="6" t="s">
        <v>489</v>
      </c>
      <c r="K500" s="101"/>
      <c r="L500" s="6"/>
      <c r="M500" s="6" t="s">
        <v>781</v>
      </c>
      <c r="N500" s="6" t="s">
        <v>686</v>
      </c>
      <c r="O500" s="37">
        <v>2050.404</v>
      </c>
      <c r="P500" s="105">
        <v>24922.253220880113</v>
      </c>
      <c r="Q500" s="38">
        <v>4.1E-5</v>
      </c>
    </row>
    <row r="501" spans="1:17" x14ac:dyDescent="0.3">
      <c r="A501" s="6" t="s">
        <v>866</v>
      </c>
      <c r="B501" s="6" t="s">
        <v>867</v>
      </c>
      <c r="C501" s="6" t="s">
        <v>866</v>
      </c>
      <c r="D501" s="25">
        <v>12014314.84884</v>
      </c>
      <c r="E501" s="25">
        <v>0</v>
      </c>
      <c r="F501" s="25">
        <v>12014314.84884</v>
      </c>
      <c r="G501" s="96">
        <v>1</v>
      </c>
      <c r="H501" s="96"/>
      <c r="I501" s="99" t="s">
        <v>752</v>
      </c>
      <c r="J501" s="6" t="s">
        <v>490</v>
      </c>
      <c r="K501" s="101"/>
      <c r="L501" s="6"/>
      <c r="M501" s="6" t="s">
        <v>764</v>
      </c>
      <c r="N501" s="6" t="s">
        <v>688</v>
      </c>
      <c r="O501" s="37">
        <v>2470.9450000000002</v>
      </c>
      <c r="P501" s="105">
        <v>30033.845517696816</v>
      </c>
      <c r="Q501" s="38">
        <v>8.2000000000000001E-5</v>
      </c>
    </row>
    <row r="502" spans="1:17" x14ac:dyDescent="0.3">
      <c r="A502" s="6" t="s">
        <v>866</v>
      </c>
      <c r="B502" s="6" t="s">
        <v>867</v>
      </c>
      <c r="C502" s="6" t="s">
        <v>866</v>
      </c>
      <c r="D502" s="25">
        <v>12014314.84884</v>
      </c>
      <c r="E502" s="25">
        <v>0</v>
      </c>
      <c r="F502" s="25">
        <v>12014314.84884</v>
      </c>
      <c r="G502" s="96">
        <v>1</v>
      </c>
      <c r="H502" s="96"/>
      <c r="I502" s="99" t="s">
        <v>752</v>
      </c>
      <c r="J502" s="6" t="s">
        <v>491</v>
      </c>
      <c r="K502" s="101"/>
      <c r="L502" s="6"/>
      <c r="M502" s="6" t="s">
        <v>764</v>
      </c>
      <c r="N502" s="6" t="s">
        <v>688</v>
      </c>
      <c r="O502" s="37">
        <v>0</v>
      </c>
      <c r="P502" s="105">
        <v>0</v>
      </c>
      <c r="Q502" s="38">
        <v>0</v>
      </c>
    </row>
    <row r="503" spans="1:17" x14ac:dyDescent="0.3">
      <c r="A503" s="6" t="s">
        <v>866</v>
      </c>
      <c r="B503" s="6" t="s">
        <v>867</v>
      </c>
      <c r="C503" s="6" t="s">
        <v>866</v>
      </c>
      <c r="D503" s="25">
        <v>12014314.84884</v>
      </c>
      <c r="E503" s="25">
        <v>0</v>
      </c>
      <c r="F503" s="25">
        <v>12014314.84884</v>
      </c>
      <c r="G503" s="96">
        <v>1</v>
      </c>
      <c r="H503" s="96"/>
      <c r="I503" s="99" t="s">
        <v>752</v>
      </c>
      <c r="J503" s="6" t="s">
        <v>492</v>
      </c>
      <c r="K503" s="101"/>
      <c r="L503" s="6"/>
      <c r="M503" s="6" t="s">
        <v>764</v>
      </c>
      <c r="N503" s="6" t="s">
        <v>688</v>
      </c>
      <c r="O503" s="37">
        <v>2463.3000000000002</v>
      </c>
      <c r="P503" s="105">
        <v>29940.922061698078</v>
      </c>
      <c r="Q503" s="38">
        <v>8.2000000000000001E-5</v>
      </c>
    </row>
    <row r="504" spans="1:17" x14ac:dyDescent="0.3">
      <c r="A504" s="6" t="s">
        <v>866</v>
      </c>
      <c r="B504" s="6" t="s">
        <v>867</v>
      </c>
      <c r="C504" s="6" t="s">
        <v>866</v>
      </c>
      <c r="D504" s="25">
        <v>12014314.84884</v>
      </c>
      <c r="E504" s="25">
        <v>0</v>
      </c>
      <c r="F504" s="25">
        <v>12014314.84884</v>
      </c>
      <c r="G504" s="96">
        <v>1</v>
      </c>
      <c r="H504" s="96"/>
      <c r="I504" s="99" t="s">
        <v>752</v>
      </c>
      <c r="J504" s="6" t="s">
        <v>493</v>
      </c>
      <c r="K504" s="101"/>
      <c r="L504" s="6"/>
      <c r="M504" s="6" t="s">
        <v>764</v>
      </c>
      <c r="N504" s="6" t="s">
        <v>688</v>
      </c>
      <c r="O504" s="37">
        <v>7317.8879999999999</v>
      </c>
      <c r="P504" s="105">
        <v>88947.474633311256</v>
      </c>
      <c r="Q504" s="38">
        <v>3.4699999999999998E-4</v>
      </c>
    </row>
    <row r="505" spans="1:17" x14ac:dyDescent="0.3">
      <c r="A505" s="6" t="s">
        <v>866</v>
      </c>
      <c r="B505" s="6" t="s">
        <v>867</v>
      </c>
      <c r="C505" s="6" t="s">
        <v>866</v>
      </c>
      <c r="D505" s="25">
        <v>12014314.84884</v>
      </c>
      <c r="E505" s="25">
        <v>0</v>
      </c>
      <c r="F505" s="25">
        <v>12014314.84884</v>
      </c>
      <c r="G505" s="96">
        <v>1</v>
      </c>
      <c r="H505" s="96"/>
      <c r="I505" s="99" t="s">
        <v>752</v>
      </c>
      <c r="J505" s="6" t="s">
        <v>494</v>
      </c>
      <c r="K505" s="101"/>
      <c r="L505" s="6"/>
      <c r="M505" s="6" t="s">
        <v>764</v>
      </c>
      <c r="N505" s="6" t="s">
        <v>688</v>
      </c>
      <c r="O505" s="37">
        <v>1941.84</v>
      </c>
      <c r="P505" s="105">
        <v>23602.679371691549</v>
      </c>
      <c r="Q505" s="38">
        <v>9.3999999999999994E-5</v>
      </c>
    </row>
    <row r="506" spans="1:17" x14ac:dyDescent="0.3">
      <c r="A506" s="6" t="s">
        <v>866</v>
      </c>
      <c r="B506" s="6" t="s">
        <v>867</v>
      </c>
      <c r="C506" s="6" t="s">
        <v>866</v>
      </c>
      <c r="D506" s="25">
        <v>12014314.84884</v>
      </c>
      <c r="E506" s="25">
        <v>0</v>
      </c>
      <c r="F506" s="25">
        <v>12014314.84884</v>
      </c>
      <c r="G506" s="96">
        <v>1</v>
      </c>
      <c r="H506" s="96"/>
      <c r="I506" s="99" t="s">
        <v>752</v>
      </c>
      <c r="J506" s="6" t="s">
        <v>495</v>
      </c>
      <c r="K506" s="101"/>
      <c r="L506" s="6"/>
      <c r="M506" s="6" t="s">
        <v>764</v>
      </c>
      <c r="N506" s="6" t="s">
        <v>688</v>
      </c>
      <c r="O506" s="37">
        <v>553.20000000000005</v>
      </c>
      <c r="P506" s="105">
        <v>6724.0360835186038</v>
      </c>
      <c r="Q506" s="38">
        <v>7.9999999999999996E-6</v>
      </c>
    </row>
    <row r="507" spans="1:17" x14ac:dyDescent="0.3">
      <c r="A507" s="6" t="s">
        <v>866</v>
      </c>
      <c r="B507" s="6" t="s">
        <v>867</v>
      </c>
      <c r="C507" s="6" t="s">
        <v>866</v>
      </c>
      <c r="D507" s="25">
        <v>12014314.84884</v>
      </c>
      <c r="E507" s="25">
        <v>0</v>
      </c>
      <c r="F507" s="25">
        <v>12014314.84884</v>
      </c>
      <c r="G507" s="96">
        <v>1</v>
      </c>
      <c r="H507" s="96"/>
      <c r="I507" s="99" t="s">
        <v>752</v>
      </c>
      <c r="J507" s="6" t="s">
        <v>496</v>
      </c>
      <c r="K507" s="101"/>
      <c r="L507" s="6"/>
      <c r="M507" s="6" t="s">
        <v>764</v>
      </c>
      <c r="N507" s="6" t="s">
        <v>688</v>
      </c>
      <c r="O507" s="37">
        <v>4667.4179999999997</v>
      </c>
      <c r="P507" s="105">
        <v>56731.538410817477</v>
      </c>
      <c r="Q507" s="38">
        <v>4.9299999999999995E-4</v>
      </c>
    </row>
    <row r="508" spans="1:17" x14ac:dyDescent="0.3">
      <c r="A508" s="6" t="s">
        <v>866</v>
      </c>
      <c r="B508" s="6" t="s">
        <v>867</v>
      </c>
      <c r="C508" s="6" t="s">
        <v>866</v>
      </c>
      <c r="D508" s="25">
        <v>12014314.84884</v>
      </c>
      <c r="E508" s="25">
        <v>0</v>
      </c>
      <c r="F508" s="25">
        <v>12014314.84884</v>
      </c>
      <c r="G508" s="96">
        <v>1</v>
      </c>
      <c r="H508" s="96"/>
      <c r="I508" s="99" t="s">
        <v>752</v>
      </c>
      <c r="J508" s="6" t="s">
        <v>497</v>
      </c>
      <c r="K508" s="101"/>
      <c r="L508" s="6"/>
      <c r="M508" s="6" t="s">
        <v>764</v>
      </c>
      <c r="N508" s="6" t="s">
        <v>688</v>
      </c>
      <c r="O508" s="37">
        <v>691.5</v>
      </c>
      <c r="P508" s="105">
        <v>8405.0451043982539</v>
      </c>
      <c r="Q508" s="38">
        <v>1.0000000000000001E-5</v>
      </c>
    </row>
    <row r="509" spans="1:17" x14ac:dyDescent="0.3">
      <c r="A509" s="6" t="s">
        <v>866</v>
      </c>
      <c r="B509" s="6" t="s">
        <v>867</v>
      </c>
      <c r="C509" s="6" t="s">
        <v>866</v>
      </c>
      <c r="D509" s="25">
        <v>12014314.84884</v>
      </c>
      <c r="E509" s="25">
        <v>0</v>
      </c>
      <c r="F509" s="25">
        <v>12014314.84884</v>
      </c>
      <c r="G509" s="96">
        <v>1</v>
      </c>
      <c r="H509" s="96"/>
      <c r="I509" s="99" t="s">
        <v>752</v>
      </c>
      <c r="J509" s="6" t="s">
        <v>498</v>
      </c>
      <c r="K509" s="101"/>
      <c r="L509" s="6"/>
      <c r="M509" s="6" t="s">
        <v>764</v>
      </c>
      <c r="N509" s="6" t="s">
        <v>688</v>
      </c>
      <c r="O509" s="37">
        <v>450</v>
      </c>
      <c r="P509" s="105">
        <v>5469.660588545501</v>
      </c>
      <c r="Q509" s="38">
        <v>6.9999999999999999E-6</v>
      </c>
    </row>
    <row r="510" spans="1:17" x14ac:dyDescent="0.3">
      <c r="A510" s="6" t="s">
        <v>866</v>
      </c>
      <c r="B510" s="6" t="s">
        <v>867</v>
      </c>
      <c r="C510" s="6" t="s">
        <v>866</v>
      </c>
      <c r="D510" s="25">
        <v>12014314.84884</v>
      </c>
      <c r="E510" s="25">
        <v>0</v>
      </c>
      <c r="F510" s="25">
        <v>12014314.84884</v>
      </c>
      <c r="G510" s="96">
        <v>1</v>
      </c>
      <c r="H510" s="96"/>
      <c r="I510" s="99" t="s">
        <v>752</v>
      </c>
      <c r="J510" s="6" t="s">
        <v>499</v>
      </c>
      <c r="K510" s="101"/>
      <c r="L510" s="6"/>
      <c r="M510" s="6" t="s">
        <v>764</v>
      </c>
      <c r="N510" s="6" t="s">
        <v>688</v>
      </c>
      <c r="O510" s="37">
        <v>69.150000000000006</v>
      </c>
      <c r="P510" s="105">
        <v>840.50451043982548</v>
      </c>
      <c r="Q510" s="38">
        <v>9.9999999999999995E-7</v>
      </c>
    </row>
    <row r="511" spans="1:17" x14ac:dyDescent="0.3">
      <c r="A511" s="6" t="s">
        <v>866</v>
      </c>
      <c r="B511" s="6" t="s">
        <v>867</v>
      </c>
      <c r="C511" s="6" t="s">
        <v>866</v>
      </c>
      <c r="D511" s="25">
        <v>12014314.84884</v>
      </c>
      <c r="E511" s="25">
        <v>0</v>
      </c>
      <c r="F511" s="25">
        <v>12014314.84884</v>
      </c>
      <c r="G511" s="96">
        <v>1</v>
      </c>
      <c r="H511" s="96"/>
      <c r="I511" s="99" t="s">
        <v>752</v>
      </c>
      <c r="J511" s="6" t="s">
        <v>500</v>
      </c>
      <c r="K511" s="101"/>
      <c r="L511" s="6"/>
      <c r="M511" s="6" t="s">
        <v>764</v>
      </c>
      <c r="N511" s="6" t="s">
        <v>688</v>
      </c>
      <c r="O511" s="37">
        <v>484.05</v>
      </c>
      <c r="P511" s="105">
        <v>5883.5315730787779</v>
      </c>
      <c r="Q511" s="38">
        <v>6.9999999999999999E-6</v>
      </c>
    </row>
    <row r="512" spans="1:17" x14ac:dyDescent="0.3">
      <c r="A512" s="6" t="s">
        <v>866</v>
      </c>
      <c r="B512" s="6" t="s">
        <v>867</v>
      </c>
      <c r="C512" s="6" t="s">
        <v>866</v>
      </c>
      <c r="D512" s="25">
        <v>12014314.84884</v>
      </c>
      <c r="E512" s="25">
        <v>0</v>
      </c>
      <c r="F512" s="25">
        <v>12014314.84884</v>
      </c>
      <c r="G512" s="96">
        <v>1</v>
      </c>
      <c r="H512" s="96"/>
      <c r="I512" s="99" t="s">
        <v>752</v>
      </c>
      <c r="J512" s="6" t="s">
        <v>507</v>
      </c>
      <c r="K512" s="101"/>
      <c r="L512" s="6"/>
      <c r="M512" s="6" t="s">
        <v>858</v>
      </c>
      <c r="N512" s="6" t="s">
        <v>687</v>
      </c>
      <c r="O512" s="37">
        <v>53.7</v>
      </c>
      <c r="P512" s="105">
        <v>652.71283023309661</v>
      </c>
      <c r="Q512" s="38">
        <v>9.9999999999999995E-7</v>
      </c>
    </row>
    <row r="513" spans="1:17" x14ac:dyDescent="0.3">
      <c r="A513" s="6" t="s">
        <v>866</v>
      </c>
      <c r="B513" s="6" t="s">
        <v>867</v>
      </c>
      <c r="C513" s="6" t="s">
        <v>866</v>
      </c>
      <c r="D513" s="25">
        <v>12014314.84884</v>
      </c>
      <c r="E513" s="25">
        <v>0</v>
      </c>
      <c r="F513" s="25">
        <v>12014314.84884</v>
      </c>
      <c r="G513" s="96">
        <v>1</v>
      </c>
      <c r="H513" s="96"/>
      <c r="I513" s="99" t="s">
        <v>752</v>
      </c>
      <c r="J513" s="6" t="s">
        <v>508</v>
      </c>
      <c r="K513" s="101"/>
      <c r="L513" s="6"/>
      <c r="M513" s="6" t="s">
        <v>858</v>
      </c>
      <c r="N513" s="6" t="s">
        <v>687</v>
      </c>
      <c r="O513" s="37">
        <v>467.84000000000003</v>
      </c>
      <c r="P513" s="105">
        <v>5686.5022438780616</v>
      </c>
      <c r="Q513" s="38">
        <v>1.5999999999999999E-5</v>
      </c>
    </row>
    <row r="514" spans="1:17" x14ac:dyDescent="0.3">
      <c r="A514" s="6" t="s">
        <v>866</v>
      </c>
      <c r="B514" s="6" t="s">
        <v>867</v>
      </c>
      <c r="C514" s="6" t="s">
        <v>866</v>
      </c>
      <c r="D514" s="25">
        <v>12014314.84884</v>
      </c>
      <c r="E514" s="25">
        <v>0</v>
      </c>
      <c r="F514" s="25">
        <v>12014314.84884</v>
      </c>
      <c r="G514" s="96">
        <v>1</v>
      </c>
      <c r="H514" s="96"/>
      <c r="I514" s="99" t="s">
        <v>752</v>
      </c>
      <c r="J514" s="6" t="s">
        <v>509</v>
      </c>
      <c r="K514" s="101"/>
      <c r="L514" s="6"/>
      <c r="M514" s="6" t="s">
        <v>858</v>
      </c>
      <c r="N514" s="6" t="s">
        <v>687</v>
      </c>
      <c r="O514" s="37">
        <v>655.12599999999998</v>
      </c>
      <c r="P514" s="105">
        <v>7962.9263616254675</v>
      </c>
      <c r="Q514" s="38">
        <v>2.1999999999999999E-5</v>
      </c>
    </row>
    <row r="515" spans="1:17" x14ac:dyDescent="0.3">
      <c r="A515" s="6" t="s">
        <v>866</v>
      </c>
      <c r="B515" s="6" t="s">
        <v>867</v>
      </c>
      <c r="C515" s="6" t="s">
        <v>866</v>
      </c>
      <c r="D515" s="25">
        <v>12014314.84884</v>
      </c>
      <c r="E515" s="25">
        <v>0</v>
      </c>
      <c r="F515" s="25">
        <v>12014314.84884</v>
      </c>
      <c r="G515" s="96">
        <v>1</v>
      </c>
      <c r="H515" s="96"/>
      <c r="I515" s="99" t="s">
        <v>752</v>
      </c>
      <c r="J515" s="6" t="s">
        <v>510</v>
      </c>
      <c r="K515" s="101"/>
      <c r="L515" s="6"/>
      <c r="M515" s="6" t="s">
        <v>858</v>
      </c>
      <c r="N515" s="6" t="s">
        <v>687</v>
      </c>
      <c r="O515" s="37">
        <v>451.2</v>
      </c>
      <c r="P515" s="105">
        <v>5484.2463501149559</v>
      </c>
      <c r="Q515" s="38">
        <v>1.5E-5</v>
      </c>
    </row>
    <row r="516" spans="1:17" x14ac:dyDescent="0.3">
      <c r="A516" s="6" t="s">
        <v>866</v>
      </c>
      <c r="B516" s="6" t="s">
        <v>867</v>
      </c>
      <c r="C516" s="6" t="s">
        <v>866</v>
      </c>
      <c r="D516" s="25">
        <v>12014314.84884</v>
      </c>
      <c r="E516" s="25">
        <v>0</v>
      </c>
      <c r="F516" s="25">
        <v>12014314.84884</v>
      </c>
      <c r="G516" s="96">
        <v>1</v>
      </c>
      <c r="H516" s="96"/>
      <c r="I516" s="99" t="s">
        <v>752</v>
      </c>
      <c r="J516" s="6" t="s">
        <v>511</v>
      </c>
      <c r="K516" s="101"/>
      <c r="L516" s="6"/>
      <c r="M516" s="6" t="s">
        <v>858</v>
      </c>
      <c r="N516" s="6" t="s">
        <v>687</v>
      </c>
      <c r="O516" s="37">
        <v>110.39999999999999</v>
      </c>
      <c r="P516" s="105">
        <v>1341.8900643898296</v>
      </c>
      <c r="Q516" s="38">
        <v>3.9999999999999998E-6</v>
      </c>
    </row>
    <row r="517" spans="1:17" x14ac:dyDescent="0.3">
      <c r="A517" s="6" t="s">
        <v>866</v>
      </c>
      <c r="B517" s="6" t="s">
        <v>867</v>
      </c>
      <c r="C517" s="6" t="s">
        <v>866</v>
      </c>
      <c r="D517" s="25">
        <v>12014314.84884</v>
      </c>
      <c r="E517" s="25">
        <v>0</v>
      </c>
      <c r="F517" s="25">
        <v>12014314.84884</v>
      </c>
      <c r="G517" s="96">
        <v>1</v>
      </c>
      <c r="H517" s="96"/>
      <c r="I517" s="99" t="s">
        <v>752</v>
      </c>
      <c r="J517" s="6" t="s">
        <v>512</v>
      </c>
      <c r="K517" s="101"/>
      <c r="L517" s="6"/>
      <c r="M517" s="6" t="s">
        <v>811</v>
      </c>
      <c r="N517" s="6" t="s">
        <v>686</v>
      </c>
      <c r="O517" s="37">
        <v>711.29500000000007</v>
      </c>
      <c r="P517" s="105">
        <v>8645.6493962877175</v>
      </c>
      <c r="Q517" s="38">
        <v>1.0000000000000001E-5</v>
      </c>
    </row>
    <row r="518" spans="1:17" x14ac:dyDescent="0.3">
      <c r="A518" s="6" t="s">
        <v>866</v>
      </c>
      <c r="B518" s="6" t="s">
        <v>867</v>
      </c>
      <c r="C518" s="6" t="s">
        <v>866</v>
      </c>
      <c r="D518" s="25">
        <v>12014314.84884</v>
      </c>
      <c r="E518" s="25">
        <v>0</v>
      </c>
      <c r="F518" s="25">
        <v>12014314.84884</v>
      </c>
      <c r="G518" s="96">
        <v>1</v>
      </c>
      <c r="H518" s="96"/>
      <c r="I518" s="99" t="s">
        <v>752</v>
      </c>
      <c r="J518" s="6" t="s">
        <v>513</v>
      </c>
      <c r="K518" s="101"/>
      <c r="L518" s="6"/>
      <c r="M518" s="6" t="s">
        <v>811</v>
      </c>
      <c r="N518" s="6" t="s">
        <v>688</v>
      </c>
      <c r="O518" s="37">
        <v>16.200000000000003</v>
      </c>
      <c r="P518" s="105">
        <v>196.90778118763811</v>
      </c>
      <c r="Q518" s="38">
        <v>0</v>
      </c>
    </row>
    <row r="519" spans="1:17" x14ac:dyDescent="0.3">
      <c r="A519" s="6" t="s">
        <v>866</v>
      </c>
      <c r="B519" s="6" t="s">
        <v>867</v>
      </c>
      <c r="C519" s="6" t="s">
        <v>866</v>
      </c>
      <c r="D519" s="25">
        <v>12014314.84884</v>
      </c>
      <c r="E519" s="25">
        <v>0</v>
      </c>
      <c r="F519" s="25">
        <v>12014314.84884</v>
      </c>
      <c r="G519" s="96">
        <v>1</v>
      </c>
      <c r="H519" s="96"/>
      <c r="I519" s="99" t="s">
        <v>752</v>
      </c>
      <c r="J519" s="6" t="s">
        <v>514</v>
      </c>
      <c r="K519" s="101"/>
      <c r="L519" s="6"/>
      <c r="M519" s="6" t="s">
        <v>811</v>
      </c>
      <c r="N519" s="6" t="s">
        <v>686</v>
      </c>
      <c r="O519" s="37">
        <v>693.56299999999999</v>
      </c>
      <c r="P519" s="105">
        <v>8430.1204594964074</v>
      </c>
      <c r="Q519" s="38">
        <v>1.0000000000000001E-5</v>
      </c>
    </row>
    <row r="520" spans="1:17" x14ac:dyDescent="0.3">
      <c r="A520" s="6" t="s">
        <v>866</v>
      </c>
      <c r="B520" s="6" t="s">
        <v>867</v>
      </c>
      <c r="C520" s="6" t="s">
        <v>866</v>
      </c>
      <c r="D520" s="25">
        <v>12014314.84884</v>
      </c>
      <c r="E520" s="25">
        <v>0</v>
      </c>
      <c r="F520" s="25">
        <v>12014314.84884</v>
      </c>
      <c r="G520" s="96">
        <v>1</v>
      </c>
      <c r="H520" s="96"/>
      <c r="I520" s="99" t="s">
        <v>752</v>
      </c>
      <c r="J520" s="6" t="s">
        <v>515</v>
      </c>
      <c r="K520" s="101"/>
      <c r="L520" s="6"/>
      <c r="M520" s="6" t="s">
        <v>811</v>
      </c>
      <c r="N520" s="6" t="s">
        <v>688</v>
      </c>
      <c r="O520" s="37">
        <v>2546.7280000000001</v>
      </c>
      <c r="P520" s="105">
        <v>30954.9728252118</v>
      </c>
      <c r="Q520" s="38">
        <v>4.8000000000000001E-5</v>
      </c>
    </row>
    <row r="521" spans="1:17" x14ac:dyDescent="0.3">
      <c r="A521" s="6" t="s">
        <v>866</v>
      </c>
      <c r="B521" s="6" t="s">
        <v>867</v>
      </c>
      <c r="C521" s="6" t="s">
        <v>866</v>
      </c>
      <c r="D521" s="25">
        <v>12014314.84884</v>
      </c>
      <c r="E521" s="25">
        <v>0</v>
      </c>
      <c r="F521" s="25">
        <v>12014314.84884</v>
      </c>
      <c r="G521" s="96">
        <v>1</v>
      </c>
      <c r="H521" s="96"/>
      <c r="I521" s="99" t="s">
        <v>752</v>
      </c>
      <c r="J521" s="6" t="s">
        <v>516</v>
      </c>
      <c r="K521" s="101"/>
      <c r="L521" s="6"/>
      <c r="M521" s="6" t="s">
        <v>811</v>
      </c>
      <c r="N521" s="6" t="s">
        <v>688</v>
      </c>
      <c r="O521" s="37">
        <v>2158.1959999999999</v>
      </c>
      <c r="P521" s="105">
        <v>26232.443563458994</v>
      </c>
      <c r="Q521" s="38">
        <v>5.0000000000000002E-5</v>
      </c>
    </row>
    <row r="522" spans="1:17" x14ac:dyDescent="0.3">
      <c r="A522" s="6" t="s">
        <v>866</v>
      </c>
      <c r="B522" s="6" t="s">
        <v>867</v>
      </c>
      <c r="C522" s="6" t="s">
        <v>866</v>
      </c>
      <c r="D522" s="25">
        <v>12014314.84884</v>
      </c>
      <c r="E522" s="25">
        <v>0</v>
      </c>
      <c r="F522" s="25">
        <v>12014314.84884</v>
      </c>
      <c r="G522" s="96">
        <v>1</v>
      </c>
      <c r="H522" s="96"/>
      <c r="I522" s="99" t="s">
        <v>752</v>
      </c>
      <c r="J522" s="6" t="s">
        <v>517</v>
      </c>
      <c r="K522" s="102"/>
      <c r="L522" s="6"/>
      <c r="M522" s="6" t="s">
        <v>782</v>
      </c>
      <c r="N522" s="6" t="s">
        <v>686</v>
      </c>
      <c r="O522" s="37">
        <v>25627.5</v>
      </c>
      <c r="P522" s="105">
        <v>311497.17051766632</v>
      </c>
      <c r="Q522" s="38">
        <v>9.5E-4</v>
      </c>
    </row>
    <row r="523" spans="1:17" x14ac:dyDescent="0.3">
      <c r="A523" s="6" t="s">
        <v>866</v>
      </c>
      <c r="B523" s="6" t="s">
        <v>867</v>
      </c>
      <c r="C523" s="6" t="s">
        <v>866</v>
      </c>
      <c r="D523" s="25">
        <v>12014314.84884</v>
      </c>
      <c r="E523" s="25">
        <v>0</v>
      </c>
      <c r="F523" s="25">
        <v>12014314.84884</v>
      </c>
      <c r="G523" s="96">
        <v>1</v>
      </c>
      <c r="H523" s="96"/>
      <c r="I523" s="99" t="s">
        <v>752</v>
      </c>
      <c r="J523" s="6" t="s">
        <v>518</v>
      </c>
      <c r="K523" s="101"/>
      <c r="L523" s="6"/>
      <c r="M523" s="6" t="s">
        <v>782</v>
      </c>
      <c r="N523" s="6" t="s">
        <v>686</v>
      </c>
      <c r="O523" s="37">
        <v>57</v>
      </c>
      <c r="P523" s="105">
        <v>692.82367454909695</v>
      </c>
      <c r="Q523" s="38">
        <v>9.9999999999999995E-7</v>
      </c>
    </row>
    <row r="524" spans="1:17" x14ac:dyDescent="0.3">
      <c r="A524" s="6" t="s">
        <v>866</v>
      </c>
      <c r="B524" s="6" t="s">
        <v>867</v>
      </c>
      <c r="C524" s="6" t="s">
        <v>866</v>
      </c>
      <c r="D524" s="25">
        <v>12014314.84884</v>
      </c>
      <c r="E524" s="25">
        <v>0</v>
      </c>
      <c r="F524" s="25">
        <v>12014314.84884</v>
      </c>
      <c r="G524" s="96">
        <v>1</v>
      </c>
      <c r="H524" s="96"/>
      <c r="I524" s="99" t="s">
        <v>752</v>
      </c>
      <c r="J524" s="6" t="s">
        <v>519</v>
      </c>
      <c r="K524" s="101"/>
      <c r="L524" s="6"/>
      <c r="M524" s="6" t="s">
        <v>782</v>
      </c>
      <c r="N524" s="6" t="s">
        <v>686</v>
      </c>
      <c r="O524" s="37">
        <v>2356.6579999999999</v>
      </c>
      <c r="P524" s="105">
        <v>28644.709740623253</v>
      </c>
      <c r="Q524" s="38">
        <v>8.8999999999999995E-5</v>
      </c>
    </row>
    <row r="525" spans="1:17" x14ac:dyDescent="0.3">
      <c r="A525" s="6" t="s">
        <v>866</v>
      </c>
      <c r="B525" s="6" t="s">
        <v>867</v>
      </c>
      <c r="C525" s="6" t="s">
        <v>866</v>
      </c>
      <c r="D525" s="25">
        <v>12014314.84884</v>
      </c>
      <c r="E525" s="25">
        <v>0</v>
      </c>
      <c r="F525" s="25">
        <v>12014314.84884</v>
      </c>
      <c r="G525" s="96">
        <v>1</v>
      </c>
      <c r="H525" s="96"/>
      <c r="I525" s="99" t="s">
        <v>752</v>
      </c>
      <c r="J525" s="6" t="s">
        <v>520</v>
      </c>
      <c r="K525" s="101"/>
      <c r="L525" s="6"/>
      <c r="M525" s="6" t="s">
        <v>782</v>
      </c>
      <c r="N525" s="6" t="s">
        <v>686</v>
      </c>
      <c r="O525" s="37">
        <v>185.85419999999996</v>
      </c>
      <c r="P525" s="105">
        <v>2259.0208732347851</v>
      </c>
      <c r="Q525" s="38">
        <v>3.0000000000000001E-6</v>
      </c>
    </row>
    <row r="526" spans="1:17" x14ac:dyDescent="0.3">
      <c r="A526" s="6" t="s">
        <v>866</v>
      </c>
      <c r="B526" s="6" t="s">
        <v>867</v>
      </c>
      <c r="C526" s="6" t="s">
        <v>866</v>
      </c>
      <c r="D526" s="25">
        <v>12014314.84884</v>
      </c>
      <c r="E526" s="25">
        <v>0</v>
      </c>
      <c r="F526" s="25">
        <v>12014314.84884</v>
      </c>
      <c r="G526" s="96">
        <v>1</v>
      </c>
      <c r="H526" s="96"/>
      <c r="I526" s="99" t="s">
        <v>752</v>
      </c>
      <c r="J526" s="6" t="s">
        <v>521</v>
      </c>
      <c r="K526" s="101"/>
      <c r="L526" s="6"/>
      <c r="M526" s="6" t="s">
        <v>782</v>
      </c>
      <c r="N526" s="6" t="s">
        <v>686</v>
      </c>
      <c r="O526" s="37">
        <v>3049.9199999999996</v>
      </c>
      <c r="P526" s="105">
        <v>37071.171604925985</v>
      </c>
      <c r="Q526" s="38">
        <v>7.3999999999999996E-5</v>
      </c>
    </row>
    <row r="527" spans="1:17" x14ac:dyDescent="0.3">
      <c r="A527" s="6" t="s">
        <v>866</v>
      </c>
      <c r="B527" s="6" t="s">
        <v>867</v>
      </c>
      <c r="C527" s="6" t="s">
        <v>866</v>
      </c>
      <c r="D527" s="25">
        <v>12014314.84884</v>
      </c>
      <c r="E527" s="25">
        <v>0</v>
      </c>
      <c r="F527" s="25">
        <v>12014314.84884</v>
      </c>
      <c r="G527" s="96">
        <v>1</v>
      </c>
      <c r="H527" s="96"/>
      <c r="I527" s="99" t="s">
        <v>752</v>
      </c>
      <c r="J527" s="6" t="s">
        <v>522</v>
      </c>
      <c r="K527" s="101"/>
      <c r="L527" s="6"/>
      <c r="M527" s="6" t="s">
        <v>782</v>
      </c>
      <c r="N527" s="6" t="s">
        <v>686</v>
      </c>
      <c r="O527" s="37">
        <v>14076.16</v>
      </c>
      <c r="P527" s="105">
        <v>171092.92797791254</v>
      </c>
      <c r="Q527" s="38">
        <v>6.4400000000000004E-4</v>
      </c>
    </row>
    <row r="528" spans="1:17" x14ac:dyDescent="0.3">
      <c r="A528" s="6" t="s">
        <v>866</v>
      </c>
      <c r="B528" s="6" t="s">
        <v>867</v>
      </c>
      <c r="C528" s="6" t="s">
        <v>866</v>
      </c>
      <c r="D528" s="25">
        <v>12014314.84884</v>
      </c>
      <c r="E528" s="25">
        <v>0</v>
      </c>
      <c r="F528" s="25">
        <v>12014314.84884</v>
      </c>
      <c r="G528" s="96">
        <v>1</v>
      </c>
      <c r="H528" s="96"/>
      <c r="I528" s="99" t="s">
        <v>752</v>
      </c>
      <c r="J528" s="6" t="s">
        <v>523</v>
      </c>
      <c r="K528" s="101"/>
      <c r="L528" s="6"/>
      <c r="M528" s="6" t="s">
        <v>812</v>
      </c>
      <c r="N528" s="6" t="s">
        <v>686</v>
      </c>
      <c r="O528" s="37">
        <v>192.642</v>
      </c>
      <c r="P528" s="105">
        <v>2341.5252335524056</v>
      </c>
      <c r="Q528" s="38">
        <v>3.0000000000000001E-6</v>
      </c>
    </row>
    <row r="529" spans="1:17" x14ac:dyDescent="0.3">
      <c r="A529" s="6" t="s">
        <v>866</v>
      </c>
      <c r="B529" s="6" t="s">
        <v>867</v>
      </c>
      <c r="C529" s="6" t="s">
        <v>866</v>
      </c>
      <c r="D529" s="25">
        <v>12014314.84884</v>
      </c>
      <c r="E529" s="25">
        <v>0</v>
      </c>
      <c r="F529" s="25">
        <v>12014314.84884</v>
      </c>
      <c r="G529" s="96">
        <v>1</v>
      </c>
      <c r="H529" s="96"/>
      <c r="I529" s="99" t="s">
        <v>752</v>
      </c>
      <c r="J529" s="6" t="s">
        <v>524</v>
      </c>
      <c r="K529" s="101"/>
      <c r="L529" s="6"/>
      <c r="M529" s="6" t="s">
        <v>812</v>
      </c>
      <c r="N529" s="6" t="s">
        <v>688</v>
      </c>
      <c r="O529" s="37">
        <v>0</v>
      </c>
      <c r="P529" s="105">
        <v>0</v>
      </c>
      <c r="Q529" s="38">
        <v>0</v>
      </c>
    </row>
    <row r="530" spans="1:17" x14ac:dyDescent="0.3">
      <c r="A530" s="6" t="s">
        <v>866</v>
      </c>
      <c r="B530" s="6" t="s">
        <v>867</v>
      </c>
      <c r="C530" s="6" t="s">
        <v>866</v>
      </c>
      <c r="D530" s="25">
        <v>12014314.84884</v>
      </c>
      <c r="E530" s="25">
        <v>0</v>
      </c>
      <c r="F530" s="25">
        <v>12014314.84884</v>
      </c>
      <c r="G530" s="96">
        <v>1</v>
      </c>
      <c r="H530" s="96"/>
      <c r="I530" s="99" t="s">
        <v>752</v>
      </c>
      <c r="J530" s="6" t="s">
        <v>525</v>
      </c>
      <c r="K530" s="101"/>
      <c r="L530" s="6"/>
      <c r="M530" s="6" t="s">
        <v>812</v>
      </c>
      <c r="N530" s="6" t="s">
        <v>686</v>
      </c>
      <c r="O530" s="37">
        <v>814.98</v>
      </c>
      <c r="P530" s="105">
        <v>9905.9199698951397</v>
      </c>
      <c r="Q530" s="38">
        <v>1.1E-5</v>
      </c>
    </row>
    <row r="531" spans="1:17" x14ac:dyDescent="0.3">
      <c r="A531" s="6" t="s">
        <v>866</v>
      </c>
      <c r="B531" s="6" t="s">
        <v>867</v>
      </c>
      <c r="C531" s="6" t="s">
        <v>866</v>
      </c>
      <c r="D531" s="25">
        <v>12014314.84884</v>
      </c>
      <c r="E531" s="25">
        <v>0</v>
      </c>
      <c r="F531" s="25">
        <v>12014314.84884</v>
      </c>
      <c r="G531" s="96">
        <v>1</v>
      </c>
      <c r="H531" s="96"/>
      <c r="I531" s="99" t="s">
        <v>752</v>
      </c>
      <c r="J531" s="6" t="s">
        <v>526</v>
      </c>
      <c r="K531" s="101"/>
      <c r="L531" s="6"/>
      <c r="M531" s="6" t="s">
        <v>812</v>
      </c>
      <c r="N531" s="6" t="s">
        <v>688</v>
      </c>
      <c r="O531" s="37">
        <v>152.84399999999999</v>
      </c>
      <c r="P531" s="105">
        <v>1857.7884511014415</v>
      </c>
      <c r="Q531" s="38">
        <v>1.9999999999999999E-6</v>
      </c>
    </row>
    <row r="532" spans="1:17" x14ac:dyDescent="0.3">
      <c r="A532" s="6" t="s">
        <v>866</v>
      </c>
      <c r="B532" s="6" t="s">
        <v>867</v>
      </c>
      <c r="C532" s="6" t="s">
        <v>866</v>
      </c>
      <c r="D532" s="25">
        <v>12014314.84884</v>
      </c>
      <c r="E532" s="25">
        <v>0</v>
      </c>
      <c r="F532" s="25">
        <v>12014314.84884</v>
      </c>
      <c r="G532" s="96">
        <v>1</v>
      </c>
      <c r="H532" s="96"/>
      <c r="I532" s="99" t="s">
        <v>752</v>
      </c>
      <c r="J532" s="6" t="s">
        <v>527</v>
      </c>
      <c r="K532" s="101"/>
      <c r="L532" s="6"/>
      <c r="M532" s="6" t="s">
        <v>812</v>
      </c>
      <c r="N532" s="6" t="s">
        <v>688</v>
      </c>
      <c r="O532" s="37">
        <v>629</v>
      </c>
      <c r="P532" s="105">
        <v>7645.370022655823</v>
      </c>
      <c r="Q532" s="38">
        <v>9.0000000000000002E-6</v>
      </c>
    </row>
    <row r="533" spans="1:17" x14ac:dyDescent="0.3">
      <c r="A533" s="6" t="s">
        <v>866</v>
      </c>
      <c r="B533" s="6" t="s">
        <v>867</v>
      </c>
      <c r="C533" s="6" t="s">
        <v>866</v>
      </c>
      <c r="D533" s="25">
        <v>12014314.84884</v>
      </c>
      <c r="E533" s="25">
        <v>0</v>
      </c>
      <c r="F533" s="25">
        <v>12014314.84884</v>
      </c>
      <c r="G533" s="96">
        <v>1</v>
      </c>
      <c r="H533" s="96"/>
      <c r="I533" s="99" t="s">
        <v>752</v>
      </c>
      <c r="J533" s="6" t="s">
        <v>528</v>
      </c>
      <c r="K533" s="101"/>
      <c r="L533" s="6"/>
      <c r="M533" s="6" t="s">
        <v>812</v>
      </c>
      <c r="N533" s="6" t="s">
        <v>686</v>
      </c>
      <c r="O533" s="37">
        <v>304.32</v>
      </c>
      <c r="P533" s="105">
        <v>3698.9491340137047</v>
      </c>
      <c r="Q533" s="38">
        <v>6.9999999999999999E-6</v>
      </c>
    </row>
    <row r="534" spans="1:17" x14ac:dyDescent="0.3">
      <c r="A534" s="6" t="s">
        <v>866</v>
      </c>
      <c r="B534" s="6" t="s">
        <v>867</v>
      </c>
      <c r="C534" s="6" t="s">
        <v>866</v>
      </c>
      <c r="D534" s="25">
        <v>12014314.84884</v>
      </c>
      <c r="E534" s="25">
        <v>0</v>
      </c>
      <c r="F534" s="25">
        <v>12014314.84884</v>
      </c>
      <c r="G534" s="96">
        <v>1</v>
      </c>
      <c r="H534" s="96"/>
      <c r="I534" s="99" t="s">
        <v>752</v>
      </c>
      <c r="J534" s="6" t="s">
        <v>529</v>
      </c>
      <c r="K534" s="101"/>
      <c r="L534" s="6"/>
      <c r="M534" s="6" t="s">
        <v>812</v>
      </c>
      <c r="N534" s="6" t="s">
        <v>686</v>
      </c>
      <c r="O534" s="37">
        <v>98.240000000000009</v>
      </c>
      <c r="P534" s="105">
        <v>1194.0876804860225</v>
      </c>
      <c r="Q534" s="38">
        <v>9.9999999999999995E-7</v>
      </c>
    </row>
    <row r="535" spans="1:17" x14ac:dyDescent="0.3">
      <c r="A535" s="6" t="s">
        <v>866</v>
      </c>
      <c r="B535" s="6" t="s">
        <v>867</v>
      </c>
      <c r="C535" s="6" t="s">
        <v>866</v>
      </c>
      <c r="D535" s="25">
        <v>12014314.84884</v>
      </c>
      <c r="E535" s="25">
        <v>0</v>
      </c>
      <c r="F535" s="25">
        <v>12014314.84884</v>
      </c>
      <c r="G535" s="96">
        <v>1</v>
      </c>
      <c r="H535" s="96"/>
      <c r="I535" s="99" t="s">
        <v>752</v>
      </c>
      <c r="J535" s="6" t="s">
        <v>530</v>
      </c>
      <c r="K535" s="101"/>
      <c r="L535" s="6"/>
      <c r="M535" s="6" t="s">
        <v>783</v>
      </c>
      <c r="N535" s="6" t="s">
        <v>686</v>
      </c>
      <c r="O535" s="37">
        <v>64.554000000000002</v>
      </c>
      <c r="P535" s="105">
        <v>784.64104362881403</v>
      </c>
      <c r="Q535" s="38">
        <v>9.9999999999999995E-7</v>
      </c>
    </row>
    <row r="536" spans="1:17" x14ac:dyDescent="0.3">
      <c r="A536" s="6" t="s">
        <v>866</v>
      </c>
      <c r="B536" s="6" t="s">
        <v>867</v>
      </c>
      <c r="C536" s="6" t="s">
        <v>866</v>
      </c>
      <c r="D536" s="25">
        <v>12014314.84884</v>
      </c>
      <c r="E536" s="25">
        <v>0</v>
      </c>
      <c r="F536" s="25">
        <v>12014314.84884</v>
      </c>
      <c r="G536" s="96">
        <v>1</v>
      </c>
      <c r="H536" s="96"/>
      <c r="I536" s="99" t="s">
        <v>752</v>
      </c>
      <c r="J536" s="6" t="s">
        <v>531</v>
      </c>
      <c r="K536" s="101"/>
      <c r="L536" s="6"/>
      <c r="M536" s="6" t="s">
        <v>783</v>
      </c>
      <c r="N536" s="6" t="s">
        <v>688</v>
      </c>
      <c r="O536" s="37">
        <v>0</v>
      </c>
      <c r="P536" s="105">
        <v>0</v>
      </c>
      <c r="Q536" s="38">
        <v>0</v>
      </c>
    </row>
    <row r="537" spans="1:17" x14ac:dyDescent="0.3">
      <c r="A537" s="6" t="s">
        <v>866</v>
      </c>
      <c r="B537" s="6" t="s">
        <v>867</v>
      </c>
      <c r="C537" s="6" t="s">
        <v>866</v>
      </c>
      <c r="D537" s="25">
        <v>12014314.84884</v>
      </c>
      <c r="E537" s="25">
        <v>0</v>
      </c>
      <c r="F537" s="25">
        <v>12014314.84884</v>
      </c>
      <c r="G537" s="96">
        <v>1</v>
      </c>
      <c r="H537" s="96"/>
      <c r="I537" s="99" t="s">
        <v>752</v>
      </c>
      <c r="J537" s="6" t="s">
        <v>532</v>
      </c>
      <c r="K537" s="101"/>
      <c r="L537" s="6"/>
      <c r="M537" s="6" t="s">
        <v>783</v>
      </c>
      <c r="N537" s="6" t="s">
        <v>686</v>
      </c>
      <c r="O537" s="37">
        <v>70.152000000000001</v>
      </c>
      <c r="P537" s="105">
        <v>852.6836213503201</v>
      </c>
      <c r="Q537" s="38">
        <v>9.9999999999999995E-7</v>
      </c>
    </row>
    <row r="538" spans="1:17" x14ac:dyDescent="0.3">
      <c r="A538" s="6" t="s">
        <v>866</v>
      </c>
      <c r="B538" s="6" t="s">
        <v>867</v>
      </c>
      <c r="C538" s="6" t="s">
        <v>866</v>
      </c>
      <c r="D538" s="25">
        <v>12014314.84884</v>
      </c>
      <c r="E538" s="25">
        <v>0</v>
      </c>
      <c r="F538" s="25">
        <v>12014314.84884</v>
      </c>
      <c r="G538" s="96">
        <v>1</v>
      </c>
      <c r="H538" s="96"/>
      <c r="I538" s="99" t="s">
        <v>752</v>
      </c>
      <c r="J538" s="6" t="s">
        <v>533</v>
      </c>
      <c r="K538" s="101"/>
      <c r="L538" s="6"/>
      <c r="M538" s="6" t="s">
        <v>783</v>
      </c>
      <c r="N538" s="6" t="s">
        <v>688</v>
      </c>
      <c r="O538" s="37">
        <v>890</v>
      </c>
      <c r="P538" s="105">
        <v>10817.773164012215</v>
      </c>
      <c r="Q538" s="38">
        <v>1.2E-5</v>
      </c>
    </row>
    <row r="539" spans="1:17" x14ac:dyDescent="0.3">
      <c r="A539" s="6" t="s">
        <v>866</v>
      </c>
      <c r="B539" s="6" t="s">
        <v>867</v>
      </c>
      <c r="C539" s="6" t="s">
        <v>866</v>
      </c>
      <c r="D539" s="25">
        <v>12014314.84884</v>
      </c>
      <c r="E539" s="25">
        <v>0</v>
      </c>
      <c r="F539" s="25">
        <v>12014314.84884</v>
      </c>
      <c r="G539" s="96">
        <v>1</v>
      </c>
      <c r="H539" s="96"/>
      <c r="I539" s="99" t="s">
        <v>752</v>
      </c>
      <c r="J539" s="6" t="s">
        <v>534</v>
      </c>
      <c r="K539" s="101"/>
      <c r="L539" s="6"/>
      <c r="M539" s="6" t="s">
        <v>783</v>
      </c>
      <c r="N539" s="6" t="s">
        <v>688</v>
      </c>
      <c r="O539" s="37">
        <v>782.6</v>
      </c>
      <c r="P539" s="105">
        <v>9512.3475035460215</v>
      </c>
      <c r="Q539" s="38">
        <v>1.1E-5</v>
      </c>
    </row>
    <row r="540" spans="1:17" x14ac:dyDescent="0.3">
      <c r="A540" s="6" t="s">
        <v>866</v>
      </c>
      <c r="B540" s="6" t="s">
        <v>867</v>
      </c>
      <c r="C540" s="6" t="s">
        <v>866</v>
      </c>
      <c r="D540" s="25">
        <v>12014314.84884</v>
      </c>
      <c r="E540" s="25">
        <v>0</v>
      </c>
      <c r="F540" s="25">
        <v>12014314.84884</v>
      </c>
      <c r="G540" s="96">
        <v>1</v>
      </c>
      <c r="H540" s="96"/>
      <c r="I540" s="99" t="s">
        <v>752</v>
      </c>
      <c r="J540" s="6" t="s">
        <v>535</v>
      </c>
      <c r="K540" s="101"/>
      <c r="L540" s="6"/>
      <c r="M540" s="6" t="s">
        <v>783</v>
      </c>
      <c r="N540" s="6" t="s">
        <v>688</v>
      </c>
      <c r="O540" s="37">
        <v>26.82</v>
      </c>
      <c r="P540" s="105">
        <v>325.99177107731191</v>
      </c>
      <c r="Q540" s="38">
        <v>0</v>
      </c>
    </row>
    <row r="541" spans="1:17" x14ac:dyDescent="0.3">
      <c r="A541" s="6" t="s">
        <v>866</v>
      </c>
      <c r="B541" s="6" t="s">
        <v>867</v>
      </c>
      <c r="C541" s="6" t="s">
        <v>866</v>
      </c>
      <c r="D541" s="25">
        <v>12014314.84884</v>
      </c>
      <c r="E541" s="25">
        <v>0</v>
      </c>
      <c r="F541" s="25">
        <v>12014314.84884</v>
      </c>
      <c r="G541" s="96">
        <v>1</v>
      </c>
      <c r="H541" s="96"/>
      <c r="I541" s="99" t="s">
        <v>752</v>
      </c>
      <c r="J541" s="6" t="s">
        <v>536</v>
      </c>
      <c r="K541" s="102"/>
      <c r="L541" s="6"/>
      <c r="M541" s="6" t="s">
        <v>783</v>
      </c>
      <c r="N541" s="6" t="s">
        <v>688</v>
      </c>
      <c r="O541" s="37">
        <v>6.516</v>
      </c>
      <c r="P541" s="105">
        <v>79.200685322138867</v>
      </c>
      <c r="Q541" s="38">
        <v>0</v>
      </c>
    </row>
    <row r="542" spans="1:17" x14ac:dyDescent="0.3">
      <c r="A542" s="6" t="s">
        <v>866</v>
      </c>
      <c r="B542" s="6" t="s">
        <v>867</v>
      </c>
      <c r="C542" s="6" t="s">
        <v>866</v>
      </c>
      <c r="D542" s="25">
        <v>12014314.84884</v>
      </c>
      <c r="E542" s="25">
        <v>0</v>
      </c>
      <c r="F542" s="25">
        <v>12014314.84884</v>
      </c>
      <c r="G542" s="96">
        <v>1</v>
      </c>
      <c r="H542" s="96"/>
      <c r="I542" s="99" t="s">
        <v>752</v>
      </c>
      <c r="J542" s="6" t="s">
        <v>537</v>
      </c>
      <c r="K542" s="101"/>
      <c r="L542" s="6"/>
      <c r="M542" s="6" t="s">
        <v>783</v>
      </c>
      <c r="N542" s="6" t="s">
        <v>688</v>
      </c>
      <c r="O542" s="37">
        <v>58.629999999999995</v>
      </c>
      <c r="P542" s="105">
        <v>712.63600068093945</v>
      </c>
      <c r="Q542" s="38">
        <v>9.9999999999999995E-7</v>
      </c>
    </row>
    <row r="543" spans="1:17" x14ac:dyDescent="0.3">
      <c r="A543" s="6" t="s">
        <v>866</v>
      </c>
      <c r="B543" s="6" t="s">
        <v>867</v>
      </c>
      <c r="C543" s="6" t="s">
        <v>866</v>
      </c>
      <c r="D543" s="25">
        <v>12014314.84884</v>
      </c>
      <c r="E543" s="25">
        <v>0</v>
      </c>
      <c r="F543" s="25">
        <v>12014314.84884</v>
      </c>
      <c r="G543" s="96">
        <v>1</v>
      </c>
      <c r="H543" s="96"/>
      <c r="I543" s="99" t="s">
        <v>752</v>
      </c>
      <c r="J543" s="6" t="s">
        <v>538</v>
      </c>
      <c r="K543" s="101"/>
      <c r="L543" s="6"/>
      <c r="M543" s="6" t="s">
        <v>783</v>
      </c>
      <c r="N543" s="6" t="s">
        <v>686</v>
      </c>
      <c r="O543" s="37">
        <v>13.32</v>
      </c>
      <c r="P543" s="105">
        <v>161.90195342094685</v>
      </c>
      <c r="Q543" s="38">
        <v>0</v>
      </c>
    </row>
    <row r="544" spans="1:17" x14ac:dyDescent="0.3">
      <c r="A544" s="6" t="s">
        <v>866</v>
      </c>
      <c r="B544" s="6" t="s">
        <v>867</v>
      </c>
      <c r="C544" s="6" t="s">
        <v>866</v>
      </c>
      <c r="D544" s="25">
        <v>12014314.84884</v>
      </c>
      <c r="E544" s="25">
        <v>0</v>
      </c>
      <c r="F544" s="25">
        <v>12014314.84884</v>
      </c>
      <c r="G544" s="96">
        <v>1</v>
      </c>
      <c r="H544" s="96"/>
      <c r="I544" s="99" t="s">
        <v>752</v>
      </c>
      <c r="J544" s="6" t="s">
        <v>539</v>
      </c>
      <c r="K544" s="101"/>
      <c r="L544" s="6"/>
      <c r="M544" s="6" t="s">
        <v>783</v>
      </c>
      <c r="N544" s="6" t="s">
        <v>686</v>
      </c>
      <c r="O544" s="37">
        <v>19</v>
      </c>
      <c r="P544" s="105">
        <v>230.94122484969895</v>
      </c>
      <c r="Q544" s="38">
        <v>0</v>
      </c>
    </row>
    <row r="545" spans="1:17" x14ac:dyDescent="0.3">
      <c r="A545" s="6" t="s">
        <v>866</v>
      </c>
      <c r="B545" s="6" t="s">
        <v>867</v>
      </c>
      <c r="C545" s="6" t="s">
        <v>866</v>
      </c>
      <c r="D545" s="25">
        <v>12014314.84884</v>
      </c>
      <c r="E545" s="25">
        <v>0</v>
      </c>
      <c r="F545" s="25">
        <v>12014314.84884</v>
      </c>
      <c r="G545" s="96">
        <v>1</v>
      </c>
      <c r="H545" s="96"/>
      <c r="I545" s="99" t="s">
        <v>752</v>
      </c>
      <c r="J545" s="6" t="s">
        <v>540</v>
      </c>
      <c r="K545" s="101"/>
      <c r="L545" s="6"/>
      <c r="M545" s="6" t="s">
        <v>784</v>
      </c>
      <c r="N545" s="6" t="s">
        <v>686</v>
      </c>
      <c r="O545" s="37">
        <v>3604.2693119999999</v>
      </c>
      <c r="P545" s="105">
        <v>43809.177347445351</v>
      </c>
      <c r="Q545" s="38">
        <v>7.1000000000000005E-5</v>
      </c>
    </row>
    <row r="546" spans="1:17" x14ac:dyDescent="0.3">
      <c r="A546" s="6" t="s">
        <v>866</v>
      </c>
      <c r="B546" s="6" t="s">
        <v>867</v>
      </c>
      <c r="C546" s="6" t="s">
        <v>866</v>
      </c>
      <c r="D546" s="25">
        <v>12014314.84884</v>
      </c>
      <c r="E546" s="25">
        <v>0</v>
      </c>
      <c r="F546" s="25">
        <v>12014314.84884</v>
      </c>
      <c r="G546" s="96">
        <v>1</v>
      </c>
      <c r="H546" s="96"/>
      <c r="I546" s="99" t="s">
        <v>752</v>
      </c>
      <c r="J546" s="6" t="s">
        <v>541</v>
      </c>
      <c r="K546" s="102"/>
      <c r="L546" s="6"/>
      <c r="M546" s="6" t="s">
        <v>784</v>
      </c>
      <c r="N546" s="6" t="s">
        <v>686</v>
      </c>
      <c r="O546" s="37">
        <v>37.1</v>
      </c>
      <c r="P546" s="105">
        <v>450.94312852230695</v>
      </c>
      <c r="Q546" s="38">
        <v>9.9999999999999995E-7</v>
      </c>
    </row>
    <row r="547" spans="1:17" x14ac:dyDescent="0.3">
      <c r="A547" s="6" t="s">
        <v>866</v>
      </c>
      <c r="B547" s="6" t="s">
        <v>867</v>
      </c>
      <c r="C547" s="6" t="s">
        <v>866</v>
      </c>
      <c r="D547" s="25">
        <v>12014314.84884</v>
      </c>
      <c r="E547" s="25">
        <v>0</v>
      </c>
      <c r="F547" s="25">
        <v>12014314.84884</v>
      </c>
      <c r="G547" s="96">
        <v>1</v>
      </c>
      <c r="H547" s="96"/>
      <c r="I547" s="99" t="s">
        <v>752</v>
      </c>
      <c r="J547" s="6" t="s">
        <v>542</v>
      </c>
      <c r="K547" s="101"/>
      <c r="L547" s="6"/>
      <c r="M547" s="6" t="s">
        <v>784</v>
      </c>
      <c r="N547" s="6" t="s">
        <v>686</v>
      </c>
      <c r="O547" s="37">
        <v>828.70799999999997</v>
      </c>
      <c r="P547" s="105">
        <v>10072.781082249701</v>
      </c>
      <c r="Q547" s="38">
        <v>2.0999999999999999E-5</v>
      </c>
    </row>
    <row r="548" spans="1:17" x14ac:dyDescent="0.3">
      <c r="A548" s="6" t="s">
        <v>866</v>
      </c>
      <c r="B548" s="6" t="s">
        <v>867</v>
      </c>
      <c r="C548" s="6" t="s">
        <v>866</v>
      </c>
      <c r="D548" s="25">
        <v>12014314.84884</v>
      </c>
      <c r="E548" s="25">
        <v>0</v>
      </c>
      <c r="F548" s="25">
        <v>12014314.84884</v>
      </c>
      <c r="G548" s="96">
        <v>1</v>
      </c>
      <c r="H548" s="96"/>
      <c r="I548" s="99" t="s">
        <v>752</v>
      </c>
      <c r="J548" s="6" t="s">
        <v>543</v>
      </c>
      <c r="K548" s="101"/>
      <c r="L548" s="6"/>
      <c r="M548" s="6" t="s">
        <v>784</v>
      </c>
      <c r="N548" s="6" t="s">
        <v>686</v>
      </c>
      <c r="O548" s="37">
        <v>3485.4599999999996</v>
      </c>
      <c r="P548" s="105">
        <v>42365.073766559566</v>
      </c>
      <c r="Q548" s="38">
        <v>3.1199999999999999E-4</v>
      </c>
    </row>
    <row r="549" spans="1:17" x14ac:dyDescent="0.3">
      <c r="A549" s="6" t="s">
        <v>866</v>
      </c>
      <c r="B549" s="6" t="s">
        <v>867</v>
      </c>
      <c r="C549" s="6" t="s">
        <v>866</v>
      </c>
      <c r="D549" s="25">
        <v>12014314.84884</v>
      </c>
      <c r="E549" s="25">
        <v>0</v>
      </c>
      <c r="F549" s="25">
        <v>12014314.84884</v>
      </c>
      <c r="G549" s="96">
        <v>1</v>
      </c>
      <c r="H549" s="96"/>
      <c r="I549" s="99" t="s">
        <v>752</v>
      </c>
      <c r="J549" s="6" t="s">
        <v>544</v>
      </c>
      <c r="K549" s="102"/>
      <c r="L549" s="6"/>
      <c r="M549" s="6" t="s">
        <v>784</v>
      </c>
      <c r="N549" s="6" t="s">
        <v>686</v>
      </c>
      <c r="O549" s="37">
        <v>1499.2379999999998</v>
      </c>
      <c r="P549" s="105">
        <v>18222.940003221731</v>
      </c>
      <c r="Q549" s="38">
        <v>5.5000000000000002E-5</v>
      </c>
    </row>
    <row r="550" spans="1:17" x14ac:dyDescent="0.3">
      <c r="A550" s="6" t="s">
        <v>866</v>
      </c>
      <c r="B550" s="6" t="s">
        <v>867</v>
      </c>
      <c r="C550" s="6" t="s">
        <v>866</v>
      </c>
      <c r="D550" s="25">
        <v>12014314.84884</v>
      </c>
      <c r="E550" s="25">
        <v>0</v>
      </c>
      <c r="F550" s="25">
        <v>12014314.84884</v>
      </c>
      <c r="G550" s="96">
        <v>1</v>
      </c>
      <c r="H550" s="96"/>
      <c r="I550" s="99" t="s">
        <v>752</v>
      </c>
      <c r="J550" s="6" t="s">
        <v>545</v>
      </c>
      <c r="K550" s="101"/>
      <c r="L550" s="6"/>
      <c r="M550" s="6" t="s">
        <v>784</v>
      </c>
      <c r="N550" s="6" t="s">
        <v>686</v>
      </c>
      <c r="O550" s="37">
        <v>1665.9399999999998</v>
      </c>
      <c r="P550" s="105">
        <v>20249.169690847761</v>
      </c>
      <c r="Q550" s="38">
        <v>3.4999999999999997E-5</v>
      </c>
    </row>
    <row r="551" spans="1:17" x14ac:dyDescent="0.3">
      <c r="A551" s="6" t="s">
        <v>866</v>
      </c>
      <c r="B551" s="6" t="s">
        <v>867</v>
      </c>
      <c r="C551" s="6" t="s">
        <v>866</v>
      </c>
      <c r="D551" s="25">
        <v>12014314.84884</v>
      </c>
      <c r="E551" s="25">
        <v>0</v>
      </c>
      <c r="F551" s="25">
        <v>12014314.84884</v>
      </c>
      <c r="G551" s="96">
        <v>1</v>
      </c>
      <c r="H551" s="96"/>
      <c r="I551" s="99" t="s">
        <v>752</v>
      </c>
      <c r="J551" s="6" t="s">
        <v>546</v>
      </c>
      <c r="K551" s="101"/>
      <c r="L551" s="6"/>
      <c r="M551" s="6" t="s">
        <v>859</v>
      </c>
      <c r="N551" s="6" t="s">
        <v>686</v>
      </c>
      <c r="O551" s="37">
        <v>84</v>
      </c>
      <c r="P551" s="105">
        <v>1021.003309861827</v>
      </c>
      <c r="Q551" s="38">
        <v>9.9999999999999995E-7</v>
      </c>
    </row>
    <row r="552" spans="1:17" x14ac:dyDescent="0.3">
      <c r="A552" s="6" t="s">
        <v>866</v>
      </c>
      <c r="B552" s="6" t="s">
        <v>867</v>
      </c>
      <c r="C552" s="6" t="s">
        <v>866</v>
      </c>
      <c r="D552" s="25">
        <v>12014314.84884</v>
      </c>
      <c r="E552" s="25">
        <v>0</v>
      </c>
      <c r="F552" s="25">
        <v>12014314.84884</v>
      </c>
      <c r="G552" s="96">
        <v>1</v>
      </c>
      <c r="H552" s="96"/>
      <c r="I552" s="99" t="s">
        <v>752</v>
      </c>
      <c r="J552" s="6" t="s">
        <v>547</v>
      </c>
      <c r="K552" s="101"/>
      <c r="L552" s="6"/>
      <c r="M552" s="6" t="s">
        <v>859</v>
      </c>
      <c r="N552" s="6" t="s">
        <v>686</v>
      </c>
      <c r="O552" s="37">
        <v>0</v>
      </c>
      <c r="P552" s="105">
        <v>0</v>
      </c>
      <c r="Q552" s="38">
        <v>0</v>
      </c>
    </row>
    <row r="553" spans="1:17" x14ac:dyDescent="0.3">
      <c r="A553" s="6" t="s">
        <v>866</v>
      </c>
      <c r="B553" s="6" t="s">
        <v>867</v>
      </c>
      <c r="C553" s="6" t="s">
        <v>866</v>
      </c>
      <c r="D553" s="25">
        <v>12014314.84884</v>
      </c>
      <c r="E553" s="25">
        <v>0</v>
      </c>
      <c r="F553" s="25">
        <v>12014314.84884</v>
      </c>
      <c r="G553" s="96">
        <v>1</v>
      </c>
      <c r="H553" s="96"/>
      <c r="I553" s="99" t="s">
        <v>752</v>
      </c>
      <c r="J553" s="6" t="s">
        <v>548</v>
      </c>
      <c r="K553" s="101"/>
      <c r="L553" s="6"/>
      <c r="M553" s="6" t="s">
        <v>859</v>
      </c>
      <c r="N553" s="6" t="s">
        <v>686</v>
      </c>
      <c r="O553" s="37">
        <v>342</v>
      </c>
      <c r="P553" s="105">
        <v>4156.9420472945812</v>
      </c>
      <c r="Q553" s="38">
        <v>5.0000000000000004E-6</v>
      </c>
    </row>
    <row r="554" spans="1:17" x14ac:dyDescent="0.3">
      <c r="A554" s="6" t="s">
        <v>866</v>
      </c>
      <c r="B554" s="6" t="s">
        <v>867</v>
      </c>
      <c r="C554" s="6" t="s">
        <v>866</v>
      </c>
      <c r="D554" s="25">
        <v>12014314.84884</v>
      </c>
      <c r="E554" s="25">
        <v>0</v>
      </c>
      <c r="F554" s="25">
        <v>12014314.84884</v>
      </c>
      <c r="G554" s="96">
        <v>1</v>
      </c>
      <c r="H554" s="96"/>
      <c r="I554" s="99" t="s">
        <v>752</v>
      </c>
      <c r="J554" s="6" t="s">
        <v>549</v>
      </c>
      <c r="K554" s="101"/>
      <c r="L554" s="6"/>
      <c r="M554" s="6" t="s">
        <v>859</v>
      </c>
      <c r="N554" s="6" t="s">
        <v>686</v>
      </c>
      <c r="O554" s="37">
        <v>12</v>
      </c>
      <c r="P554" s="105">
        <v>145.85761569454672</v>
      </c>
      <c r="Q554" s="38">
        <v>0</v>
      </c>
    </row>
    <row r="555" spans="1:17" x14ac:dyDescent="0.3">
      <c r="A555" s="6" t="s">
        <v>866</v>
      </c>
      <c r="B555" s="6" t="s">
        <v>867</v>
      </c>
      <c r="C555" s="6" t="s">
        <v>866</v>
      </c>
      <c r="D555" s="25">
        <v>12014314.84884</v>
      </c>
      <c r="E555" s="25">
        <v>0</v>
      </c>
      <c r="F555" s="25">
        <v>12014314.84884</v>
      </c>
      <c r="G555" s="96">
        <v>1</v>
      </c>
      <c r="H555" s="96"/>
      <c r="I555" s="99" t="s">
        <v>752</v>
      </c>
      <c r="J555" s="6" t="s">
        <v>550</v>
      </c>
      <c r="K555" s="101"/>
      <c r="L555" s="6"/>
      <c r="M555" s="6" t="s">
        <v>859</v>
      </c>
      <c r="N555" s="6" t="s">
        <v>686</v>
      </c>
      <c r="O555" s="37">
        <v>102</v>
      </c>
      <c r="P555" s="105">
        <v>1239.789733403647</v>
      </c>
      <c r="Q555" s="38">
        <v>9.9999999999999995E-7</v>
      </c>
    </row>
    <row r="556" spans="1:17" x14ac:dyDescent="0.3">
      <c r="A556" s="6" t="s">
        <v>866</v>
      </c>
      <c r="B556" s="6" t="s">
        <v>867</v>
      </c>
      <c r="C556" s="6" t="s">
        <v>866</v>
      </c>
      <c r="D556" s="25">
        <v>12014314.84884</v>
      </c>
      <c r="E556" s="25">
        <v>0</v>
      </c>
      <c r="F556" s="25">
        <v>12014314.84884</v>
      </c>
      <c r="G556" s="96">
        <v>1</v>
      </c>
      <c r="H556" s="96"/>
      <c r="I556" s="99" t="s">
        <v>752</v>
      </c>
      <c r="J556" s="6" t="s">
        <v>551</v>
      </c>
      <c r="K556" s="101"/>
      <c r="L556" s="6"/>
      <c r="M556" s="6" t="s">
        <v>691</v>
      </c>
      <c r="N556" s="6" t="s">
        <v>688</v>
      </c>
      <c r="O556" s="37">
        <v>16.399999999999999</v>
      </c>
      <c r="P556" s="105">
        <v>199.33874144921381</v>
      </c>
      <c r="Q556" s="38">
        <v>0</v>
      </c>
    </row>
    <row r="557" spans="1:17" x14ac:dyDescent="0.3">
      <c r="A557" s="6" t="s">
        <v>866</v>
      </c>
      <c r="B557" s="6" t="s">
        <v>867</v>
      </c>
      <c r="C557" s="6" t="s">
        <v>866</v>
      </c>
      <c r="D557" s="25">
        <v>12014314.84884</v>
      </c>
      <c r="E557" s="25">
        <v>0</v>
      </c>
      <c r="F557" s="25">
        <v>12014314.84884</v>
      </c>
      <c r="G557" s="96">
        <v>1</v>
      </c>
      <c r="H557" s="96"/>
      <c r="I557" s="99" t="s">
        <v>752</v>
      </c>
      <c r="J557" s="6" t="s">
        <v>552</v>
      </c>
      <c r="K557" s="101"/>
      <c r="L557" s="6"/>
      <c r="M557" s="6" t="s">
        <v>691</v>
      </c>
      <c r="N557" s="6" t="s">
        <v>688</v>
      </c>
      <c r="O557" s="37">
        <v>5699.9999999999991</v>
      </c>
      <c r="P557" s="105">
        <v>69282.367454909676</v>
      </c>
      <c r="Q557" s="38">
        <v>8.0000000000000007E-5</v>
      </c>
    </row>
    <row r="558" spans="1:17" x14ac:dyDescent="0.3">
      <c r="A558" s="6" t="s">
        <v>866</v>
      </c>
      <c r="B558" s="6" t="s">
        <v>867</v>
      </c>
      <c r="C558" s="6" t="s">
        <v>866</v>
      </c>
      <c r="D558" s="25">
        <v>12014314.84884</v>
      </c>
      <c r="E558" s="25">
        <v>0</v>
      </c>
      <c r="F558" s="25">
        <v>12014314.84884</v>
      </c>
      <c r="G558" s="96">
        <v>1</v>
      </c>
      <c r="H558" s="96"/>
      <c r="I558" s="99" t="s">
        <v>752</v>
      </c>
      <c r="J558" s="6" t="s">
        <v>553</v>
      </c>
      <c r="K558" s="102"/>
      <c r="L558" s="6"/>
      <c r="M558" s="6" t="s">
        <v>691</v>
      </c>
      <c r="N558" s="6" t="s">
        <v>688</v>
      </c>
      <c r="O558" s="37">
        <v>64561.091283000002</v>
      </c>
      <c r="P558" s="105">
        <v>784727.23676469701</v>
      </c>
      <c r="Q558" s="38">
        <v>1.58E-3</v>
      </c>
    </row>
    <row r="559" spans="1:17" x14ac:dyDescent="0.3">
      <c r="A559" s="6" t="s">
        <v>866</v>
      </c>
      <c r="B559" s="6" t="s">
        <v>867</v>
      </c>
      <c r="C559" s="6" t="s">
        <v>866</v>
      </c>
      <c r="D559" s="25">
        <v>12014314.84884</v>
      </c>
      <c r="E559" s="25">
        <v>0</v>
      </c>
      <c r="F559" s="25">
        <v>12014314.84884</v>
      </c>
      <c r="G559" s="96">
        <v>1</v>
      </c>
      <c r="H559" s="96"/>
      <c r="I559" s="99" t="s">
        <v>752</v>
      </c>
      <c r="J559" s="6" t="s">
        <v>554</v>
      </c>
      <c r="K559" s="101"/>
      <c r="L559" s="6"/>
      <c r="M559" s="6" t="s">
        <v>691</v>
      </c>
      <c r="N559" s="6" t="s">
        <v>688</v>
      </c>
      <c r="O559" s="37">
        <v>39943.839599999999</v>
      </c>
      <c r="P559" s="105">
        <v>485509.43381178472</v>
      </c>
      <c r="Q559" s="38">
        <v>9.7999999999999997E-4</v>
      </c>
    </row>
    <row r="560" spans="1:17" x14ac:dyDescent="0.3">
      <c r="A560" s="6" t="s">
        <v>866</v>
      </c>
      <c r="B560" s="6" t="s">
        <v>867</v>
      </c>
      <c r="C560" s="6" t="s">
        <v>866</v>
      </c>
      <c r="D560" s="25">
        <v>12014314.84884</v>
      </c>
      <c r="E560" s="25">
        <v>0</v>
      </c>
      <c r="F560" s="25">
        <v>12014314.84884</v>
      </c>
      <c r="G560" s="96">
        <v>1</v>
      </c>
      <c r="H560" s="96"/>
      <c r="I560" s="99" t="s">
        <v>752</v>
      </c>
      <c r="J560" s="6" t="s">
        <v>555</v>
      </c>
      <c r="K560" s="102"/>
      <c r="L560" s="6"/>
      <c r="M560" s="6" t="s">
        <v>813</v>
      </c>
      <c r="N560" s="6" t="s">
        <v>686</v>
      </c>
      <c r="O560" s="37">
        <v>17.094000000000001</v>
      </c>
      <c r="P560" s="105">
        <v>207.77417355688181</v>
      </c>
      <c r="Q560" s="38">
        <v>0</v>
      </c>
    </row>
    <row r="561" spans="1:17" x14ac:dyDescent="0.3">
      <c r="A561" s="6" t="s">
        <v>866</v>
      </c>
      <c r="B561" s="6" t="s">
        <v>867</v>
      </c>
      <c r="C561" s="6" t="s">
        <v>866</v>
      </c>
      <c r="D561" s="25">
        <v>12014314.84884</v>
      </c>
      <c r="E561" s="25">
        <v>0</v>
      </c>
      <c r="F561" s="25">
        <v>12014314.84884</v>
      </c>
      <c r="G561" s="96">
        <v>1</v>
      </c>
      <c r="H561" s="96"/>
      <c r="I561" s="99" t="s">
        <v>752</v>
      </c>
      <c r="J561" s="6" t="s">
        <v>556</v>
      </c>
      <c r="K561" s="101"/>
      <c r="L561" s="6"/>
      <c r="M561" s="6" t="s">
        <v>813</v>
      </c>
      <c r="N561" s="6" t="s">
        <v>686</v>
      </c>
      <c r="O561" s="37">
        <v>0</v>
      </c>
      <c r="P561" s="105">
        <v>0</v>
      </c>
      <c r="Q561" s="38">
        <v>0</v>
      </c>
    </row>
    <row r="562" spans="1:17" x14ac:dyDescent="0.3">
      <c r="A562" s="6" t="s">
        <v>866</v>
      </c>
      <c r="B562" s="6" t="s">
        <v>867</v>
      </c>
      <c r="C562" s="6" t="s">
        <v>866</v>
      </c>
      <c r="D562" s="25">
        <v>12014314.84884</v>
      </c>
      <c r="E562" s="25">
        <v>0</v>
      </c>
      <c r="F562" s="25">
        <v>12014314.84884</v>
      </c>
      <c r="G562" s="96">
        <v>1</v>
      </c>
      <c r="H562" s="96"/>
      <c r="I562" s="99" t="s">
        <v>752</v>
      </c>
      <c r="J562" s="6" t="s">
        <v>557</v>
      </c>
      <c r="K562" s="102"/>
      <c r="L562" s="6"/>
      <c r="M562" s="6" t="s">
        <v>813</v>
      </c>
      <c r="N562" s="6" t="s">
        <v>686</v>
      </c>
      <c r="O562" s="37">
        <v>277.34100000000001</v>
      </c>
      <c r="P562" s="105">
        <v>3371.0247495284402</v>
      </c>
      <c r="Q562" s="38">
        <v>3.9999999999999998E-6</v>
      </c>
    </row>
    <row r="563" spans="1:17" x14ac:dyDescent="0.3">
      <c r="A563" s="6" t="s">
        <v>866</v>
      </c>
      <c r="B563" s="6" t="s">
        <v>867</v>
      </c>
      <c r="C563" s="6" t="s">
        <v>866</v>
      </c>
      <c r="D563" s="25">
        <v>12014314.84884</v>
      </c>
      <c r="E563" s="25">
        <v>0</v>
      </c>
      <c r="F563" s="25">
        <v>12014314.84884</v>
      </c>
      <c r="G563" s="96">
        <v>1</v>
      </c>
      <c r="H563" s="96"/>
      <c r="I563" s="99" t="s">
        <v>752</v>
      </c>
      <c r="J563" s="6" t="s">
        <v>558</v>
      </c>
      <c r="K563" s="101"/>
      <c r="L563" s="6"/>
      <c r="M563" s="6" t="s">
        <v>813</v>
      </c>
      <c r="N563" s="6" t="s">
        <v>686</v>
      </c>
      <c r="O563" s="37">
        <v>89.46</v>
      </c>
      <c r="P563" s="105">
        <v>1087.3685250028457</v>
      </c>
      <c r="Q563" s="38">
        <v>9.9999999999999995E-7</v>
      </c>
    </row>
    <row r="564" spans="1:17" x14ac:dyDescent="0.3">
      <c r="A564" s="6" t="s">
        <v>866</v>
      </c>
      <c r="B564" s="6" t="s">
        <v>867</v>
      </c>
      <c r="C564" s="6" t="s">
        <v>866</v>
      </c>
      <c r="D564" s="25">
        <v>12014314.84884</v>
      </c>
      <c r="E564" s="25">
        <v>0</v>
      </c>
      <c r="F564" s="25">
        <v>12014314.84884</v>
      </c>
      <c r="G564" s="96">
        <v>1</v>
      </c>
      <c r="H564" s="96"/>
      <c r="I564" s="99" t="s">
        <v>752</v>
      </c>
      <c r="J564" s="6" t="s">
        <v>559</v>
      </c>
      <c r="K564" s="101"/>
      <c r="L564" s="6"/>
      <c r="M564" s="6" t="s">
        <v>813</v>
      </c>
      <c r="N564" s="6" t="s">
        <v>686</v>
      </c>
      <c r="O564" s="37">
        <v>25.280999999999999</v>
      </c>
      <c r="P564" s="105">
        <v>307.28553186448625</v>
      </c>
      <c r="Q564" s="38">
        <v>0</v>
      </c>
    </row>
    <row r="565" spans="1:17" x14ac:dyDescent="0.3">
      <c r="A565" s="6" t="s">
        <v>866</v>
      </c>
      <c r="B565" s="6" t="s">
        <v>867</v>
      </c>
      <c r="C565" s="6" t="s">
        <v>866</v>
      </c>
      <c r="D565" s="25">
        <v>12014314.84884</v>
      </c>
      <c r="E565" s="25">
        <v>0</v>
      </c>
      <c r="F565" s="25">
        <v>12014314.84884</v>
      </c>
      <c r="G565" s="96">
        <v>1</v>
      </c>
      <c r="H565" s="96"/>
      <c r="I565" s="99" t="s">
        <v>752</v>
      </c>
      <c r="J565" s="6" t="s">
        <v>560</v>
      </c>
      <c r="K565" s="101"/>
      <c r="L565" s="6"/>
      <c r="M565" s="6" t="s">
        <v>785</v>
      </c>
      <c r="N565" s="6" t="s">
        <v>686</v>
      </c>
      <c r="O565" s="37">
        <v>51.471000000000004</v>
      </c>
      <c r="P565" s="105">
        <v>625.61977811783458</v>
      </c>
      <c r="Q565" s="38">
        <v>0</v>
      </c>
    </row>
    <row r="566" spans="1:17" x14ac:dyDescent="0.3">
      <c r="A566" s="6" t="s">
        <v>866</v>
      </c>
      <c r="B566" s="6" t="s">
        <v>867</v>
      </c>
      <c r="C566" s="6" t="s">
        <v>866</v>
      </c>
      <c r="D566" s="25">
        <v>12014314.84884</v>
      </c>
      <c r="E566" s="25">
        <v>0</v>
      </c>
      <c r="F566" s="25">
        <v>12014314.84884</v>
      </c>
      <c r="G566" s="96">
        <v>1</v>
      </c>
      <c r="H566" s="96"/>
      <c r="I566" s="99" t="s">
        <v>752</v>
      </c>
      <c r="J566" s="6" t="s">
        <v>561</v>
      </c>
      <c r="K566" s="101"/>
      <c r="L566" s="6"/>
      <c r="M566" s="6" t="s">
        <v>785</v>
      </c>
      <c r="N566" s="6" t="s">
        <v>686</v>
      </c>
      <c r="O566" s="37">
        <v>12.4</v>
      </c>
      <c r="P566" s="105">
        <v>150.71953621769828</v>
      </c>
      <c r="Q566" s="38">
        <v>0</v>
      </c>
    </row>
    <row r="567" spans="1:17" x14ac:dyDescent="0.3">
      <c r="A567" s="6" t="s">
        <v>866</v>
      </c>
      <c r="B567" s="6" t="s">
        <v>867</v>
      </c>
      <c r="C567" s="6" t="s">
        <v>866</v>
      </c>
      <c r="D567" s="25">
        <v>12014314.84884</v>
      </c>
      <c r="E567" s="25">
        <v>0</v>
      </c>
      <c r="F567" s="25">
        <v>12014314.84884</v>
      </c>
      <c r="G567" s="96">
        <v>1</v>
      </c>
      <c r="H567" s="96"/>
      <c r="I567" s="99" t="s">
        <v>752</v>
      </c>
      <c r="J567" s="6" t="s">
        <v>562</v>
      </c>
      <c r="K567" s="102"/>
      <c r="L567" s="6"/>
      <c r="M567" s="6" t="s">
        <v>785</v>
      </c>
      <c r="N567" s="6" t="s">
        <v>686</v>
      </c>
      <c r="O567" s="37">
        <v>88.084000000000003</v>
      </c>
      <c r="P567" s="105">
        <v>1070.6435184032046</v>
      </c>
      <c r="Q567" s="38">
        <v>9.9999999999999995E-7</v>
      </c>
    </row>
    <row r="568" spans="1:17" x14ac:dyDescent="0.3">
      <c r="A568" s="6" t="s">
        <v>866</v>
      </c>
      <c r="B568" s="6" t="s">
        <v>867</v>
      </c>
      <c r="C568" s="6" t="s">
        <v>866</v>
      </c>
      <c r="D568" s="25">
        <v>12014314.84884</v>
      </c>
      <c r="E568" s="25">
        <v>0</v>
      </c>
      <c r="F568" s="25">
        <v>12014314.84884</v>
      </c>
      <c r="G568" s="96">
        <v>1</v>
      </c>
      <c r="H568" s="96"/>
      <c r="I568" s="99" t="s">
        <v>752</v>
      </c>
      <c r="J568" s="6" t="s">
        <v>563</v>
      </c>
      <c r="K568" s="101"/>
      <c r="L568" s="6"/>
      <c r="M568" s="6" t="s">
        <v>785</v>
      </c>
      <c r="N568" s="6" t="s">
        <v>686</v>
      </c>
      <c r="O568" s="37">
        <v>1394.7752</v>
      </c>
      <c r="P568" s="105">
        <v>16953.215425157046</v>
      </c>
      <c r="Q568" s="38">
        <v>1E-4</v>
      </c>
    </row>
    <row r="569" spans="1:17" x14ac:dyDescent="0.3">
      <c r="A569" s="6" t="s">
        <v>866</v>
      </c>
      <c r="B569" s="6" t="s">
        <v>867</v>
      </c>
      <c r="C569" s="6" t="s">
        <v>866</v>
      </c>
      <c r="D569" s="25">
        <v>12014314.84884</v>
      </c>
      <c r="E569" s="25">
        <v>0</v>
      </c>
      <c r="F569" s="25">
        <v>12014314.84884</v>
      </c>
      <c r="G569" s="96">
        <v>1</v>
      </c>
      <c r="H569" s="96"/>
      <c r="I569" s="99" t="s">
        <v>752</v>
      </c>
      <c r="J569" s="6" t="s">
        <v>564</v>
      </c>
      <c r="K569" s="101"/>
      <c r="L569" s="6"/>
      <c r="M569" s="6" t="s">
        <v>785</v>
      </c>
      <c r="N569" s="6" t="s">
        <v>686</v>
      </c>
      <c r="O569" s="37">
        <v>3152.5458000000003</v>
      </c>
      <c r="P569" s="105">
        <v>38318.567812988113</v>
      </c>
      <c r="Q569" s="38">
        <v>4.5000000000000003E-5</v>
      </c>
    </row>
    <row r="570" spans="1:17" x14ac:dyDescent="0.3">
      <c r="A570" s="6" t="s">
        <v>866</v>
      </c>
      <c r="B570" s="6" t="s">
        <v>867</v>
      </c>
      <c r="C570" s="6" t="s">
        <v>866</v>
      </c>
      <c r="D570" s="25">
        <v>12014314.84884</v>
      </c>
      <c r="E570" s="25">
        <v>0</v>
      </c>
      <c r="F570" s="25">
        <v>12014314.84884</v>
      </c>
      <c r="G570" s="96">
        <v>1</v>
      </c>
      <c r="H570" s="96"/>
      <c r="I570" s="99" t="s">
        <v>752</v>
      </c>
      <c r="J570" s="6" t="s">
        <v>565</v>
      </c>
      <c r="K570" s="101"/>
      <c r="L570" s="6"/>
      <c r="M570" s="6" t="s">
        <v>785</v>
      </c>
      <c r="N570" s="6" t="s">
        <v>686</v>
      </c>
      <c r="O570" s="37">
        <v>1792.3519999999999</v>
      </c>
      <c r="P570" s="105">
        <v>21785.682433779348</v>
      </c>
      <c r="Q570" s="38">
        <v>3.1999999999999999E-5</v>
      </c>
    </row>
    <row r="571" spans="1:17" x14ac:dyDescent="0.3">
      <c r="A571" s="6" t="s">
        <v>866</v>
      </c>
      <c r="B571" s="6" t="s">
        <v>867</v>
      </c>
      <c r="C571" s="6" t="s">
        <v>866</v>
      </c>
      <c r="D571" s="25">
        <v>12014314.84884</v>
      </c>
      <c r="E571" s="25">
        <v>0</v>
      </c>
      <c r="F571" s="25">
        <v>12014314.84884</v>
      </c>
      <c r="G571" s="96">
        <v>1</v>
      </c>
      <c r="H571" s="96"/>
      <c r="I571" s="99" t="s">
        <v>752</v>
      </c>
      <c r="J571" s="6" t="s">
        <v>566</v>
      </c>
      <c r="K571" s="101"/>
      <c r="L571" s="6"/>
      <c r="M571" s="6" t="s">
        <v>785</v>
      </c>
      <c r="N571" s="6" t="s">
        <v>686</v>
      </c>
      <c r="O571" s="37">
        <v>1363.992</v>
      </c>
      <c r="P571" s="105">
        <v>16579.051745536348</v>
      </c>
      <c r="Q571" s="38">
        <v>5.3000000000000001E-5</v>
      </c>
    </row>
    <row r="572" spans="1:17" x14ac:dyDescent="0.3">
      <c r="A572" s="6" t="s">
        <v>866</v>
      </c>
      <c r="B572" s="6" t="s">
        <v>867</v>
      </c>
      <c r="C572" s="6" t="s">
        <v>866</v>
      </c>
      <c r="D572" s="25">
        <v>12014314.84884</v>
      </c>
      <c r="E572" s="25">
        <v>0</v>
      </c>
      <c r="F572" s="25">
        <v>12014314.84884</v>
      </c>
      <c r="G572" s="96">
        <v>1</v>
      </c>
      <c r="H572" s="96"/>
      <c r="I572" s="99" t="s">
        <v>752</v>
      </c>
      <c r="J572" s="6" t="s">
        <v>567</v>
      </c>
      <c r="K572" s="101"/>
      <c r="L572" s="6"/>
      <c r="M572" s="6" t="s">
        <v>785</v>
      </c>
      <c r="N572" s="6" t="s">
        <v>686</v>
      </c>
      <c r="O572" s="37">
        <v>32.142000000000003</v>
      </c>
      <c r="P572" s="105">
        <v>390.67962363784341</v>
      </c>
      <c r="Q572" s="38">
        <v>0</v>
      </c>
    </row>
    <row r="573" spans="1:17" x14ac:dyDescent="0.3">
      <c r="A573" s="6" t="s">
        <v>866</v>
      </c>
      <c r="B573" s="6" t="s">
        <v>867</v>
      </c>
      <c r="C573" s="6" t="s">
        <v>866</v>
      </c>
      <c r="D573" s="25">
        <v>12014314.84884</v>
      </c>
      <c r="E573" s="25">
        <v>0</v>
      </c>
      <c r="F573" s="25">
        <v>12014314.84884</v>
      </c>
      <c r="G573" s="96">
        <v>1</v>
      </c>
      <c r="H573" s="96"/>
      <c r="I573" s="99" t="s">
        <v>752</v>
      </c>
      <c r="J573" s="6" t="s">
        <v>568</v>
      </c>
      <c r="K573" s="101"/>
      <c r="L573" s="6"/>
      <c r="M573" s="6" t="s">
        <v>769</v>
      </c>
      <c r="N573" s="6" t="s">
        <v>689</v>
      </c>
      <c r="O573" s="37">
        <v>11840.724</v>
      </c>
      <c r="P573" s="105">
        <v>143921.647561433</v>
      </c>
      <c r="Q573" s="38">
        <v>2.5799999999999998E-4</v>
      </c>
    </row>
    <row r="574" spans="1:17" x14ac:dyDescent="0.3">
      <c r="A574" s="6" t="s">
        <v>866</v>
      </c>
      <c r="B574" s="6" t="s">
        <v>867</v>
      </c>
      <c r="C574" s="6" t="s">
        <v>866</v>
      </c>
      <c r="D574" s="25">
        <v>12014314.84884</v>
      </c>
      <c r="E574" s="25">
        <v>0</v>
      </c>
      <c r="F574" s="25">
        <v>12014314.84884</v>
      </c>
      <c r="G574" s="96">
        <v>1</v>
      </c>
      <c r="H574" s="96"/>
      <c r="I574" s="99" t="s">
        <v>752</v>
      </c>
      <c r="J574" s="6" t="s">
        <v>569</v>
      </c>
      <c r="K574" s="102"/>
      <c r="L574" s="6"/>
      <c r="M574" s="6" t="s">
        <v>860</v>
      </c>
      <c r="N574" s="6" t="s">
        <v>690</v>
      </c>
      <c r="O574" s="37">
        <v>0</v>
      </c>
      <c r="P574" s="105">
        <v>0</v>
      </c>
      <c r="Q574" s="38">
        <v>0</v>
      </c>
    </row>
    <row r="575" spans="1:17" x14ac:dyDescent="0.3">
      <c r="A575" s="6" t="s">
        <v>866</v>
      </c>
      <c r="B575" s="6" t="s">
        <v>867</v>
      </c>
      <c r="C575" s="6" t="s">
        <v>866</v>
      </c>
      <c r="D575" s="25">
        <v>12014314.84884</v>
      </c>
      <c r="E575" s="25">
        <v>0</v>
      </c>
      <c r="F575" s="25">
        <v>12014314.84884</v>
      </c>
      <c r="G575" s="96">
        <v>1</v>
      </c>
      <c r="H575" s="96"/>
      <c r="I575" s="99" t="s">
        <v>752</v>
      </c>
      <c r="J575" s="6" t="s">
        <v>570</v>
      </c>
      <c r="K575" s="101"/>
      <c r="L575" s="6"/>
      <c r="M575" s="6" t="s">
        <v>860</v>
      </c>
      <c r="N575" s="6" t="s">
        <v>690</v>
      </c>
      <c r="O575" s="37">
        <v>61.6</v>
      </c>
      <c r="P575" s="105">
        <v>748.73576056533977</v>
      </c>
      <c r="Q575" s="38">
        <v>9.9999999999999995E-7</v>
      </c>
    </row>
    <row r="576" spans="1:17" x14ac:dyDescent="0.3">
      <c r="A576" s="6" t="s">
        <v>866</v>
      </c>
      <c r="B576" s="6" t="s">
        <v>867</v>
      </c>
      <c r="C576" s="6" t="s">
        <v>866</v>
      </c>
      <c r="D576" s="25">
        <v>12014314.84884</v>
      </c>
      <c r="E576" s="25">
        <v>0</v>
      </c>
      <c r="F576" s="25">
        <v>12014314.84884</v>
      </c>
      <c r="G576" s="96">
        <v>1</v>
      </c>
      <c r="H576" s="96"/>
      <c r="I576" s="99" t="s">
        <v>752</v>
      </c>
      <c r="J576" s="6" t="s">
        <v>571</v>
      </c>
      <c r="K576" s="101"/>
      <c r="L576" s="6"/>
      <c r="M576" s="6" t="s">
        <v>860</v>
      </c>
      <c r="N576" s="6" t="s">
        <v>690</v>
      </c>
      <c r="O576" s="37">
        <v>273.56</v>
      </c>
      <c r="P576" s="105">
        <v>3325.0674457833497</v>
      </c>
      <c r="Q576" s="38">
        <v>3.9999999999999998E-6</v>
      </c>
    </row>
    <row r="577" spans="1:17" x14ac:dyDescent="0.3">
      <c r="A577" s="6" t="s">
        <v>866</v>
      </c>
      <c r="B577" s="6" t="s">
        <v>867</v>
      </c>
      <c r="C577" s="6" t="s">
        <v>866</v>
      </c>
      <c r="D577" s="25">
        <v>12014314.84884</v>
      </c>
      <c r="E577" s="25">
        <v>0</v>
      </c>
      <c r="F577" s="25">
        <v>12014314.84884</v>
      </c>
      <c r="G577" s="96">
        <v>1</v>
      </c>
      <c r="H577" s="96"/>
      <c r="I577" s="99" t="s">
        <v>752</v>
      </c>
      <c r="J577" s="6" t="s">
        <v>572</v>
      </c>
      <c r="K577" s="101"/>
      <c r="L577" s="6"/>
      <c r="M577" s="6" t="s">
        <v>860</v>
      </c>
      <c r="N577" s="6" t="s">
        <v>690</v>
      </c>
      <c r="O577" s="37">
        <v>56</v>
      </c>
      <c r="P577" s="105">
        <v>680.66887324121797</v>
      </c>
      <c r="Q577" s="38">
        <v>9.9999999999999995E-7</v>
      </c>
    </row>
    <row r="578" spans="1:17" x14ac:dyDescent="0.3">
      <c r="A578" s="6" t="s">
        <v>866</v>
      </c>
      <c r="B578" s="6" t="s">
        <v>867</v>
      </c>
      <c r="C578" s="6" t="s">
        <v>866</v>
      </c>
      <c r="D578" s="25">
        <v>12014314.84884</v>
      </c>
      <c r="E578" s="25">
        <v>0</v>
      </c>
      <c r="F578" s="25">
        <v>12014314.84884</v>
      </c>
      <c r="G578" s="96">
        <v>1</v>
      </c>
      <c r="H578" s="96"/>
      <c r="I578" s="99" t="s">
        <v>752</v>
      </c>
      <c r="J578" s="6" t="s">
        <v>573</v>
      </c>
      <c r="K578" s="101"/>
      <c r="L578" s="6"/>
      <c r="M578" s="6" t="s">
        <v>860</v>
      </c>
      <c r="N578" s="6" t="s">
        <v>690</v>
      </c>
      <c r="O578" s="37">
        <v>44.43</v>
      </c>
      <c r="P578" s="105">
        <v>540.03782210905922</v>
      </c>
      <c r="Q578" s="38">
        <v>9.9999999999999995E-7</v>
      </c>
    </row>
    <row r="579" spans="1:17" x14ac:dyDescent="0.3">
      <c r="A579" s="6" t="s">
        <v>866</v>
      </c>
      <c r="B579" s="6" t="s">
        <v>867</v>
      </c>
      <c r="C579" s="6" t="s">
        <v>866</v>
      </c>
      <c r="D579" s="25">
        <v>12014314.84884</v>
      </c>
      <c r="E579" s="25">
        <v>0</v>
      </c>
      <c r="F579" s="25">
        <v>12014314.84884</v>
      </c>
      <c r="G579" s="96">
        <v>1</v>
      </c>
      <c r="H579" s="96"/>
      <c r="I579" s="99" t="s">
        <v>752</v>
      </c>
      <c r="J579" s="6" t="s">
        <v>574</v>
      </c>
      <c r="K579" s="101"/>
      <c r="L579" s="6"/>
      <c r="M579" s="6" t="s">
        <v>860</v>
      </c>
      <c r="N579" s="6" t="s">
        <v>690</v>
      </c>
      <c r="O579" s="37">
        <v>417.9</v>
      </c>
      <c r="P579" s="105">
        <v>5079.4914665625884</v>
      </c>
      <c r="Q579" s="38">
        <v>6.0000000000000002E-6</v>
      </c>
    </row>
    <row r="580" spans="1:17" x14ac:dyDescent="0.3">
      <c r="A580" s="6" t="s">
        <v>866</v>
      </c>
      <c r="B580" s="6" t="s">
        <v>867</v>
      </c>
      <c r="C580" s="6" t="s">
        <v>866</v>
      </c>
      <c r="D580" s="25">
        <v>12014314.84884</v>
      </c>
      <c r="E580" s="25">
        <v>0</v>
      </c>
      <c r="F580" s="25">
        <v>12014314.84884</v>
      </c>
      <c r="G580" s="96">
        <v>1</v>
      </c>
      <c r="H580" s="96"/>
      <c r="I580" s="99" t="s">
        <v>752</v>
      </c>
      <c r="J580" s="6" t="s">
        <v>575</v>
      </c>
      <c r="K580" s="101"/>
      <c r="L580" s="6"/>
      <c r="M580" s="6" t="s">
        <v>860</v>
      </c>
      <c r="N580" s="6" t="s">
        <v>690</v>
      </c>
      <c r="O580" s="37">
        <v>1037.25</v>
      </c>
      <c r="P580" s="105">
        <v>12607.567656597381</v>
      </c>
      <c r="Q580" s="38">
        <v>1.5E-5</v>
      </c>
    </row>
    <row r="581" spans="1:17" x14ac:dyDescent="0.3">
      <c r="A581" s="6" t="s">
        <v>866</v>
      </c>
      <c r="B581" s="6" t="s">
        <v>867</v>
      </c>
      <c r="C581" s="6" t="s">
        <v>866</v>
      </c>
      <c r="D581" s="25">
        <v>12014314.84884</v>
      </c>
      <c r="E581" s="25">
        <v>0</v>
      </c>
      <c r="F581" s="25">
        <v>12014314.84884</v>
      </c>
      <c r="G581" s="96">
        <v>1</v>
      </c>
      <c r="H581" s="96"/>
      <c r="I581" s="99" t="s">
        <v>752</v>
      </c>
      <c r="J581" s="6" t="s">
        <v>576</v>
      </c>
      <c r="K581" s="101"/>
      <c r="L581" s="6"/>
      <c r="M581" s="6" t="s">
        <v>860</v>
      </c>
      <c r="N581" s="6" t="s">
        <v>690</v>
      </c>
      <c r="O581" s="37">
        <v>2995.2649999999999</v>
      </c>
      <c r="P581" s="105">
        <v>36406.850939443866</v>
      </c>
      <c r="Q581" s="38">
        <v>4.1999999999999998E-5</v>
      </c>
    </row>
    <row r="582" spans="1:17" x14ac:dyDescent="0.3">
      <c r="A582" s="6" t="s">
        <v>866</v>
      </c>
      <c r="B582" s="6" t="s">
        <v>867</v>
      </c>
      <c r="C582" s="6" t="s">
        <v>866</v>
      </c>
      <c r="D582" s="25">
        <v>12014314.84884</v>
      </c>
      <c r="E582" s="25">
        <v>0</v>
      </c>
      <c r="F582" s="25">
        <v>12014314.84884</v>
      </c>
      <c r="G582" s="96">
        <v>1</v>
      </c>
      <c r="H582" s="96"/>
      <c r="I582" s="99" t="s">
        <v>752</v>
      </c>
      <c r="J582" s="6" t="s">
        <v>577</v>
      </c>
      <c r="K582" s="102"/>
      <c r="L582" s="6"/>
      <c r="M582" s="6" t="s">
        <v>860</v>
      </c>
      <c r="N582" s="6" t="s">
        <v>690</v>
      </c>
      <c r="O582" s="37">
        <v>409.995</v>
      </c>
      <c r="P582" s="105">
        <v>4983.4077622238074</v>
      </c>
      <c r="Q582" s="38">
        <v>6.0000000000000002E-6</v>
      </c>
    </row>
    <row r="583" spans="1:17" x14ac:dyDescent="0.3">
      <c r="A583" s="6" t="s">
        <v>866</v>
      </c>
      <c r="B583" s="6" t="s">
        <v>867</v>
      </c>
      <c r="C583" s="6" t="s">
        <v>866</v>
      </c>
      <c r="D583" s="25">
        <v>12014314.84884</v>
      </c>
      <c r="E583" s="25">
        <v>0</v>
      </c>
      <c r="F583" s="25">
        <v>12014314.84884</v>
      </c>
      <c r="G583" s="96">
        <v>1</v>
      </c>
      <c r="H583" s="96"/>
      <c r="I583" s="99" t="s">
        <v>752</v>
      </c>
      <c r="J583" s="6" t="s">
        <v>578</v>
      </c>
      <c r="K583" s="101"/>
      <c r="L583" s="6"/>
      <c r="M583" s="6" t="s">
        <v>860</v>
      </c>
      <c r="N583" s="6" t="s">
        <v>690</v>
      </c>
      <c r="O583" s="37">
        <v>10</v>
      </c>
      <c r="P583" s="105">
        <v>121.54801307878893</v>
      </c>
      <c r="Q583" s="38">
        <v>0</v>
      </c>
    </row>
    <row r="584" spans="1:17" x14ac:dyDescent="0.3">
      <c r="A584" s="6" t="s">
        <v>866</v>
      </c>
      <c r="B584" s="6" t="s">
        <v>867</v>
      </c>
      <c r="C584" s="6" t="s">
        <v>866</v>
      </c>
      <c r="D584" s="25">
        <v>12014314.84884</v>
      </c>
      <c r="E584" s="25">
        <v>0</v>
      </c>
      <c r="F584" s="25">
        <v>12014314.84884</v>
      </c>
      <c r="G584" s="96">
        <v>1</v>
      </c>
      <c r="H584" s="96"/>
      <c r="I584" s="99" t="s">
        <v>752</v>
      </c>
      <c r="J584" s="6" t="s">
        <v>579</v>
      </c>
      <c r="K584" s="101"/>
      <c r="L584" s="6"/>
      <c r="M584" s="6" t="s">
        <v>860</v>
      </c>
      <c r="N584" s="6" t="s">
        <v>690</v>
      </c>
      <c r="O584" s="37">
        <v>1.76</v>
      </c>
      <c r="P584" s="105">
        <v>21.392450301866852</v>
      </c>
      <c r="Q584" s="38">
        <v>0</v>
      </c>
    </row>
    <row r="585" spans="1:17" x14ac:dyDescent="0.3">
      <c r="A585" s="6" t="s">
        <v>866</v>
      </c>
      <c r="B585" s="6" t="s">
        <v>867</v>
      </c>
      <c r="C585" s="6" t="s">
        <v>866</v>
      </c>
      <c r="D585" s="25">
        <v>12014314.84884</v>
      </c>
      <c r="E585" s="25">
        <v>0</v>
      </c>
      <c r="F585" s="25">
        <v>12014314.84884</v>
      </c>
      <c r="G585" s="96">
        <v>1</v>
      </c>
      <c r="H585" s="96"/>
      <c r="I585" s="99" t="s">
        <v>752</v>
      </c>
      <c r="J585" s="6" t="s">
        <v>580</v>
      </c>
      <c r="K585" s="101"/>
      <c r="L585" s="6"/>
      <c r="M585" s="6" t="s">
        <v>860</v>
      </c>
      <c r="N585" s="6" t="s">
        <v>690</v>
      </c>
      <c r="O585" s="37">
        <v>50</v>
      </c>
      <c r="P585" s="105">
        <v>607.74006539394463</v>
      </c>
      <c r="Q585" s="38">
        <v>9.9999999999999995E-7</v>
      </c>
    </row>
    <row r="586" spans="1:17" x14ac:dyDescent="0.3">
      <c r="A586" s="6" t="s">
        <v>866</v>
      </c>
      <c r="B586" s="6" t="s">
        <v>867</v>
      </c>
      <c r="C586" s="6" t="s">
        <v>866</v>
      </c>
      <c r="D586" s="25">
        <v>12014314.84884</v>
      </c>
      <c r="E586" s="25">
        <v>0</v>
      </c>
      <c r="F586" s="25">
        <v>12014314.84884</v>
      </c>
      <c r="G586" s="96">
        <v>1</v>
      </c>
      <c r="H586" s="96"/>
      <c r="I586" s="99" t="s">
        <v>752</v>
      </c>
      <c r="J586" s="6" t="s">
        <v>581</v>
      </c>
      <c r="K586" s="101"/>
      <c r="L586" s="6"/>
      <c r="M586" s="6" t="s">
        <v>765</v>
      </c>
      <c r="N586" s="6" t="s">
        <v>688</v>
      </c>
      <c r="O586" s="37">
        <v>2976</v>
      </c>
      <c r="P586" s="105">
        <v>36172.68869224759</v>
      </c>
      <c r="Q586" s="38">
        <v>5.1999999999999997E-5</v>
      </c>
    </row>
    <row r="587" spans="1:17" x14ac:dyDescent="0.3">
      <c r="A587" s="6" t="s">
        <v>866</v>
      </c>
      <c r="B587" s="6" t="s">
        <v>867</v>
      </c>
      <c r="C587" s="6" t="s">
        <v>866</v>
      </c>
      <c r="D587" s="25">
        <v>12014314.84884</v>
      </c>
      <c r="E587" s="25">
        <v>0</v>
      </c>
      <c r="F587" s="25">
        <v>12014314.84884</v>
      </c>
      <c r="G587" s="96">
        <v>1</v>
      </c>
      <c r="H587" s="96"/>
      <c r="I587" s="99" t="s">
        <v>752</v>
      </c>
      <c r="J587" s="6" t="s">
        <v>582</v>
      </c>
      <c r="K587" s="101"/>
      <c r="L587" s="6"/>
      <c r="M587" s="6" t="s">
        <v>765</v>
      </c>
      <c r="N587" s="6" t="s">
        <v>688</v>
      </c>
      <c r="O587" s="37">
        <v>8.2999999999999989</v>
      </c>
      <c r="P587" s="105">
        <v>100.88485085539479</v>
      </c>
      <c r="Q587" s="38">
        <v>0</v>
      </c>
    </row>
    <row r="588" spans="1:17" x14ac:dyDescent="0.3">
      <c r="A588" s="6" t="s">
        <v>866</v>
      </c>
      <c r="B588" s="6" t="s">
        <v>867</v>
      </c>
      <c r="C588" s="6" t="s">
        <v>866</v>
      </c>
      <c r="D588" s="25">
        <v>12014314.84884</v>
      </c>
      <c r="E588" s="25">
        <v>0</v>
      </c>
      <c r="F588" s="25">
        <v>12014314.84884</v>
      </c>
      <c r="G588" s="96">
        <v>1</v>
      </c>
      <c r="H588" s="96"/>
      <c r="I588" s="99" t="s">
        <v>752</v>
      </c>
      <c r="J588" s="6" t="s">
        <v>583</v>
      </c>
      <c r="K588" s="101"/>
      <c r="L588" s="6"/>
      <c r="M588" s="6" t="s">
        <v>765</v>
      </c>
      <c r="N588" s="6" t="s">
        <v>688</v>
      </c>
      <c r="O588" s="37">
        <v>3708</v>
      </c>
      <c r="P588" s="105">
        <v>45070.003249614936</v>
      </c>
      <c r="Q588" s="38">
        <v>8.3999999999999995E-5</v>
      </c>
    </row>
    <row r="589" spans="1:17" x14ac:dyDescent="0.3">
      <c r="A589" s="6" t="s">
        <v>866</v>
      </c>
      <c r="B589" s="6" t="s">
        <v>867</v>
      </c>
      <c r="C589" s="6" t="s">
        <v>866</v>
      </c>
      <c r="D589" s="25">
        <v>12014314.84884</v>
      </c>
      <c r="E589" s="25">
        <v>0</v>
      </c>
      <c r="F589" s="25">
        <v>12014314.84884</v>
      </c>
      <c r="G589" s="96">
        <v>1</v>
      </c>
      <c r="H589" s="96"/>
      <c r="I589" s="99" t="s">
        <v>752</v>
      </c>
      <c r="J589" s="6" t="s">
        <v>584</v>
      </c>
      <c r="K589" s="102"/>
      <c r="L589" s="6"/>
      <c r="M589" s="6" t="s">
        <v>765</v>
      </c>
      <c r="N589" s="6" t="s">
        <v>688</v>
      </c>
      <c r="O589" s="37">
        <v>5744.2500000000009</v>
      </c>
      <c r="P589" s="105">
        <v>69820.217412783342</v>
      </c>
      <c r="Q589" s="38">
        <v>1.56E-4</v>
      </c>
    </row>
    <row r="590" spans="1:17" x14ac:dyDescent="0.3">
      <c r="A590" s="6" t="s">
        <v>866</v>
      </c>
      <c r="B590" s="6" t="s">
        <v>867</v>
      </c>
      <c r="C590" s="6" t="s">
        <v>866</v>
      </c>
      <c r="D590" s="25">
        <v>12014314.84884</v>
      </c>
      <c r="E590" s="25">
        <v>0</v>
      </c>
      <c r="F590" s="25">
        <v>12014314.84884</v>
      </c>
      <c r="G590" s="96">
        <v>1</v>
      </c>
      <c r="H590" s="96"/>
      <c r="I590" s="99" t="s">
        <v>752</v>
      </c>
      <c r="J590" s="6" t="s">
        <v>585</v>
      </c>
      <c r="K590" s="96"/>
      <c r="L590" s="6"/>
      <c r="M590" s="6" t="s">
        <v>770</v>
      </c>
      <c r="N590" s="6" t="s">
        <v>689</v>
      </c>
      <c r="O590" s="37">
        <v>6015.3449999999993</v>
      </c>
      <c r="P590" s="105">
        <v>73115.323273342758</v>
      </c>
      <c r="Q590" s="38">
        <v>8.3999999999999995E-5</v>
      </c>
    </row>
    <row r="591" spans="1:17" x14ac:dyDescent="0.3">
      <c r="A591" s="6" t="s">
        <v>866</v>
      </c>
      <c r="B591" s="6" t="s">
        <v>867</v>
      </c>
      <c r="C591" s="6" t="s">
        <v>866</v>
      </c>
      <c r="D591" s="25">
        <v>12014314.84884</v>
      </c>
      <c r="E591" s="25">
        <v>0</v>
      </c>
      <c r="F591" s="25">
        <v>12014314.84884</v>
      </c>
      <c r="G591" s="96">
        <v>1</v>
      </c>
      <c r="H591" s="96"/>
      <c r="I591" s="99" t="s">
        <v>752</v>
      </c>
      <c r="J591" s="6" t="s">
        <v>586</v>
      </c>
      <c r="K591" s="101"/>
      <c r="L591" s="6"/>
      <c r="M591" s="6" t="s">
        <v>786</v>
      </c>
      <c r="N591" s="6" t="s">
        <v>686</v>
      </c>
      <c r="O591" s="37">
        <v>3940.3620000000001</v>
      </c>
      <c r="P591" s="105">
        <v>47894.317191116294</v>
      </c>
      <c r="Q591" s="38">
        <v>4.46E-4</v>
      </c>
    </row>
    <row r="592" spans="1:17" x14ac:dyDescent="0.3">
      <c r="A592" s="6" t="s">
        <v>866</v>
      </c>
      <c r="B592" s="6" t="s">
        <v>867</v>
      </c>
      <c r="C592" s="6" t="s">
        <v>866</v>
      </c>
      <c r="D592" s="25">
        <v>12014314.84884</v>
      </c>
      <c r="E592" s="25">
        <v>0</v>
      </c>
      <c r="F592" s="25">
        <v>12014314.84884</v>
      </c>
      <c r="G592" s="96">
        <v>1</v>
      </c>
      <c r="H592" s="96"/>
      <c r="I592" s="99" t="s">
        <v>752</v>
      </c>
      <c r="J592" s="6" t="s">
        <v>587</v>
      </c>
      <c r="K592" s="101"/>
      <c r="L592" s="6"/>
      <c r="M592" s="6" t="s">
        <v>786</v>
      </c>
      <c r="N592" s="6" t="s">
        <v>686</v>
      </c>
      <c r="O592" s="37">
        <v>30</v>
      </c>
      <c r="P592" s="105">
        <v>364.64403923636678</v>
      </c>
      <c r="Q592" s="38">
        <v>0</v>
      </c>
    </row>
    <row r="593" spans="1:17" x14ac:dyDescent="0.3">
      <c r="A593" s="6" t="s">
        <v>866</v>
      </c>
      <c r="B593" s="6" t="s">
        <v>867</v>
      </c>
      <c r="C593" s="6" t="s">
        <v>866</v>
      </c>
      <c r="D593" s="25">
        <v>12014314.84884</v>
      </c>
      <c r="E593" s="25">
        <v>0</v>
      </c>
      <c r="F593" s="25">
        <v>12014314.84884</v>
      </c>
      <c r="G593" s="96">
        <v>1</v>
      </c>
      <c r="H593" s="96"/>
      <c r="I593" s="99" t="s">
        <v>752</v>
      </c>
      <c r="J593" s="6" t="s">
        <v>588</v>
      </c>
      <c r="K593" s="96"/>
      <c r="L593" s="6"/>
      <c r="M593" s="6" t="s">
        <v>786</v>
      </c>
      <c r="N593" s="6" t="s">
        <v>686</v>
      </c>
      <c r="O593" s="37">
        <v>4435.8719999999994</v>
      </c>
      <c r="P593" s="105">
        <v>53917.142787183351</v>
      </c>
      <c r="Q593" s="38">
        <v>4.5199999999999998E-4</v>
      </c>
    </row>
    <row r="594" spans="1:17" x14ac:dyDescent="0.3">
      <c r="A594" s="6" t="s">
        <v>866</v>
      </c>
      <c r="B594" s="6" t="s">
        <v>867</v>
      </c>
      <c r="C594" s="6" t="s">
        <v>866</v>
      </c>
      <c r="D594" s="25">
        <v>12014314.84884</v>
      </c>
      <c r="E594" s="25">
        <v>0</v>
      </c>
      <c r="F594" s="25">
        <v>12014314.84884</v>
      </c>
      <c r="G594" s="96">
        <v>1</v>
      </c>
      <c r="H594" s="96"/>
      <c r="I594" s="99" t="s">
        <v>752</v>
      </c>
      <c r="J594" s="6" t="s">
        <v>589</v>
      </c>
      <c r="K594" s="96"/>
      <c r="L594" s="6"/>
      <c r="M594" s="6" t="s">
        <v>786</v>
      </c>
      <c r="N594" s="6" t="s">
        <v>686</v>
      </c>
      <c r="O594" s="37">
        <v>2373.48</v>
      </c>
      <c r="P594" s="105">
        <v>28849.177808224395</v>
      </c>
      <c r="Q594" s="38">
        <v>3.5300000000000002E-4</v>
      </c>
    </row>
    <row r="595" spans="1:17" x14ac:dyDescent="0.3">
      <c r="A595" s="6" t="s">
        <v>866</v>
      </c>
      <c r="B595" s="6" t="s">
        <v>867</v>
      </c>
      <c r="C595" s="6" t="s">
        <v>866</v>
      </c>
      <c r="D595" s="25">
        <v>12014314.84884</v>
      </c>
      <c r="E595" s="25">
        <v>0</v>
      </c>
      <c r="F595" s="25">
        <v>12014314.84884</v>
      </c>
      <c r="G595" s="96">
        <v>1</v>
      </c>
      <c r="H595" s="96"/>
      <c r="I595" s="99" t="s">
        <v>752</v>
      </c>
      <c r="J595" s="6" t="s">
        <v>590</v>
      </c>
      <c r="K595" s="96"/>
      <c r="L595" s="6"/>
      <c r="M595" s="6" t="s">
        <v>786</v>
      </c>
      <c r="N595" s="6" t="s">
        <v>686</v>
      </c>
      <c r="O595" s="37">
        <v>1143.6954000000001</v>
      </c>
      <c r="P595" s="105">
        <v>13901.390343735075</v>
      </c>
      <c r="Q595" s="38">
        <v>1.7E-5</v>
      </c>
    </row>
    <row r="596" spans="1:17" x14ac:dyDescent="0.3">
      <c r="A596" s="6" t="s">
        <v>866</v>
      </c>
      <c r="B596" s="6" t="s">
        <v>867</v>
      </c>
      <c r="C596" s="6" t="s">
        <v>866</v>
      </c>
      <c r="D596" s="25">
        <v>12014314.84884</v>
      </c>
      <c r="E596" s="25">
        <v>0</v>
      </c>
      <c r="F596" s="25">
        <v>12014314.84884</v>
      </c>
      <c r="G596" s="96">
        <v>1</v>
      </c>
      <c r="H596" s="96"/>
      <c r="I596" s="99" t="s">
        <v>752</v>
      </c>
      <c r="J596" s="6" t="s">
        <v>591</v>
      </c>
      <c r="K596" s="96"/>
      <c r="L596" s="6"/>
      <c r="M596" s="6" t="s">
        <v>786</v>
      </c>
      <c r="N596" s="6" t="s">
        <v>686</v>
      </c>
      <c r="O596" s="37">
        <v>417.81880000000001</v>
      </c>
      <c r="P596" s="105">
        <v>5078.5044966963897</v>
      </c>
      <c r="Q596" s="38">
        <v>2.8E-5</v>
      </c>
    </row>
    <row r="597" spans="1:17" x14ac:dyDescent="0.3">
      <c r="A597" s="6" t="s">
        <v>866</v>
      </c>
      <c r="B597" s="6" t="s">
        <v>867</v>
      </c>
      <c r="C597" s="6" t="s">
        <v>866</v>
      </c>
      <c r="D597" s="25">
        <v>12014314.84884</v>
      </c>
      <c r="E597" s="25">
        <v>0</v>
      </c>
      <c r="F597" s="25">
        <v>12014314.84884</v>
      </c>
      <c r="G597" s="96">
        <v>1</v>
      </c>
      <c r="H597" s="96"/>
      <c r="I597" s="99" t="s">
        <v>752</v>
      </c>
      <c r="J597" s="6" t="s">
        <v>592</v>
      </c>
      <c r="K597" s="96"/>
      <c r="L597" s="6"/>
      <c r="M597" s="6" t="s">
        <v>786</v>
      </c>
      <c r="N597" s="6" t="s">
        <v>686</v>
      </c>
      <c r="O597" s="37">
        <v>2864.7080000000001</v>
      </c>
      <c r="P597" s="105">
        <v>34819.956545091125</v>
      </c>
      <c r="Q597" s="38">
        <v>3.2400000000000001E-4</v>
      </c>
    </row>
    <row r="598" spans="1:17" x14ac:dyDescent="0.3">
      <c r="A598" s="6" t="s">
        <v>866</v>
      </c>
      <c r="B598" s="6" t="s">
        <v>867</v>
      </c>
      <c r="C598" s="6" t="s">
        <v>866</v>
      </c>
      <c r="D598" s="25">
        <v>12014314.84884</v>
      </c>
      <c r="E598" s="25">
        <v>0</v>
      </c>
      <c r="F598" s="25">
        <v>12014314.84884</v>
      </c>
      <c r="G598" s="96">
        <v>1</v>
      </c>
      <c r="H598" s="96"/>
      <c r="I598" s="99" t="s">
        <v>752</v>
      </c>
      <c r="J598" s="6" t="s">
        <v>593</v>
      </c>
      <c r="K598" s="101"/>
      <c r="L598" s="6"/>
      <c r="M598" s="6" t="s">
        <v>786</v>
      </c>
      <c r="N598" s="6" t="s">
        <v>686</v>
      </c>
      <c r="O598" s="37">
        <v>793.85879999999997</v>
      </c>
      <c r="P598" s="105">
        <v>9649.1959805111674</v>
      </c>
      <c r="Q598" s="38">
        <v>7.3999999999999996E-5</v>
      </c>
    </row>
    <row r="599" spans="1:17" x14ac:dyDescent="0.3">
      <c r="A599" s="6" t="s">
        <v>866</v>
      </c>
      <c r="B599" s="6" t="s">
        <v>867</v>
      </c>
      <c r="C599" s="6" t="s">
        <v>866</v>
      </c>
      <c r="D599" s="25">
        <v>12014314.84884</v>
      </c>
      <c r="E599" s="25">
        <v>0</v>
      </c>
      <c r="F599" s="25">
        <v>12014314.84884</v>
      </c>
      <c r="G599" s="96">
        <v>1</v>
      </c>
      <c r="H599" s="96"/>
      <c r="I599" s="99" t="s">
        <v>752</v>
      </c>
      <c r="J599" s="6" t="s">
        <v>594</v>
      </c>
      <c r="K599" s="101"/>
      <c r="L599" s="6"/>
      <c r="M599" s="6" t="s">
        <v>814</v>
      </c>
      <c r="N599" s="6" t="s">
        <v>689</v>
      </c>
      <c r="O599" s="37">
        <v>3016.7999999999997</v>
      </c>
      <c r="P599" s="105">
        <v>36668.604585609035</v>
      </c>
      <c r="Q599" s="38">
        <v>6.6000000000000005E-5</v>
      </c>
    </row>
    <row r="600" spans="1:17" x14ac:dyDescent="0.3">
      <c r="A600" s="6" t="s">
        <v>866</v>
      </c>
      <c r="B600" s="6" t="s">
        <v>867</v>
      </c>
      <c r="C600" s="6" t="s">
        <v>866</v>
      </c>
      <c r="D600" s="25">
        <v>12014314.84884</v>
      </c>
      <c r="E600" s="25">
        <v>0</v>
      </c>
      <c r="F600" s="25">
        <v>12014314.84884</v>
      </c>
      <c r="G600" s="96">
        <v>1</v>
      </c>
      <c r="H600" s="96"/>
      <c r="I600" s="99" t="s">
        <v>752</v>
      </c>
      <c r="J600" s="6" t="s">
        <v>595</v>
      </c>
      <c r="K600" s="101"/>
      <c r="L600" s="6"/>
      <c r="M600" s="6" t="s">
        <v>787</v>
      </c>
      <c r="N600" s="6" t="s">
        <v>686</v>
      </c>
      <c r="O600" s="37">
        <v>3357.3442360000004</v>
      </c>
      <c r="P600" s="105">
        <v>40807.852110732463</v>
      </c>
      <c r="Q600" s="38">
        <v>9.8999999999999994E-5</v>
      </c>
    </row>
    <row r="601" spans="1:17" x14ac:dyDescent="0.3">
      <c r="A601" s="6" t="s">
        <v>866</v>
      </c>
      <c r="B601" s="6" t="s">
        <v>867</v>
      </c>
      <c r="C601" s="6" t="s">
        <v>866</v>
      </c>
      <c r="D601" s="25">
        <v>12014314.84884</v>
      </c>
      <c r="E601" s="25">
        <v>0</v>
      </c>
      <c r="F601" s="25">
        <v>12014314.84884</v>
      </c>
      <c r="G601" s="96">
        <v>1</v>
      </c>
      <c r="H601" s="96"/>
      <c r="I601" s="99" t="s">
        <v>752</v>
      </c>
      <c r="J601" s="6" t="s">
        <v>596</v>
      </c>
      <c r="K601" s="102"/>
      <c r="L601" s="6"/>
      <c r="M601" s="6" t="s">
        <v>787</v>
      </c>
      <c r="N601" s="6" t="s">
        <v>686</v>
      </c>
      <c r="O601" s="37">
        <v>19.099999999999998</v>
      </c>
      <c r="P601" s="105">
        <v>232.15670498048684</v>
      </c>
      <c r="Q601" s="38">
        <v>0</v>
      </c>
    </row>
    <row r="602" spans="1:17" x14ac:dyDescent="0.3">
      <c r="A602" s="6" t="s">
        <v>866</v>
      </c>
      <c r="B602" s="6" t="s">
        <v>867</v>
      </c>
      <c r="C602" s="6" t="s">
        <v>866</v>
      </c>
      <c r="D602" s="25">
        <v>12014314.84884</v>
      </c>
      <c r="E602" s="25">
        <v>0</v>
      </c>
      <c r="F602" s="25">
        <v>12014314.84884</v>
      </c>
      <c r="G602" s="96">
        <v>1</v>
      </c>
      <c r="H602" s="96"/>
      <c r="I602" s="99" t="s">
        <v>752</v>
      </c>
      <c r="J602" s="6" t="s">
        <v>597</v>
      </c>
      <c r="K602" s="96"/>
      <c r="L602" s="6"/>
      <c r="M602" s="6" t="s">
        <v>787</v>
      </c>
      <c r="N602" s="6" t="s">
        <v>686</v>
      </c>
      <c r="O602" s="37">
        <v>569.4</v>
      </c>
      <c r="P602" s="105">
        <v>6920.9438647062416</v>
      </c>
      <c r="Q602" s="38">
        <v>7.9999999999999996E-6</v>
      </c>
    </row>
    <row r="603" spans="1:17" x14ac:dyDescent="0.3">
      <c r="A603" s="6" t="s">
        <v>866</v>
      </c>
      <c r="B603" s="6" t="s">
        <v>867</v>
      </c>
      <c r="C603" s="6" t="s">
        <v>866</v>
      </c>
      <c r="D603" s="25">
        <v>12014314.84884</v>
      </c>
      <c r="E603" s="25">
        <v>0</v>
      </c>
      <c r="F603" s="25">
        <v>12014314.84884</v>
      </c>
      <c r="G603" s="96">
        <v>1</v>
      </c>
      <c r="H603" s="96"/>
      <c r="I603" s="99" t="s">
        <v>752</v>
      </c>
      <c r="J603" s="6" t="s">
        <v>598</v>
      </c>
      <c r="K603" s="101"/>
      <c r="L603" s="6"/>
      <c r="M603" s="6" t="s">
        <v>787</v>
      </c>
      <c r="N603" s="6" t="s">
        <v>686</v>
      </c>
      <c r="O603" s="37">
        <v>47.541600000000003</v>
      </c>
      <c r="P603" s="105">
        <v>577.85870185865519</v>
      </c>
      <c r="Q603" s="38">
        <v>9.9999999999999995E-7</v>
      </c>
    </row>
    <row r="604" spans="1:17" x14ac:dyDescent="0.3">
      <c r="A604" s="6" t="s">
        <v>866</v>
      </c>
      <c r="B604" s="6" t="s">
        <v>867</v>
      </c>
      <c r="C604" s="6" t="s">
        <v>866</v>
      </c>
      <c r="D604" s="25">
        <v>12014314.84884</v>
      </c>
      <c r="E604" s="25">
        <v>0</v>
      </c>
      <c r="F604" s="25">
        <v>12014314.84884</v>
      </c>
      <c r="G604" s="96">
        <v>1</v>
      </c>
      <c r="H604" s="96"/>
      <c r="I604" s="99" t="s">
        <v>752</v>
      </c>
      <c r="J604" s="6" t="s">
        <v>599</v>
      </c>
      <c r="K604" s="101"/>
      <c r="L604" s="6"/>
      <c r="M604" s="6" t="s">
        <v>787</v>
      </c>
      <c r="N604" s="6" t="s">
        <v>686</v>
      </c>
      <c r="O604" s="37">
        <v>4653.3958330000005</v>
      </c>
      <c r="P604" s="105">
        <v>56561.10175702659</v>
      </c>
      <c r="Q604" s="38">
        <v>1.63E-4</v>
      </c>
    </row>
    <row r="605" spans="1:17" x14ac:dyDescent="0.3">
      <c r="A605" s="6" t="s">
        <v>866</v>
      </c>
      <c r="B605" s="6" t="s">
        <v>867</v>
      </c>
      <c r="C605" s="6" t="s">
        <v>866</v>
      </c>
      <c r="D605" s="25">
        <v>12014314.84884</v>
      </c>
      <c r="E605" s="25">
        <v>0</v>
      </c>
      <c r="F605" s="25">
        <v>12014314.84884</v>
      </c>
      <c r="G605" s="96">
        <v>1</v>
      </c>
      <c r="H605" s="96"/>
      <c r="I605" s="99" t="s">
        <v>752</v>
      </c>
      <c r="J605" s="6" t="s">
        <v>600</v>
      </c>
      <c r="K605" s="96"/>
      <c r="L605" s="6"/>
      <c r="M605" s="6" t="s">
        <v>815</v>
      </c>
      <c r="N605" s="6" t="s">
        <v>686</v>
      </c>
      <c r="O605" s="37">
        <v>6.57</v>
      </c>
      <c r="P605" s="105">
        <v>79.857044592764325</v>
      </c>
      <c r="Q605" s="38">
        <v>0</v>
      </c>
    </row>
    <row r="606" spans="1:17" x14ac:dyDescent="0.3">
      <c r="A606" s="6" t="s">
        <v>866</v>
      </c>
      <c r="B606" s="6" t="s">
        <v>867</v>
      </c>
      <c r="C606" s="6" t="s">
        <v>866</v>
      </c>
      <c r="D606" s="25">
        <v>12014314.84884</v>
      </c>
      <c r="E606" s="25">
        <v>0</v>
      </c>
      <c r="F606" s="25">
        <v>12014314.84884</v>
      </c>
      <c r="G606" s="96">
        <v>1</v>
      </c>
      <c r="H606" s="96"/>
      <c r="I606" s="99" t="s">
        <v>752</v>
      </c>
      <c r="J606" s="6" t="s">
        <v>601</v>
      </c>
      <c r="K606" s="96"/>
      <c r="L606" s="6"/>
      <c r="M606" s="6" t="s">
        <v>815</v>
      </c>
      <c r="N606" s="6" t="s">
        <v>686</v>
      </c>
      <c r="O606" s="37">
        <v>0</v>
      </c>
      <c r="P606" s="105">
        <v>0</v>
      </c>
      <c r="Q606" s="38">
        <v>0</v>
      </c>
    </row>
    <row r="607" spans="1:17" x14ac:dyDescent="0.3">
      <c r="A607" s="6" t="s">
        <v>866</v>
      </c>
      <c r="B607" s="6" t="s">
        <v>867</v>
      </c>
      <c r="C607" s="6" t="s">
        <v>866</v>
      </c>
      <c r="D607" s="25">
        <v>12014314.84884</v>
      </c>
      <c r="E607" s="25">
        <v>0</v>
      </c>
      <c r="F607" s="25">
        <v>12014314.84884</v>
      </c>
      <c r="G607" s="96">
        <v>1</v>
      </c>
      <c r="H607" s="96"/>
      <c r="I607" s="99" t="s">
        <v>752</v>
      </c>
      <c r="J607" s="6" t="s">
        <v>602</v>
      </c>
      <c r="K607" s="96"/>
      <c r="L607" s="6"/>
      <c r="M607" s="6" t="s">
        <v>815</v>
      </c>
      <c r="N607" s="6" t="s">
        <v>686</v>
      </c>
      <c r="O607" s="37">
        <v>70.960000000000008</v>
      </c>
      <c r="P607" s="105">
        <v>862.50470080708635</v>
      </c>
      <c r="Q607" s="38">
        <v>9.9999999999999995E-7</v>
      </c>
    </row>
    <row r="608" spans="1:17" x14ac:dyDescent="0.3">
      <c r="A608" s="6" t="s">
        <v>866</v>
      </c>
      <c r="B608" s="6" t="s">
        <v>867</v>
      </c>
      <c r="C608" s="6" t="s">
        <v>866</v>
      </c>
      <c r="D608" s="25">
        <v>12014314.84884</v>
      </c>
      <c r="E608" s="25">
        <v>0</v>
      </c>
      <c r="F608" s="25">
        <v>12014314.84884</v>
      </c>
      <c r="G608" s="96">
        <v>1</v>
      </c>
      <c r="H608" s="96"/>
      <c r="I608" s="99" t="s">
        <v>752</v>
      </c>
      <c r="J608" s="6" t="s">
        <v>603</v>
      </c>
      <c r="K608" s="96"/>
      <c r="L608" s="6"/>
      <c r="M608" s="6" t="s">
        <v>815</v>
      </c>
      <c r="N608" s="6" t="s">
        <v>686</v>
      </c>
      <c r="O608" s="37">
        <v>143.31899999999999</v>
      </c>
      <c r="P608" s="105">
        <v>1742.0139686438947</v>
      </c>
      <c r="Q608" s="38">
        <v>1.9999999999999999E-6</v>
      </c>
    </row>
    <row r="609" spans="1:17" x14ac:dyDescent="0.3">
      <c r="A609" s="6" t="s">
        <v>866</v>
      </c>
      <c r="B609" s="6" t="s">
        <v>867</v>
      </c>
      <c r="C609" s="6" t="s">
        <v>866</v>
      </c>
      <c r="D609" s="25">
        <v>12014314.84884</v>
      </c>
      <c r="E609" s="25">
        <v>0</v>
      </c>
      <c r="F609" s="25">
        <v>12014314.84884</v>
      </c>
      <c r="G609" s="96">
        <v>1</v>
      </c>
      <c r="H609" s="96"/>
      <c r="I609" s="99" t="s">
        <v>752</v>
      </c>
      <c r="J609" s="6" t="s">
        <v>604</v>
      </c>
      <c r="K609" s="96"/>
      <c r="L609" s="6"/>
      <c r="M609" s="6" t="s">
        <v>815</v>
      </c>
      <c r="N609" s="6" t="s">
        <v>686</v>
      </c>
      <c r="O609" s="37">
        <v>209.273</v>
      </c>
      <c r="P609" s="105">
        <v>2543.6717341037397</v>
      </c>
      <c r="Q609" s="38">
        <v>3.0000000000000001E-6</v>
      </c>
    </row>
    <row r="610" spans="1:17" x14ac:dyDescent="0.3">
      <c r="A610" s="6" t="s">
        <v>866</v>
      </c>
      <c r="B610" s="6" t="s">
        <v>867</v>
      </c>
      <c r="C610" s="6" t="s">
        <v>866</v>
      </c>
      <c r="D610" s="25">
        <v>12014314.84884</v>
      </c>
      <c r="E610" s="25">
        <v>0</v>
      </c>
      <c r="F610" s="25">
        <v>12014314.84884</v>
      </c>
      <c r="G610" s="96">
        <v>1</v>
      </c>
      <c r="H610" s="96"/>
      <c r="I610" s="99" t="s">
        <v>752</v>
      </c>
      <c r="J610" s="6" t="s">
        <v>605</v>
      </c>
      <c r="K610" s="101"/>
      <c r="L610" s="6"/>
      <c r="M610" s="6" t="s">
        <v>815</v>
      </c>
      <c r="N610" s="6" t="s">
        <v>686</v>
      </c>
      <c r="O610" s="37">
        <v>78.055999999999997</v>
      </c>
      <c r="P610" s="105">
        <v>948.75517088779486</v>
      </c>
      <c r="Q610" s="38">
        <v>9.9999999999999995E-7</v>
      </c>
    </row>
    <row r="611" spans="1:17" x14ac:dyDescent="0.3">
      <c r="A611" s="6" t="s">
        <v>866</v>
      </c>
      <c r="B611" s="6" t="s">
        <v>867</v>
      </c>
      <c r="C611" s="6" t="s">
        <v>866</v>
      </c>
      <c r="D611" s="25">
        <v>12014314.84884</v>
      </c>
      <c r="E611" s="25">
        <v>0</v>
      </c>
      <c r="F611" s="25">
        <v>12014314.84884</v>
      </c>
      <c r="G611" s="96">
        <v>1</v>
      </c>
      <c r="H611" s="96"/>
      <c r="I611" s="99" t="s">
        <v>752</v>
      </c>
      <c r="J611" s="6" t="s">
        <v>606</v>
      </c>
      <c r="K611" s="101"/>
      <c r="L611" s="6"/>
      <c r="M611" s="6" t="s">
        <v>815</v>
      </c>
      <c r="N611" s="6" t="s">
        <v>686</v>
      </c>
      <c r="O611" s="37">
        <v>2.0699999999999998</v>
      </c>
      <c r="P611" s="105">
        <v>25.160438707309307</v>
      </c>
      <c r="Q611" s="38">
        <v>0</v>
      </c>
    </row>
    <row r="612" spans="1:17" x14ac:dyDescent="0.3">
      <c r="A612" s="6" t="s">
        <v>866</v>
      </c>
      <c r="B612" s="6" t="s">
        <v>867</v>
      </c>
      <c r="C612" s="6" t="s">
        <v>866</v>
      </c>
      <c r="D612" s="25">
        <v>12014314.84884</v>
      </c>
      <c r="E612" s="25">
        <v>0</v>
      </c>
      <c r="F612" s="25">
        <v>12014314.84884</v>
      </c>
      <c r="G612" s="96">
        <v>1</v>
      </c>
      <c r="H612" s="96"/>
      <c r="I612" s="99" t="s">
        <v>752</v>
      </c>
      <c r="J612" s="6" t="s">
        <v>607</v>
      </c>
      <c r="K612" s="96"/>
      <c r="L612" s="6"/>
      <c r="M612" s="6" t="s">
        <v>815</v>
      </c>
      <c r="N612" s="6" t="s">
        <v>686</v>
      </c>
      <c r="O612" s="37">
        <v>16.896000000000001</v>
      </c>
      <c r="P612" s="105">
        <v>205.36752289792179</v>
      </c>
      <c r="Q612" s="38">
        <v>0</v>
      </c>
    </row>
    <row r="613" spans="1:17" x14ac:dyDescent="0.3">
      <c r="A613" s="6" t="s">
        <v>866</v>
      </c>
      <c r="B613" s="6" t="s">
        <v>867</v>
      </c>
      <c r="C613" s="6" t="s">
        <v>866</v>
      </c>
      <c r="D613" s="25">
        <v>12014314.84884</v>
      </c>
      <c r="E613" s="25">
        <v>0</v>
      </c>
      <c r="F613" s="25">
        <v>12014314.84884</v>
      </c>
      <c r="G613" s="96">
        <v>1</v>
      </c>
      <c r="H613" s="96"/>
      <c r="I613" s="99" t="s">
        <v>752</v>
      </c>
      <c r="J613" s="6" t="s">
        <v>608</v>
      </c>
      <c r="K613" s="102"/>
      <c r="L613" s="6"/>
      <c r="M613" s="6" t="s">
        <v>815</v>
      </c>
      <c r="N613" s="6" t="s">
        <v>686</v>
      </c>
      <c r="O613" s="37">
        <v>3.6520000000000001</v>
      </c>
      <c r="P613" s="105">
        <v>44.389334376373718</v>
      </c>
      <c r="Q613" s="38">
        <v>0</v>
      </c>
    </row>
    <row r="614" spans="1:17" x14ac:dyDescent="0.3">
      <c r="A614" s="6" t="s">
        <v>866</v>
      </c>
      <c r="B614" s="6" t="s">
        <v>867</v>
      </c>
      <c r="C614" s="6" t="s">
        <v>866</v>
      </c>
      <c r="D614" s="25">
        <v>12014314.84884</v>
      </c>
      <c r="E614" s="25">
        <v>0</v>
      </c>
      <c r="F614" s="25">
        <v>12014314.84884</v>
      </c>
      <c r="G614" s="96">
        <v>1</v>
      </c>
      <c r="H614" s="96"/>
      <c r="I614" s="99" t="s">
        <v>752</v>
      </c>
      <c r="J614" s="6" t="s">
        <v>609</v>
      </c>
      <c r="K614" s="96"/>
      <c r="L614" s="6"/>
      <c r="M614" s="6" t="s">
        <v>815</v>
      </c>
      <c r="N614" s="6" t="s">
        <v>686</v>
      </c>
      <c r="O614" s="37">
        <v>8.2319999999999993</v>
      </c>
      <c r="P614" s="105">
        <v>100.05832436645905</v>
      </c>
      <c r="Q614" s="38">
        <v>0</v>
      </c>
    </row>
    <row r="615" spans="1:17" x14ac:dyDescent="0.3">
      <c r="A615" s="6" t="s">
        <v>866</v>
      </c>
      <c r="B615" s="6" t="s">
        <v>867</v>
      </c>
      <c r="C615" s="6" t="s">
        <v>866</v>
      </c>
      <c r="D615" s="25">
        <v>12014314.84884</v>
      </c>
      <c r="E615" s="25">
        <v>0</v>
      </c>
      <c r="F615" s="25">
        <v>12014314.84884</v>
      </c>
      <c r="G615" s="96">
        <v>1</v>
      </c>
      <c r="H615" s="96"/>
      <c r="I615" s="99" t="s">
        <v>752</v>
      </c>
      <c r="J615" s="6" t="s">
        <v>610</v>
      </c>
      <c r="K615" s="101"/>
      <c r="L615" s="6"/>
      <c r="M615" s="6" t="s">
        <v>861</v>
      </c>
      <c r="N615" s="6" t="s">
        <v>690</v>
      </c>
      <c r="O615" s="37">
        <v>0</v>
      </c>
      <c r="P615" s="105">
        <v>0</v>
      </c>
      <c r="Q615" s="38">
        <v>0</v>
      </c>
    </row>
    <row r="616" spans="1:17" x14ac:dyDescent="0.3">
      <c r="A616" s="6" t="s">
        <v>866</v>
      </c>
      <c r="B616" s="6" t="s">
        <v>867</v>
      </c>
      <c r="C616" s="6" t="s">
        <v>866</v>
      </c>
      <c r="D616" s="25">
        <v>12014314.84884</v>
      </c>
      <c r="E616" s="25">
        <v>0</v>
      </c>
      <c r="F616" s="25">
        <v>12014314.84884</v>
      </c>
      <c r="G616" s="96">
        <v>1</v>
      </c>
      <c r="H616" s="96"/>
      <c r="I616" s="99" t="s">
        <v>752</v>
      </c>
      <c r="J616" s="6" t="s">
        <v>611</v>
      </c>
      <c r="K616" s="101"/>
      <c r="L616" s="6"/>
      <c r="M616" s="6" t="s">
        <v>861</v>
      </c>
      <c r="N616" s="6" t="s">
        <v>690</v>
      </c>
      <c r="O616" s="37">
        <v>0</v>
      </c>
      <c r="P616" s="105">
        <v>0</v>
      </c>
      <c r="Q616" s="38">
        <v>0</v>
      </c>
    </row>
    <row r="617" spans="1:17" x14ac:dyDescent="0.3">
      <c r="A617" s="6" t="s">
        <v>866</v>
      </c>
      <c r="B617" s="6" t="s">
        <v>867</v>
      </c>
      <c r="C617" s="6" t="s">
        <v>866</v>
      </c>
      <c r="D617" s="25">
        <v>12014314.84884</v>
      </c>
      <c r="E617" s="25">
        <v>0</v>
      </c>
      <c r="F617" s="25">
        <v>12014314.84884</v>
      </c>
      <c r="G617" s="96">
        <v>1</v>
      </c>
      <c r="H617" s="96"/>
      <c r="I617" s="99" t="s">
        <v>752</v>
      </c>
      <c r="J617" s="6" t="s">
        <v>612</v>
      </c>
      <c r="K617" s="102"/>
      <c r="L617" s="6"/>
      <c r="M617" s="6" t="s">
        <v>861</v>
      </c>
      <c r="N617" s="6" t="s">
        <v>690</v>
      </c>
      <c r="O617" s="37">
        <v>0</v>
      </c>
      <c r="P617" s="105">
        <v>0</v>
      </c>
      <c r="Q617" s="38">
        <v>0</v>
      </c>
    </row>
    <row r="618" spans="1:17" x14ac:dyDescent="0.3">
      <c r="A618" s="6" t="s">
        <v>866</v>
      </c>
      <c r="B618" s="6" t="s">
        <v>867</v>
      </c>
      <c r="C618" s="6" t="s">
        <v>866</v>
      </c>
      <c r="D618" s="25">
        <v>12014314.84884</v>
      </c>
      <c r="E618" s="25">
        <v>0</v>
      </c>
      <c r="F618" s="25">
        <v>12014314.84884</v>
      </c>
      <c r="G618" s="96">
        <v>1</v>
      </c>
      <c r="H618" s="96"/>
      <c r="I618" s="99" t="s">
        <v>752</v>
      </c>
      <c r="J618" s="6" t="s">
        <v>613</v>
      </c>
      <c r="K618" s="101"/>
      <c r="L618" s="6"/>
      <c r="M618" s="6" t="s">
        <v>861</v>
      </c>
      <c r="N618" s="6" t="s">
        <v>690</v>
      </c>
      <c r="O618" s="37">
        <v>0</v>
      </c>
      <c r="P618" s="105">
        <v>0</v>
      </c>
      <c r="Q618" s="38">
        <v>0</v>
      </c>
    </row>
    <row r="619" spans="1:17" x14ac:dyDescent="0.3">
      <c r="A619" s="6" t="s">
        <v>866</v>
      </c>
      <c r="B619" s="6" t="s">
        <v>867</v>
      </c>
      <c r="C619" s="6" t="s">
        <v>866</v>
      </c>
      <c r="D619" s="25">
        <v>12014314.84884</v>
      </c>
      <c r="E619" s="25">
        <v>0</v>
      </c>
      <c r="F619" s="25">
        <v>12014314.84884</v>
      </c>
      <c r="G619" s="96">
        <v>1</v>
      </c>
      <c r="H619" s="96"/>
      <c r="I619" s="99" t="s">
        <v>752</v>
      </c>
      <c r="J619" s="6" t="s">
        <v>614</v>
      </c>
      <c r="K619" s="96"/>
      <c r="L619" s="6"/>
      <c r="M619" s="6" t="s">
        <v>861</v>
      </c>
      <c r="N619" s="6" t="s">
        <v>690</v>
      </c>
      <c r="O619" s="37">
        <v>0</v>
      </c>
      <c r="P619" s="105">
        <v>0</v>
      </c>
      <c r="Q619" s="38">
        <v>0</v>
      </c>
    </row>
    <row r="620" spans="1:17" x14ac:dyDescent="0.3">
      <c r="A620" s="6" t="s">
        <v>866</v>
      </c>
      <c r="B620" s="6" t="s">
        <v>867</v>
      </c>
      <c r="C620" s="6" t="s">
        <v>866</v>
      </c>
      <c r="D620" s="25">
        <v>12014314.84884</v>
      </c>
      <c r="E620" s="25">
        <v>0</v>
      </c>
      <c r="F620" s="25">
        <v>12014314.84884</v>
      </c>
      <c r="G620" s="96">
        <v>1</v>
      </c>
      <c r="H620" s="96"/>
      <c r="I620" s="99" t="s">
        <v>752</v>
      </c>
      <c r="J620" s="6" t="s">
        <v>615</v>
      </c>
      <c r="K620" s="102"/>
      <c r="L620" s="6"/>
      <c r="M620" s="6" t="s">
        <v>861</v>
      </c>
      <c r="N620" s="6" t="s">
        <v>690</v>
      </c>
      <c r="O620" s="37">
        <v>0</v>
      </c>
      <c r="P620" s="105">
        <v>0</v>
      </c>
      <c r="Q620" s="38">
        <v>0</v>
      </c>
    </row>
    <row r="621" spans="1:17" x14ac:dyDescent="0.3">
      <c r="A621" s="6" t="s">
        <v>866</v>
      </c>
      <c r="B621" s="6" t="s">
        <v>867</v>
      </c>
      <c r="C621" s="6" t="s">
        <v>866</v>
      </c>
      <c r="D621" s="25">
        <v>12014314.84884</v>
      </c>
      <c r="E621" s="25">
        <v>0</v>
      </c>
      <c r="F621" s="25">
        <v>12014314.84884</v>
      </c>
      <c r="G621" s="96">
        <v>1</v>
      </c>
      <c r="H621" s="96"/>
      <c r="I621" s="99" t="s">
        <v>752</v>
      </c>
      <c r="J621" s="6" t="s">
        <v>616</v>
      </c>
      <c r="K621" s="96"/>
      <c r="L621" s="6"/>
      <c r="M621" s="6" t="s">
        <v>861</v>
      </c>
      <c r="N621" s="6" t="s">
        <v>690</v>
      </c>
      <c r="O621" s="37">
        <v>0</v>
      </c>
      <c r="P621" s="105">
        <v>0</v>
      </c>
      <c r="Q621" s="38">
        <v>0</v>
      </c>
    </row>
    <row r="622" spans="1:17" x14ac:dyDescent="0.3">
      <c r="A622" s="6" t="s">
        <v>866</v>
      </c>
      <c r="B622" s="6" t="s">
        <v>867</v>
      </c>
      <c r="C622" s="6" t="s">
        <v>866</v>
      </c>
      <c r="D622" s="25">
        <v>12014314.84884</v>
      </c>
      <c r="E622" s="25">
        <v>0</v>
      </c>
      <c r="F622" s="25">
        <v>12014314.84884</v>
      </c>
      <c r="G622" s="96">
        <v>1</v>
      </c>
      <c r="H622" s="96"/>
      <c r="I622" s="99" t="s">
        <v>752</v>
      </c>
      <c r="J622" s="6" t="s">
        <v>617</v>
      </c>
      <c r="K622" s="101"/>
      <c r="L622" s="6"/>
      <c r="M622" s="6" t="s">
        <v>861</v>
      </c>
      <c r="N622" s="6" t="s">
        <v>690</v>
      </c>
      <c r="O622" s="37">
        <v>0</v>
      </c>
      <c r="P622" s="105">
        <v>0</v>
      </c>
      <c r="Q622" s="38">
        <v>0</v>
      </c>
    </row>
    <row r="623" spans="1:17" x14ac:dyDescent="0.3">
      <c r="A623" s="6" t="s">
        <v>866</v>
      </c>
      <c r="B623" s="6" t="s">
        <v>867</v>
      </c>
      <c r="C623" s="6" t="s">
        <v>866</v>
      </c>
      <c r="D623" s="25">
        <v>12014314.84884</v>
      </c>
      <c r="E623" s="25">
        <v>0</v>
      </c>
      <c r="F623" s="25">
        <v>12014314.84884</v>
      </c>
      <c r="G623" s="96">
        <v>1</v>
      </c>
      <c r="H623" s="96"/>
      <c r="I623" s="99" t="s">
        <v>752</v>
      </c>
      <c r="J623" s="6" t="s">
        <v>618</v>
      </c>
      <c r="K623" s="101"/>
      <c r="L623" s="6"/>
      <c r="M623" s="6" t="s">
        <v>861</v>
      </c>
      <c r="N623" s="6" t="s">
        <v>690</v>
      </c>
      <c r="O623" s="37">
        <v>64.930000000000007</v>
      </c>
      <c r="P623" s="105">
        <v>789.21124892057662</v>
      </c>
      <c r="Q623" s="38">
        <v>9.9999999999999995E-7</v>
      </c>
    </row>
    <row r="624" spans="1:17" x14ac:dyDescent="0.3">
      <c r="A624" s="6" t="s">
        <v>866</v>
      </c>
      <c r="B624" s="6" t="s">
        <v>867</v>
      </c>
      <c r="C624" s="6" t="s">
        <v>866</v>
      </c>
      <c r="D624" s="25">
        <v>12014314.84884</v>
      </c>
      <c r="E624" s="25">
        <v>0</v>
      </c>
      <c r="F624" s="25">
        <v>12014314.84884</v>
      </c>
      <c r="G624" s="96">
        <v>1</v>
      </c>
      <c r="H624" s="96"/>
      <c r="I624" s="99" t="s">
        <v>752</v>
      </c>
      <c r="J624" s="6" t="s">
        <v>619</v>
      </c>
      <c r="K624" s="96"/>
      <c r="L624" s="6"/>
      <c r="M624" s="6" t="s">
        <v>788</v>
      </c>
      <c r="N624" s="6" t="s">
        <v>686</v>
      </c>
      <c r="O624" s="37">
        <v>56.52640000000001</v>
      </c>
      <c r="P624" s="105">
        <v>687.06716064968555</v>
      </c>
      <c r="Q624" s="38">
        <v>9.9999999999999995E-7</v>
      </c>
    </row>
    <row r="625" spans="1:17" x14ac:dyDescent="0.3">
      <c r="A625" s="6" t="s">
        <v>866</v>
      </c>
      <c r="B625" s="6" t="s">
        <v>867</v>
      </c>
      <c r="C625" s="6" t="s">
        <v>866</v>
      </c>
      <c r="D625" s="25">
        <v>12014314.84884</v>
      </c>
      <c r="E625" s="25">
        <v>0</v>
      </c>
      <c r="F625" s="25">
        <v>12014314.84884</v>
      </c>
      <c r="G625" s="96">
        <v>1</v>
      </c>
      <c r="H625" s="96"/>
      <c r="I625" s="99" t="s">
        <v>752</v>
      </c>
      <c r="J625" s="6" t="s">
        <v>620</v>
      </c>
      <c r="K625" s="96"/>
      <c r="L625" s="6"/>
      <c r="M625" s="6" t="s">
        <v>788</v>
      </c>
      <c r="N625" s="6" t="s">
        <v>686</v>
      </c>
      <c r="O625" s="37">
        <v>10.8</v>
      </c>
      <c r="P625" s="105">
        <v>131.27185412509206</v>
      </c>
      <c r="Q625" s="38">
        <v>0</v>
      </c>
    </row>
    <row r="626" spans="1:17" x14ac:dyDescent="0.3">
      <c r="A626" s="6" t="s">
        <v>866</v>
      </c>
      <c r="B626" s="6" t="s">
        <v>867</v>
      </c>
      <c r="C626" s="6" t="s">
        <v>866</v>
      </c>
      <c r="D626" s="25">
        <v>12014314.84884</v>
      </c>
      <c r="E626" s="25">
        <v>0</v>
      </c>
      <c r="F626" s="25">
        <v>12014314.84884</v>
      </c>
      <c r="G626" s="96">
        <v>1</v>
      </c>
      <c r="H626" s="96"/>
      <c r="I626" s="99" t="s">
        <v>752</v>
      </c>
      <c r="J626" s="6" t="s">
        <v>621</v>
      </c>
      <c r="K626" s="96"/>
      <c r="L626" s="6"/>
      <c r="M626" s="6" t="s">
        <v>788</v>
      </c>
      <c r="N626" s="6" t="s">
        <v>686</v>
      </c>
      <c r="O626" s="37">
        <v>356.72</v>
      </c>
      <c r="P626" s="105">
        <v>4335.8607225465594</v>
      </c>
      <c r="Q626" s="38">
        <v>5.0000000000000004E-6</v>
      </c>
    </row>
    <row r="627" spans="1:17" x14ac:dyDescent="0.3">
      <c r="A627" s="6" t="s">
        <v>866</v>
      </c>
      <c r="B627" s="6" t="s">
        <v>867</v>
      </c>
      <c r="C627" s="6" t="s">
        <v>866</v>
      </c>
      <c r="D627" s="25">
        <v>12014314.84884</v>
      </c>
      <c r="E627" s="25">
        <v>0</v>
      </c>
      <c r="F627" s="25">
        <v>12014314.84884</v>
      </c>
      <c r="G627" s="96">
        <v>1</v>
      </c>
      <c r="H627" s="96"/>
      <c r="I627" s="99" t="s">
        <v>752</v>
      </c>
      <c r="J627" s="6" t="s">
        <v>622</v>
      </c>
      <c r="K627" s="96"/>
      <c r="L627" s="6"/>
      <c r="M627" s="6" t="s">
        <v>788</v>
      </c>
      <c r="N627" s="6" t="s">
        <v>686</v>
      </c>
      <c r="O627" s="37">
        <v>3221.7084</v>
      </c>
      <c r="P627" s="105">
        <v>39159.225473924409</v>
      </c>
      <c r="Q627" s="38">
        <v>4.6E-5</v>
      </c>
    </row>
    <row r="628" spans="1:17" x14ac:dyDescent="0.3">
      <c r="A628" s="6" t="s">
        <v>866</v>
      </c>
      <c r="B628" s="6" t="s">
        <v>867</v>
      </c>
      <c r="C628" s="6" t="s">
        <v>866</v>
      </c>
      <c r="D628" s="25">
        <v>12014314.84884</v>
      </c>
      <c r="E628" s="25">
        <v>0</v>
      </c>
      <c r="F628" s="25">
        <v>12014314.84884</v>
      </c>
      <c r="G628" s="96">
        <v>1</v>
      </c>
      <c r="H628" s="96"/>
      <c r="I628" s="99" t="s">
        <v>752</v>
      </c>
      <c r="J628" s="6" t="s">
        <v>623</v>
      </c>
      <c r="K628" s="96"/>
      <c r="L628" s="6"/>
      <c r="M628" s="6" t="s">
        <v>788</v>
      </c>
      <c r="N628" s="6" t="s">
        <v>686</v>
      </c>
      <c r="O628" s="37">
        <v>1909.1277150000001</v>
      </c>
      <c r="P628" s="105">
        <v>23205.068047189841</v>
      </c>
      <c r="Q628" s="38">
        <v>2.6999999999999999E-5</v>
      </c>
    </row>
    <row r="629" spans="1:17" x14ac:dyDescent="0.3">
      <c r="A629" s="6" t="s">
        <v>866</v>
      </c>
      <c r="B629" s="6" t="s">
        <v>867</v>
      </c>
      <c r="C629" s="6" t="s">
        <v>866</v>
      </c>
      <c r="D629" s="25">
        <v>12014314.84884</v>
      </c>
      <c r="E629" s="25">
        <v>0</v>
      </c>
      <c r="F629" s="25">
        <v>12014314.84884</v>
      </c>
      <c r="G629" s="96">
        <v>1</v>
      </c>
      <c r="H629" s="96"/>
      <c r="I629" s="99" t="s">
        <v>752</v>
      </c>
      <c r="J629" s="6" t="s">
        <v>624</v>
      </c>
      <c r="K629" s="101"/>
      <c r="L629" s="6"/>
      <c r="M629" s="6" t="s">
        <v>788</v>
      </c>
      <c r="N629" s="6" t="s">
        <v>686</v>
      </c>
      <c r="O629" s="37">
        <v>219.52</v>
      </c>
      <c r="P629" s="105">
        <v>2668.2219831055745</v>
      </c>
      <c r="Q629" s="38">
        <v>3.0000000000000001E-6</v>
      </c>
    </row>
    <row r="630" spans="1:17" x14ac:dyDescent="0.3">
      <c r="A630" s="6" t="s">
        <v>866</v>
      </c>
      <c r="B630" s="6" t="s">
        <v>867</v>
      </c>
      <c r="C630" s="6" t="s">
        <v>866</v>
      </c>
      <c r="D630" s="25">
        <v>12014314.84884</v>
      </c>
      <c r="E630" s="25">
        <v>0</v>
      </c>
      <c r="F630" s="25">
        <v>12014314.84884</v>
      </c>
      <c r="G630" s="96">
        <v>1</v>
      </c>
      <c r="H630" s="96"/>
      <c r="I630" s="99" t="s">
        <v>752</v>
      </c>
      <c r="J630" s="6" t="s">
        <v>625</v>
      </c>
      <c r="K630" s="101"/>
      <c r="L630" s="6"/>
      <c r="M630" s="6" t="s">
        <v>766</v>
      </c>
      <c r="N630" s="6" t="s">
        <v>688</v>
      </c>
      <c r="O630" s="37">
        <v>10.4</v>
      </c>
      <c r="P630" s="105">
        <v>126.40993360194048</v>
      </c>
      <c r="Q630" s="38">
        <v>0</v>
      </c>
    </row>
    <row r="631" spans="1:17" x14ac:dyDescent="0.3">
      <c r="A631" s="6" t="s">
        <v>866</v>
      </c>
      <c r="B631" s="6" t="s">
        <v>867</v>
      </c>
      <c r="C631" s="6" t="s">
        <v>866</v>
      </c>
      <c r="D631" s="25">
        <v>12014314.84884</v>
      </c>
      <c r="E631" s="25">
        <v>0</v>
      </c>
      <c r="F631" s="25">
        <v>12014314.84884</v>
      </c>
      <c r="G631" s="96">
        <v>1</v>
      </c>
      <c r="H631" s="96"/>
      <c r="I631" s="99" t="s">
        <v>752</v>
      </c>
      <c r="J631" s="6" t="s">
        <v>626</v>
      </c>
      <c r="K631" s="96"/>
      <c r="L631" s="6"/>
      <c r="M631" s="6" t="s">
        <v>766</v>
      </c>
      <c r="N631" s="6" t="s">
        <v>688</v>
      </c>
      <c r="O631" s="37">
        <v>0</v>
      </c>
      <c r="P631" s="105">
        <v>0</v>
      </c>
      <c r="Q631" s="38">
        <v>0</v>
      </c>
    </row>
    <row r="632" spans="1:17" x14ac:dyDescent="0.3">
      <c r="A632" s="6" t="s">
        <v>866</v>
      </c>
      <c r="B632" s="6" t="s">
        <v>867</v>
      </c>
      <c r="C632" s="6" t="s">
        <v>866</v>
      </c>
      <c r="D632" s="25">
        <v>12014314.84884</v>
      </c>
      <c r="E632" s="25">
        <v>0</v>
      </c>
      <c r="F632" s="25">
        <v>12014314.84884</v>
      </c>
      <c r="G632" s="96">
        <v>1</v>
      </c>
      <c r="H632" s="96"/>
      <c r="I632" s="99" t="s">
        <v>752</v>
      </c>
      <c r="J632" s="6" t="s">
        <v>627</v>
      </c>
      <c r="K632" s="102"/>
      <c r="L632" s="6"/>
      <c r="M632" s="6" t="s">
        <v>766</v>
      </c>
      <c r="N632" s="6" t="s">
        <v>688</v>
      </c>
      <c r="O632" s="37">
        <v>141.036</v>
      </c>
      <c r="P632" s="105">
        <v>1714.2645572580075</v>
      </c>
      <c r="Q632" s="38">
        <v>1.9999999999999999E-6</v>
      </c>
    </row>
    <row r="633" spans="1:17" x14ac:dyDescent="0.3">
      <c r="A633" s="6" t="s">
        <v>866</v>
      </c>
      <c r="B633" s="6" t="s">
        <v>867</v>
      </c>
      <c r="C633" s="6" t="s">
        <v>866</v>
      </c>
      <c r="D633" s="25">
        <v>12014314.84884</v>
      </c>
      <c r="E633" s="25">
        <v>0</v>
      </c>
      <c r="F633" s="25">
        <v>12014314.84884</v>
      </c>
      <c r="G633" s="96">
        <v>1</v>
      </c>
      <c r="H633" s="96"/>
      <c r="I633" s="99" t="s">
        <v>752</v>
      </c>
      <c r="J633" s="6" t="s">
        <v>628</v>
      </c>
      <c r="K633" s="101"/>
      <c r="L633" s="6"/>
      <c r="M633" s="6" t="s">
        <v>766</v>
      </c>
      <c r="N633" s="6" t="s">
        <v>688</v>
      </c>
      <c r="O633" s="37">
        <v>1169.4979999999998</v>
      </c>
      <c r="P633" s="105">
        <v>14215.015819961747</v>
      </c>
      <c r="Q633" s="38">
        <v>1.7E-5</v>
      </c>
    </row>
    <row r="634" spans="1:17" x14ac:dyDescent="0.3">
      <c r="A634" s="6" t="s">
        <v>866</v>
      </c>
      <c r="B634" s="6" t="s">
        <v>867</v>
      </c>
      <c r="C634" s="6" t="s">
        <v>866</v>
      </c>
      <c r="D634" s="25">
        <v>12014314.84884</v>
      </c>
      <c r="E634" s="25">
        <v>0</v>
      </c>
      <c r="F634" s="25">
        <v>12014314.84884</v>
      </c>
      <c r="G634" s="96">
        <v>1</v>
      </c>
      <c r="H634" s="96"/>
      <c r="I634" s="99" t="s">
        <v>752</v>
      </c>
      <c r="J634" s="6" t="s">
        <v>629</v>
      </c>
      <c r="K634" s="101"/>
      <c r="L634" s="6"/>
      <c r="M634" s="6" t="s">
        <v>766</v>
      </c>
      <c r="N634" s="6" t="s">
        <v>688</v>
      </c>
      <c r="O634" s="37">
        <v>706.53</v>
      </c>
      <c r="P634" s="105">
        <v>8587.7317680556735</v>
      </c>
      <c r="Q634" s="38">
        <v>1.0000000000000001E-5</v>
      </c>
    </row>
    <row r="635" spans="1:17" x14ac:dyDescent="0.3">
      <c r="A635" s="6" t="s">
        <v>866</v>
      </c>
      <c r="B635" s="6" t="s">
        <v>867</v>
      </c>
      <c r="C635" s="6" t="s">
        <v>866</v>
      </c>
      <c r="D635" s="25">
        <v>12014314.84884</v>
      </c>
      <c r="E635" s="25">
        <v>0</v>
      </c>
      <c r="F635" s="25">
        <v>12014314.84884</v>
      </c>
      <c r="G635" s="96">
        <v>1</v>
      </c>
      <c r="H635" s="96"/>
      <c r="I635" s="99" t="s">
        <v>752</v>
      </c>
      <c r="J635" s="6" t="s">
        <v>630</v>
      </c>
      <c r="K635" s="101"/>
      <c r="L635" s="6"/>
      <c r="M635" s="6" t="s">
        <v>766</v>
      </c>
      <c r="N635" s="6" t="s">
        <v>688</v>
      </c>
      <c r="O635" s="37">
        <v>4200.2849999999999</v>
      </c>
      <c r="P635" s="105">
        <v>51053.629611464094</v>
      </c>
      <c r="Q635" s="38">
        <v>7.7000000000000001E-5</v>
      </c>
    </row>
    <row r="636" spans="1:17" x14ac:dyDescent="0.3">
      <c r="A636" s="6" t="s">
        <v>866</v>
      </c>
      <c r="B636" s="6" t="s">
        <v>867</v>
      </c>
      <c r="C636" s="6" t="s">
        <v>866</v>
      </c>
      <c r="D636" s="25">
        <v>12014314.84884</v>
      </c>
      <c r="E636" s="25">
        <v>0</v>
      </c>
      <c r="F636" s="25">
        <v>12014314.84884</v>
      </c>
      <c r="G636" s="96">
        <v>1</v>
      </c>
      <c r="H636" s="96"/>
      <c r="I636" s="99" t="s">
        <v>752</v>
      </c>
      <c r="J636" s="6" t="s">
        <v>631</v>
      </c>
      <c r="K636" s="96"/>
      <c r="L636" s="6"/>
      <c r="M636" s="6" t="s">
        <v>766</v>
      </c>
      <c r="N636" s="6" t="s">
        <v>688</v>
      </c>
      <c r="O636" s="37">
        <v>215.64599999999999</v>
      </c>
      <c r="P636" s="105">
        <v>2621.1342828388515</v>
      </c>
      <c r="Q636" s="38">
        <v>3.0000000000000001E-6</v>
      </c>
    </row>
    <row r="637" spans="1:17" x14ac:dyDescent="0.3">
      <c r="A637" s="6" t="s">
        <v>866</v>
      </c>
      <c r="B637" s="6" t="s">
        <v>867</v>
      </c>
      <c r="C637" s="6" t="s">
        <v>866</v>
      </c>
      <c r="D637" s="25">
        <v>12014314.84884</v>
      </c>
      <c r="E637" s="25">
        <v>0</v>
      </c>
      <c r="F637" s="25">
        <v>12014314.84884</v>
      </c>
      <c r="G637" s="96">
        <v>1</v>
      </c>
      <c r="H637" s="96"/>
      <c r="I637" s="99" t="s">
        <v>752</v>
      </c>
      <c r="J637" s="6" t="s">
        <v>632</v>
      </c>
      <c r="K637" s="96"/>
      <c r="L637" s="6"/>
      <c r="M637" s="6" t="s">
        <v>766</v>
      </c>
      <c r="N637" s="6" t="s">
        <v>688</v>
      </c>
      <c r="O637" s="37">
        <v>1.51</v>
      </c>
      <c r="P637" s="105">
        <v>18.353749974897127</v>
      </c>
      <c r="Q637" s="38">
        <v>0</v>
      </c>
    </row>
    <row r="638" spans="1:17" x14ac:dyDescent="0.3">
      <c r="A638" s="6" t="s">
        <v>866</v>
      </c>
      <c r="B638" s="6" t="s">
        <v>867</v>
      </c>
      <c r="C638" s="6" t="s">
        <v>866</v>
      </c>
      <c r="D638" s="25">
        <v>12014314.84884</v>
      </c>
      <c r="E638" s="25">
        <v>0</v>
      </c>
      <c r="F638" s="25">
        <v>12014314.84884</v>
      </c>
      <c r="G638" s="96">
        <v>1</v>
      </c>
      <c r="H638" s="96"/>
      <c r="I638" s="99" t="s">
        <v>752</v>
      </c>
      <c r="J638" s="6" t="s">
        <v>633</v>
      </c>
      <c r="K638" s="96"/>
      <c r="L638" s="6"/>
      <c r="M638" s="6" t="s">
        <v>766</v>
      </c>
      <c r="N638" s="6" t="s">
        <v>688</v>
      </c>
      <c r="O638" s="37">
        <v>1.5</v>
      </c>
      <c r="P638" s="105">
        <v>18.23220196181834</v>
      </c>
      <c r="Q638" s="38">
        <v>0</v>
      </c>
    </row>
    <row r="639" spans="1:17" x14ac:dyDescent="0.3">
      <c r="A639" s="6" t="s">
        <v>866</v>
      </c>
      <c r="B639" s="6" t="s">
        <v>867</v>
      </c>
      <c r="C639" s="6" t="s">
        <v>866</v>
      </c>
      <c r="D639" s="25">
        <v>12014314.84884</v>
      </c>
      <c r="E639" s="25">
        <v>0</v>
      </c>
      <c r="F639" s="25">
        <v>12014314.84884</v>
      </c>
      <c r="G639" s="96">
        <v>1</v>
      </c>
      <c r="H639" s="96"/>
      <c r="I639" s="99" t="s">
        <v>752</v>
      </c>
      <c r="J639" s="6" t="s">
        <v>634</v>
      </c>
      <c r="K639" s="96"/>
      <c r="L639" s="6"/>
      <c r="M639" s="6" t="s">
        <v>816</v>
      </c>
      <c r="N639" s="6" t="s">
        <v>686</v>
      </c>
      <c r="O639" s="37">
        <v>99.320000000000007</v>
      </c>
      <c r="P639" s="105">
        <v>1207.2148658985318</v>
      </c>
      <c r="Q639" s="38">
        <v>9.9999999999999995E-7</v>
      </c>
    </row>
    <row r="640" spans="1:17" x14ac:dyDescent="0.3">
      <c r="A640" s="6" t="s">
        <v>866</v>
      </c>
      <c r="B640" s="6" t="s">
        <v>867</v>
      </c>
      <c r="C640" s="6" t="s">
        <v>866</v>
      </c>
      <c r="D640" s="25">
        <v>12014314.84884</v>
      </c>
      <c r="E640" s="25">
        <v>0</v>
      </c>
      <c r="F640" s="25">
        <v>12014314.84884</v>
      </c>
      <c r="G640" s="96">
        <v>1</v>
      </c>
      <c r="H640" s="96"/>
      <c r="I640" s="99" t="s">
        <v>752</v>
      </c>
      <c r="J640" s="6" t="s">
        <v>635</v>
      </c>
      <c r="K640" s="96"/>
      <c r="L640" s="6"/>
      <c r="M640" s="6" t="s">
        <v>816</v>
      </c>
      <c r="N640" s="6" t="s">
        <v>686</v>
      </c>
      <c r="O640" s="37">
        <v>0</v>
      </c>
      <c r="P640" s="105">
        <v>0</v>
      </c>
      <c r="Q640" s="38">
        <v>0</v>
      </c>
    </row>
    <row r="641" spans="1:17" x14ac:dyDescent="0.3">
      <c r="A641" s="6" t="s">
        <v>866</v>
      </c>
      <c r="B641" s="6" t="s">
        <v>867</v>
      </c>
      <c r="C641" s="6" t="s">
        <v>866</v>
      </c>
      <c r="D641" s="25">
        <v>12014314.84884</v>
      </c>
      <c r="E641" s="25">
        <v>0</v>
      </c>
      <c r="F641" s="25">
        <v>12014314.84884</v>
      </c>
      <c r="G641" s="96">
        <v>1</v>
      </c>
      <c r="H641" s="96"/>
      <c r="I641" s="99" t="s">
        <v>752</v>
      </c>
      <c r="J641" s="6" t="s">
        <v>636</v>
      </c>
      <c r="K641" s="96"/>
      <c r="L641" s="6"/>
      <c r="M641" s="6" t="s">
        <v>816</v>
      </c>
      <c r="N641" s="6" t="s">
        <v>686</v>
      </c>
      <c r="O641" s="37">
        <v>7.44</v>
      </c>
      <c r="P641" s="105">
        <v>90.43172173061896</v>
      </c>
      <c r="Q641" s="38">
        <v>0</v>
      </c>
    </row>
    <row r="642" spans="1:17" x14ac:dyDescent="0.3">
      <c r="A642" s="6" t="s">
        <v>866</v>
      </c>
      <c r="B642" s="6" t="s">
        <v>867</v>
      </c>
      <c r="C642" s="6" t="s">
        <v>866</v>
      </c>
      <c r="D642" s="25">
        <v>12014314.84884</v>
      </c>
      <c r="E642" s="25">
        <v>0</v>
      </c>
      <c r="F642" s="25">
        <v>12014314.84884</v>
      </c>
      <c r="G642" s="96">
        <v>1</v>
      </c>
      <c r="H642" s="96"/>
      <c r="I642" s="99" t="s">
        <v>752</v>
      </c>
      <c r="J642" s="6" t="s">
        <v>637</v>
      </c>
      <c r="K642" s="101"/>
      <c r="L642" s="6"/>
      <c r="M642" s="6" t="s">
        <v>816</v>
      </c>
      <c r="N642" s="6" t="s">
        <v>686</v>
      </c>
      <c r="O642" s="37">
        <v>29.76</v>
      </c>
      <c r="P642" s="105">
        <v>361.72688692247584</v>
      </c>
      <c r="Q642" s="38">
        <v>0</v>
      </c>
    </row>
    <row r="643" spans="1:17" x14ac:dyDescent="0.3">
      <c r="A643" s="6" t="s">
        <v>866</v>
      </c>
      <c r="B643" s="6" t="s">
        <v>867</v>
      </c>
      <c r="C643" s="6" t="s">
        <v>866</v>
      </c>
      <c r="D643" s="25">
        <v>12014314.84884</v>
      </c>
      <c r="E643" s="25">
        <v>0</v>
      </c>
      <c r="F643" s="25">
        <v>12014314.84884</v>
      </c>
      <c r="G643" s="96">
        <v>1</v>
      </c>
      <c r="H643" s="96"/>
      <c r="I643" s="99" t="s">
        <v>752</v>
      </c>
      <c r="J643" s="6" t="s">
        <v>638</v>
      </c>
      <c r="K643" s="96"/>
      <c r="L643" s="6"/>
      <c r="M643" s="6" t="s">
        <v>816</v>
      </c>
      <c r="N643" s="6" t="s">
        <v>686</v>
      </c>
      <c r="O643" s="37">
        <v>0</v>
      </c>
      <c r="P643" s="105">
        <v>0</v>
      </c>
      <c r="Q643" s="38">
        <v>0</v>
      </c>
    </row>
    <row r="644" spans="1:17" x14ac:dyDescent="0.3">
      <c r="A644" s="6" t="s">
        <v>866</v>
      </c>
      <c r="B644" s="6" t="s">
        <v>867</v>
      </c>
      <c r="C644" s="6" t="s">
        <v>866</v>
      </c>
      <c r="D644" s="25">
        <v>12014314.84884</v>
      </c>
      <c r="E644" s="25">
        <v>0</v>
      </c>
      <c r="F644" s="25">
        <v>12014314.84884</v>
      </c>
      <c r="G644" s="96">
        <v>1</v>
      </c>
      <c r="H644" s="96"/>
      <c r="I644" s="99" t="s">
        <v>752</v>
      </c>
      <c r="J644" s="6" t="s">
        <v>639</v>
      </c>
      <c r="K644" s="101"/>
      <c r="L644" s="6"/>
      <c r="M644" s="6" t="s">
        <v>816</v>
      </c>
      <c r="N644" s="6" t="s">
        <v>686</v>
      </c>
      <c r="O644" s="37">
        <v>3.62</v>
      </c>
      <c r="P644" s="105">
        <v>44.000380734521592</v>
      </c>
      <c r="Q644" s="38">
        <v>0</v>
      </c>
    </row>
    <row r="645" spans="1:17" x14ac:dyDescent="0.3">
      <c r="A645" s="6" t="s">
        <v>866</v>
      </c>
      <c r="B645" s="6" t="s">
        <v>867</v>
      </c>
      <c r="C645" s="6" t="s">
        <v>866</v>
      </c>
      <c r="D645" s="25">
        <v>12014314.84884</v>
      </c>
      <c r="E645" s="25">
        <v>0</v>
      </c>
      <c r="F645" s="25">
        <v>12014314.84884</v>
      </c>
      <c r="G645" s="96">
        <v>1</v>
      </c>
      <c r="H645" s="96"/>
      <c r="I645" s="99" t="s">
        <v>752</v>
      </c>
      <c r="J645" s="6" t="s">
        <v>640</v>
      </c>
      <c r="K645" s="96"/>
      <c r="L645" s="6"/>
      <c r="M645" s="6" t="s">
        <v>816</v>
      </c>
      <c r="N645" s="6" t="s">
        <v>686</v>
      </c>
      <c r="O645" s="37">
        <v>0</v>
      </c>
      <c r="P645" s="105">
        <v>0</v>
      </c>
      <c r="Q645" s="38">
        <v>0</v>
      </c>
    </row>
    <row r="646" spans="1:17" x14ac:dyDescent="0.3">
      <c r="A646" s="6" t="s">
        <v>866</v>
      </c>
      <c r="B646" s="6" t="s">
        <v>867</v>
      </c>
      <c r="C646" s="6" t="s">
        <v>866</v>
      </c>
      <c r="D646" s="25">
        <v>12014314.84884</v>
      </c>
      <c r="E646" s="25">
        <v>0</v>
      </c>
      <c r="F646" s="25">
        <v>12014314.84884</v>
      </c>
      <c r="G646" s="96">
        <v>1</v>
      </c>
      <c r="H646" s="96"/>
      <c r="I646" s="99" t="s">
        <v>752</v>
      </c>
      <c r="J646" s="6" t="s">
        <v>641</v>
      </c>
      <c r="K646" s="101"/>
      <c r="L646" s="6"/>
      <c r="M646" s="6" t="s">
        <v>816</v>
      </c>
      <c r="N646" s="6" t="s">
        <v>686</v>
      </c>
      <c r="O646" s="37">
        <v>4</v>
      </c>
      <c r="P646" s="105">
        <v>48.619205231515572</v>
      </c>
      <c r="Q646" s="38">
        <v>0</v>
      </c>
    </row>
    <row r="647" spans="1:17" x14ac:dyDescent="0.3">
      <c r="A647" s="6" t="s">
        <v>866</v>
      </c>
      <c r="B647" s="6" t="s">
        <v>867</v>
      </c>
      <c r="C647" s="6" t="s">
        <v>866</v>
      </c>
      <c r="D647" s="25">
        <v>12014314.84884</v>
      </c>
      <c r="E647" s="25">
        <v>0</v>
      </c>
      <c r="F647" s="25">
        <v>12014314.84884</v>
      </c>
      <c r="G647" s="96">
        <v>1</v>
      </c>
      <c r="H647" s="96"/>
      <c r="I647" s="99" t="s">
        <v>752</v>
      </c>
      <c r="J647" s="6" t="s">
        <v>642</v>
      </c>
      <c r="K647" s="96"/>
      <c r="L647" s="6"/>
      <c r="M647" s="6" t="s">
        <v>816</v>
      </c>
      <c r="N647" s="6" t="s">
        <v>686</v>
      </c>
      <c r="O647" s="37">
        <v>11.16</v>
      </c>
      <c r="P647" s="105">
        <v>135.64758259592844</v>
      </c>
      <c r="Q647" s="38">
        <v>0</v>
      </c>
    </row>
    <row r="648" spans="1:17" x14ac:dyDescent="0.3">
      <c r="A648" s="6" t="s">
        <v>866</v>
      </c>
      <c r="B648" s="6" t="s">
        <v>867</v>
      </c>
      <c r="C648" s="6" t="s">
        <v>866</v>
      </c>
      <c r="D648" s="25">
        <v>12014314.84884</v>
      </c>
      <c r="E648" s="25">
        <v>0</v>
      </c>
      <c r="F648" s="25">
        <v>12014314.84884</v>
      </c>
      <c r="G648" s="96">
        <v>1</v>
      </c>
      <c r="H648" s="96"/>
      <c r="I648" s="99" t="s">
        <v>752</v>
      </c>
      <c r="J648" s="6" t="s">
        <v>643</v>
      </c>
      <c r="K648" s="101"/>
      <c r="L648" s="6"/>
      <c r="M648" s="6" t="s">
        <v>816</v>
      </c>
      <c r="N648" s="6" t="s">
        <v>686</v>
      </c>
      <c r="O648" s="37">
        <v>85.969000000000008</v>
      </c>
      <c r="P648" s="105">
        <v>1044.9361136370408</v>
      </c>
      <c r="Q648" s="38">
        <v>9.9999999999999995E-7</v>
      </c>
    </row>
    <row r="649" spans="1:17" x14ac:dyDescent="0.3">
      <c r="A649" s="6" t="s">
        <v>866</v>
      </c>
      <c r="B649" s="6" t="s">
        <v>867</v>
      </c>
      <c r="C649" s="6" t="s">
        <v>866</v>
      </c>
      <c r="D649" s="25">
        <v>12014314.84884</v>
      </c>
      <c r="E649" s="25">
        <v>0</v>
      </c>
      <c r="F649" s="25">
        <v>12014314.84884</v>
      </c>
      <c r="G649" s="96">
        <v>1</v>
      </c>
      <c r="H649" s="96"/>
      <c r="I649" s="99" t="s">
        <v>752</v>
      </c>
      <c r="J649" s="6" t="s">
        <v>644</v>
      </c>
      <c r="K649" s="96"/>
      <c r="L649" s="6"/>
      <c r="M649" s="6" t="s">
        <v>862</v>
      </c>
      <c r="N649" s="6" t="s">
        <v>689</v>
      </c>
      <c r="O649" s="37">
        <v>1698.98</v>
      </c>
      <c r="P649" s="105">
        <v>20650.764326060082</v>
      </c>
      <c r="Q649" s="38">
        <v>2.5999999999999998E-5</v>
      </c>
    </row>
    <row r="650" spans="1:17" x14ac:dyDescent="0.3">
      <c r="A650" s="6" t="s">
        <v>866</v>
      </c>
      <c r="B650" s="6" t="s">
        <v>867</v>
      </c>
      <c r="C650" s="6" t="s">
        <v>866</v>
      </c>
      <c r="D650" s="25">
        <v>12014314.84884</v>
      </c>
      <c r="E650" s="25">
        <v>0</v>
      </c>
      <c r="F650" s="25">
        <v>12014314.84884</v>
      </c>
      <c r="G650" s="96">
        <v>1</v>
      </c>
      <c r="H650" s="96"/>
      <c r="I650" s="99" t="s">
        <v>752</v>
      </c>
      <c r="J650" s="6" t="s">
        <v>0</v>
      </c>
      <c r="K650" s="101"/>
      <c r="L650" s="6"/>
      <c r="M650" s="6" t="s">
        <v>791</v>
      </c>
      <c r="N650" s="6" t="s">
        <v>689</v>
      </c>
      <c r="O650" s="37">
        <v>3558.9120000000003</v>
      </c>
      <c r="P650" s="105">
        <v>43257.86823222589</v>
      </c>
      <c r="Q650" s="38">
        <v>1.64E-4</v>
      </c>
    </row>
    <row r="651" spans="1:17" x14ac:dyDescent="0.3">
      <c r="A651" s="6" t="s">
        <v>866</v>
      </c>
      <c r="B651" s="6" t="s">
        <v>867</v>
      </c>
      <c r="C651" s="6" t="s">
        <v>866</v>
      </c>
      <c r="D651" s="25">
        <v>12014314.84884</v>
      </c>
      <c r="E651" s="25">
        <v>0</v>
      </c>
      <c r="F651" s="25">
        <v>12014314.84884</v>
      </c>
      <c r="G651" s="96">
        <v>1</v>
      </c>
      <c r="H651" s="96"/>
      <c r="I651" s="99" t="s">
        <v>752</v>
      </c>
      <c r="J651" s="6" t="s">
        <v>29</v>
      </c>
      <c r="K651" s="96"/>
      <c r="L651" s="6"/>
      <c r="M651" s="6" t="s">
        <v>863</v>
      </c>
      <c r="N651" s="6" t="s">
        <v>686</v>
      </c>
      <c r="O651" s="37">
        <v>21.119999999999997</v>
      </c>
      <c r="P651" s="105">
        <v>256.70940362240219</v>
      </c>
      <c r="Q651" s="38">
        <v>0</v>
      </c>
    </row>
    <row r="652" spans="1:17" x14ac:dyDescent="0.3">
      <c r="A652" s="6" t="s">
        <v>866</v>
      </c>
      <c r="B652" s="6" t="s">
        <v>867</v>
      </c>
      <c r="C652" s="6" t="s">
        <v>866</v>
      </c>
      <c r="D652" s="25">
        <v>12014314.84884</v>
      </c>
      <c r="E652" s="25">
        <v>0</v>
      </c>
      <c r="F652" s="25">
        <v>12014314.84884</v>
      </c>
      <c r="G652" s="96">
        <v>1</v>
      </c>
      <c r="H652" s="96"/>
      <c r="I652" s="99" t="s">
        <v>752</v>
      </c>
      <c r="J652" s="6" t="s">
        <v>89</v>
      </c>
      <c r="K652" s="101"/>
      <c r="L652" s="6"/>
      <c r="M652" s="6" t="s">
        <v>864</v>
      </c>
      <c r="N652" s="6" t="s">
        <v>686</v>
      </c>
      <c r="O652" s="37">
        <v>416.78399999999999</v>
      </c>
      <c r="P652" s="105">
        <v>5065.9267083029972</v>
      </c>
      <c r="Q652" s="38">
        <v>6.9999999999999999E-6</v>
      </c>
    </row>
    <row r="653" spans="1:17" x14ac:dyDescent="0.3">
      <c r="A653" s="6" t="s">
        <v>866</v>
      </c>
      <c r="B653" s="6" t="s">
        <v>867</v>
      </c>
      <c r="C653" s="6" t="s">
        <v>866</v>
      </c>
      <c r="D653" s="25">
        <v>12014314.84884</v>
      </c>
      <c r="E653" s="25">
        <v>0</v>
      </c>
      <c r="F653" s="25">
        <v>12014314.84884</v>
      </c>
      <c r="G653" s="96">
        <v>1</v>
      </c>
      <c r="H653" s="96"/>
      <c r="I653" s="99" t="s">
        <v>752</v>
      </c>
      <c r="J653" s="6" t="s">
        <v>91</v>
      </c>
      <c r="K653" s="101"/>
      <c r="L653" s="6"/>
      <c r="M653" s="6" t="s">
        <v>865</v>
      </c>
      <c r="N653" s="6" t="s">
        <v>689</v>
      </c>
      <c r="O653" s="37">
        <v>205.2</v>
      </c>
      <c r="P653" s="105">
        <v>2494.1652283767489</v>
      </c>
      <c r="Q653" s="38">
        <v>3.9999999999999998E-6</v>
      </c>
    </row>
    <row r="654" spans="1:17" x14ac:dyDescent="0.3">
      <c r="A654" s="6" t="s">
        <v>866</v>
      </c>
      <c r="B654" s="6" t="s">
        <v>867</v>
      </c>
      <c r="C654" s="6" t="s">
        <v>866</v>
      </c>
      <c r="D654" s="25">
        <v>12014314.84884</v>
      </c>
      <c r="E654" s="25">
        <v>0</v>
      </c>
      <c r="F654" s="25">
        <v>12014314.84884</v>
      </c>
      <c r="G654" s="96">
        <v>1</v>
      </c>
      <c r="H654" s="96"/>
      <c r="I654" s="99" t="s">
        <v>752</v>
      </c>
      <c r="J654" s="6" t="s">
        <v>1063</v>
      </c>
      <c r="K654" s="101"/>
      <c r="L654" s="6"/>
      <c r="M654" s="6" t="s">
        <v>844</v>
      </c>
      <c r="N654" s="6" t="s">
        <v>690</v>
      </c>
      <c r="O654" s="37">
        <v>1231.558</v>
      </c>
      <c r="P654" s="105">
        <v>14969.342789128714</v>
      </c>
      <c r="Q654" s="38">
        <v>3.6999999999999998E-5</v>
      </c>
    </row>
    <row r="655" spans="1:17" x14ac:dyDescent="0.3">
      <c r="A655" s="6" t="s">
        <v>750</v>
      </c>
      <c r="B655" s="6" t="s">
        <v>868</v>
      </c>
      <c r="C655" s="6" t="s">
        <v>751</v>
      </c>
      <c r="D655" s="25">
        <v>497426.87391484086</v>
      </c>
      <c r="E655" s="25">
        <v>0</v>
      </c>
      <c r="F655" s="25">
        <v>497426.87391484086</v>
      </c>
      <c r="G655" s="96">
        <v>8</v>
      </c>
      <c r="H655" s="96"/>
      <c r="I655" s="99" t="s">
        <v>752</v>
      </c>
      <c r="J655" s="6" t="s">
        <v>49</v>
      </c>
      <c r="K655" s="101"/>
      <c r="L655" s="6">
        <v>28.85</v>
      </c>
      <c r="M655" s="6" t="s">
        <v>753</v>
      </c>
      <c r="N655" s="6" t="s">
        <v>688</v>
      </c>
      <c r="O655" s="37">
        <v>28.85</v>
      </c>
      <c r="P655" s="105">
        <v>34005.74704969825</v>
      </c>
      <c r="Q655" s="38">
        <v>8.1000000000000004E-5</v>
      </c>
    </row>
    <row r="656" spans="1:17" x14ac:dyDescent="0.3">
      <c r="A656" s="6" t="s">
        <v>750</v>
      </c>
      <c r="B656" s="6" t="s">
        <v>868</v>
      </c>
      <c r="C656" s="6" t="s">
        <v>751</v>
      </c>
      <c r="D656" s="25">
        <v>497426.87391484086</v>
      </c>
      <c r="E656" s="25">
        <v>0</v>
      </c>
      <c r="F656" s="25">
        <v>497426.87391484086</v>
      </c>
      <c r="G656" s="96">
        <v>8</v>
      </c>
      <c r="H656" s="96"/>
      <c r="I656" s="99" t="s">
        <v>752</v>
      </c>
      <c r="J656" s="6" t="s">
        <v>50</v>
      </c>
      <c r="K656" s="101"/>
      <c r="L656" s="6">
        <v>22.67</v>
      </c>
      <c r="M656" s="6" t="s">
        <v>753</v>
      </c>
      <c r="N656" s="6" t="s">
        <v>688</v>
      </c>
      <c r="O656" s="37">
        <v>22.67</v>
      </c>
      <c r="P656" s="105">
        <v>26721.327057769824</v>
      </c>
      <c r="Q656" s="38">
        <v>5.3000000000000001E-5</v>
      </c>
    </row>
    <row r="657" spans="1:17" x14ac:dyDescent="0.3">
      <c r="A657" s="6" t="s">
        <v>750</v>
      </c>
      <c r="B657" s="6" t="s">
        <v>868</v>
      </c>
      <c r="C657" s="6" t="s">
        <v>751</v>
      </c>
      <c r="D657" s="25">
        <v>497426.87391484086</v>
      </c>
      <c r="E657" s="25">
        <v>0</v>
      </c>
      <c r="F657" s="25">
        <v>497426.87391484086</v>
      </c>
      <c r="G657" s="96">
        <v>8</v>
      </c>
      <c r="H657" s="96"/>
      <c r="I657" s="99" t="s">
        <v>752</v>
      </c>
      <c r="J657" s="6" t="s">
        <v>55</v>
      </c>
      <c r="K657" s="101"/>
      <c r="L657" s="6">
        <v>3.01</v>
      </c>
      <c r="M657" s="6" t="s">
        <v>754</v>
      </c>
      <c r="N657" s="6" t="s">
        <v>688</v>
      </c>
      <c r="O657" s="37">
        <v>3.01</v>
      </c>
      <c r="P657" s="105">
        <v>3547.9132970395744</v>
      </c>
      <c r="Q657" s="38">
        <v>7.9999999999999996E-6</v>
      </c>
    </row>
    <row r="658" spans="1:17" x14ac:dyDescent="0.3">
      <c r="A658" s="6" t="s">
        <v>750</v>
      </c>
      <c r="B658" s="6" t="s">
        <v>868</v>
      </c>
      <c r="C658" s="6" t="s">
        <v>751</v>
      </c>
      <c r="D658" s="25">
        <v>497426.87391484086</v>
      </c>
      <c r="E658" s="25">
        <v>0</v>
      </c>
      <c r="F658" s="25">
        <v>497426.87391484086</v>
      </c>
      <c r="G658" s="96">
        <v>8</v>
      </c>
      <c r="H658" s="96"/>
      <c r="I658" s="99" t="s">
        <v>752</v>
      </c>
      <c r="J658" s="6" t="s">
        <v>302</v>
      </c>
      <c r="K658" s="101"/>
      <c r="L658" s="6">
        <v>5.33</v>
      </c>
      <c r="M658" s="6" t="s">
        <v>755</v>
      </c>
      <c r="N658" s="6" t="s">
        <v>688</v>
      </c>
      <c r="O658" s="37">
        <v>5.33</v>
      </c>
      <c r="P658" s="105">
        <v>6282.5175658541302</v>
      </c>
      <c r="Q658" s="38">
        <v>2.6999999999999999E-5</v>
      </c>
    </row>
    <row r="659" spans="1:17" x14ac:dyDescent="0.3">
      <c r="A659" s="6" t="s">
        <v>750</v>
      </c>
      <c r="B659" s="6" t="s">
        <v>868</v>
      </c>
      <c r="C659" s="6" t="s">
        <v>751</v>
      </c>
      <c r="D659" s="25">
        <v>497426.87391484086</v>
      </c>
      <c r="E659" s="25">
        <v>0</v>
      </c>
      <c r="F659" s="25">
        <v>497426.87391484086</v>
      </c>
      <c r="G659" s="96">
        <v>8</v>
      </c>
      <c r="H659" s="96"/>
      <c r="I659" s="99" t="s">
        <v>752</v>
      </c>
      <c r="J659" s="6" t="s">
        <v>304</v>
      </c>
      <c r="K659" s="101"/>
      <c r="L659" s="6">
        <v>28.18</v>
      </c>
      <c r="M659" s="6" t="s">
        <v>755</v>
      </c>
      <c r="N659" s="6" t="s">
        <v>688</v>
      </c>
      <c r="O659" s="37">
        <v>28.18</v>
      </c>
      <c r="P659" s="105">
        <v>33216.012196204392</v>
      </c>
      <c r="Q659" s="38">
        <v>1.3100000000000001E-4</v>
      </c>
    </row>
    <row r="660" spans="1:17" x14ac:dyDescent="0.3">
      <c r="A660" s="6" t="s">
        <v>750</v>
      </c>
      <c r="B660" s="6" t="s">
        <v>868</v>
      </c>
      <c r="C660" s="6" t="s">
        <v>751</v>
      </c>
      <c r="D660" s="25">
        <v>497426.87391484086</v>
      </c>
      <c r="E660" s="25">
        <v>0</v>
      </c>
      <c r="F660" s="25">
        <v>497426.87391484086</v>
      </c>
      <c r="G660" s="96">
        <v>8</v>
      </c>
      <c r="H660" s="96"/>
      <c r="I660" s="99" t="s">
        <v>752</v>
      </c>
      <c r="J660" s="6" t="s">
        <v>305</v>
      </c>
      <c r="K660" s="101"/>
      <c r="L660" s="6">
        <v>30.28</v>
      </c>
      <c r="M660" s="6" t="s">
        <v>755</v>
      </c>
      <c r="N660" s="6" t="s">
        <v>688</v>
      </c>
      <c r="O660" s="37">
        <v>30.28</v>
      </c>
      <c r="P660" s="105">
        <v>35691.300542976191</v>
      </c>
      <c r="Q660" s="38">
        <v>1.37E-4</v>
      </c>
    </row>
    <row r="661" spans="1:17" x14ac:dyDescent="0.3">
      <c r="A661" s="6" t="s">
        <v>750</v>
      </c>
      <c r="B661" s="6" t="s">
        <v>868</v>
      </c>
      <c r="C661" s="6" t="s">
        <v>751</v>
      </c>
      <c r="D661" s="25">
        <v>497426.87391484086</v>
      </c>
      <c r="E661" s="25">
        <v>0</v>
      </c>
      <c r="F661" s="25">
        <v>497426.87391484086</v>
      </c>
      <c r="G661" s="96">
        <v>8</v>
      </c>
      <c r="H661" s="96"/>
      <c r="I661" s="99" t="s">
        <v>752</v>
      </c>
      <c r="J661" s="6" t="s">
        <v>306</v>
      </c>
      <c r="K661" s="101"/>
      <c r="L661" s="6">
        <v>12.78</v>
      </c>
      <c r="M661" s="6" t="s">
        <v>755</v>
      </c>
      <c r="N661" s="6" t="s">
        <v>688</v>
      </c>
      <c r="O661" s="37">
        <v>12.78</v>
      </c>
      <c r="P661" s="105">
        <v>15063.897653211217</v>
      </c>
      <c r="Q661" s="38">
        <v>7.7000000000000001E-5</v>
      </c>
    </row>
    <row r="662" spans="1:17" x14ac:dyDescent="0.3">
      <c r="A662" s="6" t="s">
        <v>750</v>
      </c>
      <c r="B662" s="6" t="s">
        <v>868</v>
      </c>
      <c r="C662" s="6" t="s">
        <v>751</v>
      </c>
      <c r="D662" s="25">
        <v>497426.87391484086</v>
      </c>
      <c r="E662" s="25">
        <v>0</v>
      </c>
      <c r="F662" s="25">
        <v>497426.87391484086</v>
      </c>
      <c r="G662" s="96">
        <v>8</v>
      </c>
      <c r="H662" s="96"/>
      <c r="I662" s="99" t="s">
        <v>752</v>
      </c>
      <c r="J662" s="6" t="s">
        <v>307</v>
      </c>
      <c r="K662" s="101"/>
      <c r="L662" s="6">
        <v>30.03</v>
      </c>
      <c r="M662" s="6" t="s">
        <v>756</v>
      </c>
      <c r="N662" s="6" t="s">
        <v>688</v>
      </c>
      <c r="O662" s="37">
        <v>30.03</v>
      </c>
      <c r="P662" s="105">
        <v>35396.623358836689</v>
      </c>
      <c r="Q662" s="38">
        <v>1.2300000000000001E-4</v>
      </c>
    </row>
    <row r="663" spans="1:17" x14ac:dyDescent="0.3">
      <c r="A663" s="6" t="s">
        <v>750</v>
      </c>
      <c r="B663" s="6" t="s">
        <v>868</v>
      </c>
      <c r="C663" s="6" t="s">
        <v>751</v>
      </c>
      <c r="D663" s="25">
        <v>497426.87391484086</v>
      </c>
      <c r="E663" s="25">
        <v>0</v>
      </c>
      <c r="F663" s="25">
        <v>497426.87391484086</v>
      </c>
      <c r="G663" s="96">
        <v>8</v>
      </c>
      <c r="H663" s="96"/>
      <c r="I663" s="99" t="s">
        <v>752</v>
      </c>
      <c r="J663" s="6" t="s">
        <v>309</v>
      </c>
      <c r="K663" s="101"/>
      <c r="L663" s="6">
        <v>13.58</v>
      </c>
      <c r="M663" s="6" t="s">
        <v>756</v>
      </c>
      <c r="N663" s="6" t="s">
        <v>688</v>
      </c>
      <c r="O663" s="37">
        <v>13.58</v>
      </c>
      <c r="P663" s="105">
        <v>16006.864642457618</v>
      </c>
      <c r="Q663" s="38">
        <v>0</v>
      </c>
    </row>
    <row r="664" spans="1:17" x14ac:dyDescent="0.3">
      <c r="A664" s="6" t="s">
        <v>750</v>
      </c>
      <c r="B664" s="6" t="s">
        <v>868</v>
      </c>
      <c r="C664" s="6" t="s">
        <v>751</v>
      </c>
      <c r="D664" s="25">
        <v>497426.87391484086</v>
      </c>
      <c r="E664" s="25">
        <v>0</v>
      </c>
      <c r="F664" s="25">
        <v>497426.87391484086</v>
      </c>
      <c r="G664" s="96">
        <v>8</v>
      </c>
      <c r="H664" s="96"/>
      <c r="I664" s="99" t="s">
        <v>752</v>
      </c>
      <c r="J664" s="6" t="s">
        <v>310</v>
      </c>
      <c r="K664" s="102"/>
      <c r="L664" s="6">
        <v>1.49</v>
      </c>
      <c r="M664" s="6" t="s">
        <v>756</v>
      </c>
      <c r="N664" s="6" t="s">
        <v>688</v>
      </c>
      <c r="O664" s="37">
        <v>1.49</v>
      </c>
      <c r="P664" s="105">
        <v>1756.2760174714176</v>
      </c>
      <c r="Q664" s="38">
        <v>0</v>
      </c>
    </row>
    <row r="665" spans="1:17" x14ac:dyDescent="0.3">
      <c r="A665" s="6" t="s">
        <v>750</v>
      </c>
      <c r="B665" s="6" t="s">
        <v>868</v>
      </c>
      <c r="C665" s="6" t="s">
        <v>751</v>
      </c>
      <c r="D665" s="25">
        <v>497426.87391484086</v>
      </c>
      <c r="E665" s="25">
        <v>0</v>
      </c>
      <c r="F665" s="25">
        <v>497426.87391484086</v>
      </c>
      <c r="G665" s="96">
        <v>8</v>
      </c>
      <c r="H665" s="96"/>
      <c r="I665" s="99" t="s">
        <v>752</v>
      </c>
      <c r="J665" s="6" t="s">
        <v>311</v>
      </c>
      <c r="K665" s="96"/>
      <c r="L665" s="6">
        <v>3.04</v>
      </c>
      <c r="M665" s="6" t="s">
        <v>756</v>
      </c>
      <c r="N665" s="6" t="s">
        <v>688</v>
      </c>
      <c r="O665" s="37">
        <v>3.04</v>
      </c>
      <c r="P665" s="105">
        <v>3583.2745591363146</v>
      </c>
      <c r="Q665" s="38">
        <v>0</v>
      </c>
    </row>
    <row r="666" spans="1:17" x14ac:dyDescent="0.3">
      <c r="A666" s="6" t="s">
        <v>750</v>
      </c>
      <c r="B666" s="6" t="s">
        <v>868</v>
      </c>
      <c r="C666" s="6" t="s">
        <v>751</v>
      </c>
      <c r="D666" s="25">
        <v>497426.87391484086</v>
      </c>
      <c r="E666" s="25">
        <v>0</v>
      </c>
      <c r="F666" s="25">
        <v>497426.87391484086</v>
      </c>
      <c r="G666" s="96">
        <v>8</v>
      </c>
      <c r="H666" s="96"/>
      <c r="I666" s="99" t="s">
        <v>752</v>
      </c>
      <c r="J666" s="6" t="s">
        <v>312</v>
      </c>
      <c r="K666" s="101"/>
      <c r="L666" s="6">
        <v>157.77000000000001</v>
      </c>
      <c r="M666" s="6" t="s">
        <v>756</v>
      </c>
      <c r="N666" s="6" t="s">
        <v>688</v>
      </c>
      <c r="O666" s="37">
        <v>157.77000000000001</v>
      </c>
      <c r="P666" s="105">
        <v>185964.87736675539</v>
      </c>
      <c r="Q666" s="38">
        <v>5.1000000000000004E-4</v>
      </c>
    </row>
    <row r="667" spans="1:17" x14ac:dyDescent="0.3">
      <c r="A667" s="6" t="s">
        <v>750</v>
      </c>
      <c r="B667" s="6" t="s">
        <v>868</v>
      </c>
      <c r="C667" s="6" t="s">
        <v>751</v>
      </c>
      <c r="D667" s="25">
        <v>497426.87391484086</v>
      </c>
      <c r="E667" s="25">
        <v>0</v>
      </c>
      <c r="F667" s="25">
        <v>497426.87391484086</v>
      </c>
      <c r="G667" s="96">
        <v>8</v>
      </c>
      <c r="H667" s="96"/>
      <c r="I667" s="99" t="s">
        <v>752</v>
      </c>
      <c r="J667" s="6" t="s">
        <v>313</v>
      </c>
      <c r="K667" s="96"/>
      <c r="L667" s="6">
        <v>85</v>
      </c>
      <c r="M667" s="6" t="s">
        <v>756</v>
      </c>
      <c r="N667" s="6" t="s">
        <v>688</v>
      </c>
      <c r="O667" s="37">
        <v>85</v>
      </c>
      <c r="P667" s="105">
        <v>100190.24260742987</v>
      </c>
      <c r="Q667" s="38">
        <v>0</v>
      </c>
    </row>
    <row r="668" spans="1:17" x14ac:dyDescent="0.3">
      <c r="A668" s="6" t="s">
        <v>750</v>
      </c>
      <c r="B668" s="6" t="s">
        <v>869</v>
      </c>
      <c r="C668" s="6" t="s">
        <v>757</v>
      </c>
      <c r="D668" s="25">
        <v>4006696.6118230689</v>
      </c>
      <c r="E668" s="25">
        <v>0</v>
      </c>
      <c r="F668" s="25">
        <v>4006696.6118230689</v>
      </c>
      <c r="G668" s="96">
        <v>8</v>
      </c>
      <c r="H668" s="96"/>
      <c r="I668" s="99" t="s">
        <v>752</v>
      </c>
      <c r="J668" s="6" t="s">
        <v>8</v>
      </c>
      <c r="K668" s="101"/>
      <c r="L668" s="6">
        <v>11.04</v>
      </c>
      <c r="M668" s="6" t="s">
        <v>1035</v>
      </c>
      <c r="N668" s="6" t="s">
        <v>686</v>
      </c>
      <c r="O668" s="37">
        <v>11.04</v>
      </c>
      <c r="P668" s="105">
        <v>11820.9328152129</v>
      </c>
      <c r="Q668" s="38">
        <v>6.7999999999999999E-5</v>
      </c>
    </row>
    <row r="669" spans="1:17" x14ac:dyDescent="0.3">
      <c r="A669" s="6" t="s">
        <v>750</v>
      </c>
      <c r="B669" s="6" t="s">
        <v>869</v>
      </c>
      <c r="C669" s="6" t="s">
        <v>757</v>
      </c>
      <c r="D669" s="25">
        <v>4006696.6118230689</v>
      </c>
      <c r="E669" s="25">
        <v>0</v>
      </c>
      <c r="F669" s="25">
        <v>4006696.6118230689</v>
      </c>
      <c r="G669" s="96">
        <v>8</v>
      </c>
      <c r="H669" s="96"/>
      <c r="I669" s="99" t="s">
        <v>752</v>
      </c>
      <c r="J669" s="6" t="s">
        <v>10</v>
      </c>
      <c r="K669" s="96"/>
      <c r="L669" s="6">
        <v>2.96</v>
      </c>
      <c r="M669" s="6" t="s">
        <v>1035</v>
      </c>
      <c r="N669" s="6" t="s">
        <v>688</v>
      </c>
      <c r="O669" s="37">
        <v>2.96</v>
      </c>
      <c r="P669" s="105">
        <v>3169.3805374121544</v>
      </c>
      <c r="Q669" s="38">
        <v>1.5999999999999999E-5</v>
      </c>
    </row>
    <row r="670" spans="1:17" x14ac:dyDescent="0.3">
      <c r="A670" s="6" t="s">
        <v>750</v>
      </c>
      <c r="B670" s="6" t="s">
        <v>869</v>
      </c>
      <c r="C670" s="6" t="s">
        <v>757</v>
      </c>
      <c r="D670" s="25">
        <v>4006696.6118230689</v>
      </c>
      <c r="E670" s="25">
        <v>0</v>
      </c>
      <c r="F670" s="25">
        <v>4006696.6118230689</v>
      </c>
      <c r="G670" s="96">
        <v>8</v>
      </c>
      <c r="H670" s="96"/>
      <c r="I670" s="99" t="s">
        <v>752</v>
      </c>
      <c r="J670" s="6" t="s">
        <v>11</v>
      </c>
      <c r="K670" s="101"/>
      <c r="L670" s="6">
        <v>10.36</v>
      </c>
      <c r="M670" s="6" t="s">
        <v>1035</v>
      </c>
      <c r="N670" s="6" t="s">
        <v>688</v>
      </c>
      <c r="O670" s="37">
        <v>10.36</v>
      </c>
      <c r="P670" s="105">
        <v>11092.831880942542</v>
      </c>
      <c r="Q670" s="38">
        <v>4.6999999999999997E-5</v>
      </c>
    </row>
    <row r="671" spans="1:17" x14ac:dyDescent="0.3">
      <c r="A671" s="6" t="s">
        <v>750</v>
      </c>
      <c r="B671" s="6" t="s">
        <v>869</v>
      </c>
      <c r="C671" s="6" t="s">
        <v>757</v>
      </c>
      <c r="D671" s="25">
        <v>4006696.6118230689</v>
      </c>
      <c r="E671" s="25">
        <v>0</v>
      </c>
      <c r="F671" s="25">
        <v>4006696.6118230689</v>
      </c>
      <c r="G671" s="96">
        <v>8</v>
      </c>
      <c r="H671" s="96"/>
      <c r="I671" s="99" t="s">
        <v>752</v>
      </c>
      <c r="J671" s="6" t="s">
        <v>12</v>
      </c>
      <c r="K671" s="102"/>
      <c r="L671" s="6">
        <v>78.599999999999994</v>
      </c>
      <c r="M671" s="6" t="s">
        <v>1035</v>
      </c>
      <c r="N671" s="6" t="s">
        <v>688</v>
      </c>
      <c r="O671" s="37">
        <v>78.599999999999994</v>
      </c>
      <c r="P671" s="105">
        <v>84159.902108309238</v>
      </c>
      <c r="Q671" s="38">
        <v>1.27E-4</v>
      </c>
    </row>
    <row r="672" spans="1:17" x14ac:dyDescent="0.3">
      <c r="A672" s="6" t="s">
        <v>750</v>
      </c>
      <c r="B672" s="6" t="s">
        <v>869</v>
      </c>
      <c r="C672" s="6" t="s">
        <v>757</v>
      </c>
      <c r="D672" s="25">
        <v>4006696.6118230689</v>
      </c>
      <c r="E672" s="25">
        <v>0</v>
      </c>
      <c r="F672" s="25">
        <v>4006696.6118230689</v>
      </c>
      <c r="G672" s="96">
        <v>8</v>
      </c>
      <c r="H672" s="96"/>
      <c r="I672" s="99" t="s">
        <v>752</v>
      </c>
      <c r="J672" s="6" t="s">
        <v>124</v>
      </c>
      <c r="K672" s="101"/>
      <c r="L672" s="6">
        <v>23.37</v>
      </c>
      <c r="M672" s="6" t="s">
        <v>758</v>
      </c>
      <c r="N672" s="6" t="s">
        <v>688</v>
      </c>
      <c r="O672" s="37">
        <v>23.37</v>
      </c>
      <c r="P672" s="105">
        <v>25023.115932203396</v>
      </c>
      <c r="Q672" s="38">
        <v>6.8999999999999997E-5</v>
      </c>
    </row>
    <row r="673" spans="1:17" x14ac:dyDescent="0.3">
      <c r="A673" s="6" t="s">
        <v>750</v>
      </c>
      <c r="B673" s="6" t="s">
        <v>869</v>
      </c>
      <c r="C673" s="6" t="s">
        <v>757</v>
      </c>
      <c r="D673" s="25">
        <v>4006696.6118230689</v>
      </c>
      <c r="E673" s="25">
        <v>0</v>
      </c>
      <c r="F673" s="25">
        <v>4006696.6118230689</v>
      </c>
      <c r="G673" s="96">
        <v>8</v>
      </c>
      <c r="H673" s="96"/>
      <c r="I673" s="99" t="s">
        <v>752</v>
      </c>
      <c r="J673" s="6" t="s">
        <v>185</v>
      </c>
      <c r="K673" s="101"/>
      <c r="L673" s="6">
        <v>18.11</v>
      </c>
      <c r="M673" s="6" t="s">
        <v>759</v>
      </c>
      <c r="N673" s="6" t="s">
        <v>688</v>
      </c>
      <c r="O673" s="37">
        <v>18.11</v>
      </c>
      <c r="P673" s="105">
        <v>19391.041058288556</v>
      </c>
      <c r="Q673" s="38">
        <v>2.23E-4</v>
      </c>
    </row>
    <row r="674" spans="1:17" x14ac:dyDescent="0.3">
      <c r="A674" s="6" t="s">
        <v>750</v>
      </c>
      <c r="B674" s="6" t="s">
        <v>869</v>
      </c>
      <c r="C674" s="6" t="s">
        <v>757</v>
      </c>
      <c r="D674" s="25">
        <v>4006696.6118230689</v>
      </c>
      <c r="E674" s="25">
        <v>0</v>
      </c>
      <c r="F674" s="25">
        <v>4006696.6118230689</v>
      </c>
      <c r="G674" s="96">
        <v>8</v>
      </c>
      <c r="H674" s="96"/>
      <c r="I674" s="99" t="s">
        <v>752</v>
      </c>
      <c r="J674" s="6" t="s">
        <v>187</v>
      </c>
      <c r="K674" s="102"/>
      <c r="L674" s="6">
        <v>7.61</v>
      </c>
      <c r="M674" s="6" t="s">
        <v>759</v>
      </c>
      <c r="N674" s="6" t="s">
        <v>688</v>
      </c>
      <c r="O674" s="37">
        <v>7.61</v>
      </c>
      <c r="P674" s="105">
        <v>8148.3060438197626</v>
      </c>
      <c r="Q674" s="38">
        <v>2.3000000000000001E-4</v>
      </c>
    </row>
    <row r="675" spans="1:17" x14ac:dyDescent="0.3">
      <c r="A675" s="6" t="s">
        <v>750</v>
      </c>
      <c r="B675" s="6" t="s">
        <v>869</v>
      </c>
      <c r="C675" s="6" t="s">
        <v>757</v>
      </c>
      <c r="D675" s="25">
        <v>4006696.6118230689</v>
      </c>
      <c r="E675" s="25">
        <v>0</v>
      </c>
      <c r="F675" s="25">
        <v>4006696.6118230689</v>
      </c>
      <c r="G675" s="96">
        <v>8</v>
      </c>
      <c r="H675" s="96"/>
      <c r="I675" s="99" t="s">
        <v>752</v>
      </c>
      <c r="J675" s="6" t="s">
        <v>188</v>
      </c>
      <c r="K675" s="101"/>
      <c r="L675" s="6">
        <v>9.41</v>
      </c>
      <c r="M675" s="6" t="s">
        <v>759</v>
      </c>
      <c r="N675" s="6" t="s">
        <v>688</v>
      </c>
      <c r="O675" s="37">
        <v>9.41</v>
      </c>
      <c r="P675" s="105">
        <v>10075.632046300127</v>
      </c>
      <c r="Q675" s="38">
        <v>2.14E-4</v>
      </c>
    </row>
    <row r="676" spans="1:17" x14ac:dyDescent="0.3">
      <c r="A676" s="6" t="s">
        <v>750</v>
      </c>
      <c r="B676" s="6" t="s">
        <v>869</v>
      </c>
      <c r="C676" s="6" t="s">
        <v>757</v>
      </c>
      <c r="D676" s="25">
        <v>4006696.6118230689</v>
      </c>
      <c r="E676" s="25">
        <v>0</v>
      </c>
      <c r="F676" s="25">
        <v>4006696.6118230689</v>
      </c>
      <c r="G676" s="96">
        <v>8</v>
      </c>
      <c r="H676" s="96"/>
      <c r="I676" s="99" t="s">
        <v>752</v>
      </c>
      <c r="J676" s="6" t="s">
        <v>189</v>
      </c>
      <c r="K676" s="101"/>
      <c r="L676" s="6">
        <v>1164.8900000000001</v>
      </c>
      <c r="M676" s="6" t="s">
        <v>760</v>
      </c>
      <c r="N676" s="6" t="s">
        <v>688</v>
      </c>
      <c r="O676" s="37">
        <v>1164.8900000000001</v>
      </c>
      <c r="P676" s="105">
        <v>1247290.4372385286</v>
      </c>
      <c r="Q676" s="38">
        <v>3.96E-3</v>
      </c>
    </row>
    <row r="677" spans="1:17" x14ac:dyDescent="0.3">
      <c r="A677" s="6" t="s">
        <v>750</v>
      </c>
      <c r="B677" s="6" t="s">
        <v>869</v>
      </c>
      <c r="C677" s="6" t="s">
        <v>757</v>
      </c>
      <c r="D677" s="25">
        <v>4006696.6118230689</v>
      </c>
      <c r="E677" s="25">
        <v>0</v>
      </c>
      <c r="F677" s="25">
        <v>4006696.6118230689</v>
      </c>
      <c r="G677" s="96">
        <v>8</v>
      </c>
      <c r="H677" s="96"/>
      <c r="I677" s="99" t="s">
        <v>752</v>
      </c>
      <c r="J677" s="6" t="s">
        <v>216</v>
      </c>
      <c r="K677" s="102"/>
      <c r="L677" s="6">
        <v>16.149999999999999</v>
      </c>
      <c r="M677" s="6" t="s">
        <v>761</v>
      </c>
      <c r="N677" s="6" t="s">
        <v>688</v>
      </c>
      <c r="O677" s="37">
        <v>16.149999999999999</v>
      </c>
      <c r="P677" s="105">
        <v>17292.397188921044</v>
      </c>
      <c r="Q677" s="38">
        <v>6.4999999999999994E-5</v>
      </c>
    </row>
    <row r="678" spans="1:17" x14ac:dyDescent="0.3">
      <c r="A678" s="6" t="s">
        <v>750</v>
      </c>
      <c r="B678" s="6" t="s">
        <v>869</v>
      </c>
      <c r="C678" s="6" t="s">
        <v>757</v>
      </c>
      <c r="D678" s="25">
        <v>4006696.6118230689</v>
      </c>
      <c r="E678" s="25">
        <v>0</v>
      </c>
      <c r="F678" s="25">
        <v>4006696.6118230689</v>
      </c>
      <c r="G678" s="96">
        <v>8</v>
      </c>
      <c r="H678" s="96"/>
      <c r="I678" s="99" t="s">
        <v>752</v>
      </c>
      <c r="J678" s="6" t="s">
        <v>217</v>
      </c>
      <c r="K678" s="101"/>
      <c r="L678" s="6">
        <v>198.03</v>
      </c>
      <c r="M678" s="6" t="s">
        <v>761</v>
      </c>
      <c r="N678" s="6" t="s">
        <v>688</v>
      </c>
      <c r="O678" s="37">
        <v>198.03</v>
      </c>
      <c r="P678" s="105">
        <v>212037.98237288141</v>
      </c>
      <c r="Q678" s="38">
        <v>3.2899999999999997E-4</v>
      </c>
    </row>
    <row r="679" spans="1:17" x14ac:dyDescent="0.3">
      <c r="A679" s="6" t="s">
        <v>750</v>
      </c>
      <c r="B679" s="6" t="s">
        <v>869</v>
      </c>
      <c r="C679" s="6" t="s">
        <v>757</v>
      </c>
      <c r="D679" s="25">
        <v>4006696.6118230689</v>
      </c>
      <c r="E679" s="25">
        <v>0</v>
      </c>
      <c r="F679" s="25">
        <v>4006696.6118230689</v>
      </c>
      <c r="G679" s="96">
        <v>8</v>
      </c>
      <c r="H679" s="96"/>
      <c r="I679" s="99" t="s">
        <v>752</v>
      </c>
      <c r="J679" s="6" t="s">
        <v>274</v>
      </c>
      <c r="K679" s="101"/>
      <c r="L679" s="6">
        <v>21.45</v>
      </c>
      <c r="M679" s="6" t="s">
        <v>762</v>
      </c>
      <c r="N679" s="6" t="s">
        <v>688</v>
      </c>
      <c r="O679" s="37">
        <v>21.45</v>
      </c>
      <c r="P679" s="105">
        <v>22967.301529557673</v>
      </c>
      <c r="Q679" s="38">
        <v>3.7800000000000003E-4</v>
      </c>
    </row>
    <row r="680" spans="1:17" x14ac:dyDescent="0.3">
      <c r="A680" s="6" t="s">
        <v>750</v>
      </c>
      <c r="B680" s="6" t="s">
        <v>869</v>
      </c>
      <c r="C680" s="6" t="s">
        <v>757</v>
      </c>
      <c r="D680" s="25">
        <v>4006696.6118230689</v>
      </c>
      <c r="E680" s="25">
        <v>0</v>
      </c>
      <c r="F680" s="25">
        <v>4006696.6118230689</v>
      </c>
      <c r="G680" s="96">
        <v>8</v>
      </c>
      <c r="H680" s="96"/>
      <c r="I680" s="99" t="s">
        <v>752</v>
      </c>
      <c r="J680" s="6" t="s">
        <v>275</v>
      </c>
      <c r="K680" s="101"/>
      <c r="L680" s="6">
        <v>40.14</v>
      </c>
      <c r="M680" s="6" t="s">
        <v>762</v>
      </c>
      <c r="N680" s="6" t="s">
        <v>688</v>
      </c>
      <c r="O680" s="37">
        <v>40.14</v>
      </c>
      <c r="P680" s="105">
        <v>42979.369855312121</v>
      </c>
      <c r="Q680" s="38">
        <v>5.6999999999999998E-4</v>
      </c>
    </row>
    <row r="681" spans="1:17" x14ac:dyDescent="0.3">
      <c r="A681" s="6" t="s">
        <v>750</v>
      </c>
      <c r="B681" s="6" t="s">
        <v>869</v>
      </c>
      <c r="C681" s="6" t="s">
        <v>757</v>
      </c>
      <c r="D681" s="25">
        <v>4006696.6118230689</v>
      </c>
      <c r="E681" s="25">
        <v>0</v>
      </c>
      <c r="F681" s="25">
        <v>4006696.6118230689</v>
      </c>
      <c r="G681" s="96">
        <v>8</v>
      </c>
      <c r="H681" s="96"/>
      <c r="I681" s="99" t="s">
        <v>752</v>
      </c>
      <c r="J681" s="6" t="s">
        <v>278</v>
      </c>
      <c r="K681" s="101"/>
      <c r="L681" s="6">
        <v>35.549999999999997</v>
      </c>
      <c r="M681" s="6" t="s">
        <v>762</v>
      </c>
      <c r="N681" s="6" t="s">
        <v>688</v>
      </c>
      <c r="O681" s="37">
        <v>35.549999999999997</v>
      </c>
      <c r="P681" s="105">
        <v>38064.688548987186</v>
      </c>
      <c r="Q681" s="38">
        <v>5.8600000000000004E-4</v>
      </c>
    </row>
    <row r="682" spans="1:17" x14ac:dyDescent="0.3">
      <c r="A682" s="6" t="s">
        <v>750</v>
      </c>
      <c r="B682" s="6" t="s">
        <v>869</v>
      </c>
      <c r="C682" s="6" t="s">
        <v>757</v>
      </c>
      <c r="D682" s="25">
        <v>4006696.6118230689</v>
      </c>
      <c r="E682" s="25">
        <v>0</v>
      </c>
      <c r="F682" s="25">
        <v>4006696.6118230689</v>
      </c>
      <c r="G682" s="96">
        <v>8</v>
      </c>
      <c r="H682" s="96"/>
      <c r="I682" s="99" t="s">
        <v>752</v>
      </c>
      <c r="J682" s="6" t="s">
        <v>451</v>
      </c>
      <c r="K682" s="101"/>
      <c r="L682" s="6">
        <v>33.78</v>
      </c>
      <c r="M682" s="6" t="s">
        <v>763</v>
      </c>
      <c r="N682" s="6" t="s">
        <v>688</v>
      </c>
      <c r="O682" s="37">
        <v>33.78</v>
      </c>
      <c r="P682" s="105">
        <v>36169.484646548175</v>
      </c>
      <c r="Q682" s="38">
        <v>7.2000000000000002E-5</v>
      </c>
    </row>
    <row r="683" spans="1:17" x14ac:dyDescent="0.3">
      <c r="A683" s="6" t="s">
        <v>750</v>
      </c>
      <c r="B683" s="6" t="s">
        <v>869</v>
      </c>
      <c r="C683" s="6" t="s">
        <v>757</v>
      </c>
      <c r="D683" s="25">
        <v>4006696.6118230689</v>
      </c>
      <c r="E683" s="25">
        <v>0</v>
      </c>
      <c r="F683" s="25">
        <v>4006696.6118230689</v>
      </c>
      <c r="G683" s="96">
        <v>8</v>
      </c>
      <c r="H683" s="96"/>
      <c r="I683" s="99" t="s">
        <v>752</v>
      </c>
      <c r="J683" s="6" t="s">
        <v>452</v>
      </c>
      <c r="K683" s="101"/>
      <c r="L683" s="6">
        <v>166.22</v>
      </c>
      <c r="M683" s="6" t="s">
        <v>763</v>
      </c>
      <c r="N683" s="6" t="s">
        <v>688</v>
      </c>
      <c r="O683" s="37">
        <v>166.22</v>
      </c>
      <c r="P683" s="105">
        <v>177977.84896238119</v>
      </c>
      <c r="Q683" s="38">
        <v>5.2800000000000004E-4</v>
      </c>
    </row>
    <row r="684" spans="1:17" x14ac:dyDescent="0.3">
      <c r="A684" s="6" t="s">
        <v>750</v>
      </c>
      <c r="B684" s="6" t="s">
        <v>869</v>
      </c>
      <c r="C684" s="6" t="s">
        <v>757</v>
      </c>
      <c r="D684" s="25">
        <v>4006696.6118230689</v>
      </c>
      <c r="E684" s="25">
        <v>0</v>
      </c>
      <c r="F684" s="25">
        <v>4006696.6118230689</v>
      </c>
      <c r="G684" s="96">
        <v>8</v>
      </c>
      <c r="H684" s="96"/>
      <c r="I684" s="99" t="s">
        <v>752</v>
      </c>
      <c r="J684" s="6" t="s">
        <v>490</v>
      </c>
      <c r="K684" s="101"/>
      <c r="L684" s="6">
        <v>52.23</v>
      </c>
      <c r="M684" s="6" t="s">
        <v>764</v>
      </c>
      <c r="N684" s="6" t="s">
        <v>688</v>
      </c>
      <c r="O684" s="37">
        <v>52.23</v>
      </c>
      <c r="P684" s="105">
        <v>55924.576171971901</v>
      </c>
      <c r="Q684" s="38">
        <v>8.2000000000000001E-5</v>
      </c>
    </row>
    <row r="685" spans="1:17" x14ac:dyDescent="0.3">
      <c r="A685" s="6" t="s">
        <v>750</v>
      </c>
      <c r="B685" s="6" t="s">
        <v>869</v>
      </c>
      <c r="C685" s="6" t="s">
        <v>757</v>
      </c>
      <c r="D685" s="25">
        <v>4006696.6118230689</v>
      </c>
      <c r="E685" s="25">
        <v>0</v>
      </c>
      <c r="F685" s="25">
        <v>4006696.6118230689</v>
      </c>
      <c r="G685" s="96">
        <v>8</v>
      </c>
      <c r="H685" s="96"/>
      <c r="I685" s="99" t="s">
        <v>752</v>
      </c>
      <c r="J685" s="6" t="s">
        <v>492</v>
      </c>
      <c r="K685" s="101"/>
      <c r="L685" s="6">
        <v>52.06</v>
      </c>
      <c r="M685" s="6" t="s">
        <v>764</v>
      </c>
      <c r="N685" s="6" t="s">
        <v>688</v>
      </c>
      <c r="O685" s="37">
        <v>52.06</v>
      </c>
      <c r="P685" s="105">
        <v>55742.550938404311</v>
      </c>
      <c r="Q685" s="38">
        <v>8.2000000000000001E-5</v>
      </c>
    </row>
    <row r="686" spans="1:17" x14ac:dyDescent="0.3">
      <c r="A686" s="6" t="s">
        <v>750</v>
      </c>
      <c r="B686" s="6" t="s">
        <v>869</v>
      </c>
      <c r="C686" s="6" t="s">
        <v>757</v>
      </c>
      <c r="D686" s="25">
        <v>4006696.6118230689</v>
      </c>
      <c r="E686" s="25">
        <v>0</v>
      </c>
      <c r="F686" s="25">
        <v>4006696.6118230689</v>
      </c>
      <c r="G686" s="96">
        <v>8</v>
      </c>
      <c r="H686" s="96"/>
      <c r="I686" s="99" t="s">
        <v>752</v>
      </c>
      <c r="J686" s="6" t="s">
        <v>493</v>
      </c>
      <c r="K686" s="101"/>
      <c r="L686" s="6">
        <v>154.66999999999999</v>
      </c>
      <c r="M686" s="6" t="s">
        <v>764</v>
      </c>
      <c r="N686" s="6" t="s">
        <v>688</v>
      </c>
      <c r="O686" s="37">
        <v>154.66999999999999</v>
      </c>
      <c r="P686" s="105">
        <v>165610.84044646553</v>
      </c>
      <c r="Q686" s="38">
        <v>3.4699999999999998E-4</v>
      </c>
    </row>
    <row r="687" spans="1:17" x14ac:dyDescent="0.3">
      <c r="A687" s="6" t="s">
        <v>750</v>
      </c>
      <c r="B687" s="6" t="s">
        <v>869</v>
      </c>
      <c r="C687" s="6" t="s">
        <v>757</v>
      </c>
      <c r="D687" s="25">
        <v>4006696.6118230689</v>
      </c>
      <c r="E687" s="25">
        <v>0</v>
      </c>
      <c r="F687" s="25">
        <v>4006696.6118230689</v>
      </c>
      <c r="G687" s="96">
        <v>8</v>
      </c>
      <c r="H687" s="96"/>
      <c r="I687" s="99" t="s">
        <v>752</v>
      </c>
      <c r="J687" s="6" t="s">
        <v>494</v>
      </c>
      <c r="K687" s="101"/>
      <c r="L687" s="6">
        <v>41.04</v>
      </c>
      <c r="M687" s="6" t="s">
        <v>764</v>
      </c>
      <c r="N687" s="6" t="s">
        <v>688</v>
      </c>
      <c r="O687" s="37">
        <v>41.04</v>
      </c>
      <c r="P687" s="105">
        <v>43943.032856552309</v>
      </c>
      <c r="Q687" s="38">
        <v>9.3999999999999994E-5</v>
      </c>
    </row>
    <row r="688" spans="1:17" x14ac:dyDescent="0.3">
      <c r="A688" s="6" t="s">
        <v>750</v>
      </c>
      <c r="B688" s="6" t="s">
        <v>869</v>
      </c>
      <c r="C688" s="6" t="s">
        <v>757</v>
      </c>
      <c r="D688" s="25">
        <v>4006696.6118230689</v>
      </c>
      <c r="E688" s="25">
        <v>0</v>
      </c>
      <c r="F688" s="25">
        <v>4006696.6118230689</v>
      </c>
      <c r="G688" s="96">
        <v>8</v>
      </c>
      <c r="H688" s="96"/>
      <c r="I688" s="99" t="s">
        <v>752</v>
      </c>
      <c r="J688" s="6" t="s">
        <v>496</v>
      </c>
      <c r="K688" s="101"/>
      <c r="L688" s="6">
        <v>450</v>
      </c>
      <c r="M688" s="6" t="s">
        <v>764</v>
      </c>
      <c r="N688" s="6" t="s">
        <v>688</v>
      </c>
      <c r="O688" s="37">
        <v>450</v>
      </c>
      <c r="P688" s="105">
        <v>481831.50062009104</v>
      </c>
      <c r="Q688" s="38">
        <v>4.9299999999999995E-4</v>
      </c>
    </row>
    <row r="689" spans="1:17" x14ac:dyDescent="0.3">
      <c r="A689" s="6" t="s">
        <v>750</v>
      </c>
      <c r="B689" s="6" t="s">
        <v>869</v>
      </c>
      <c r="C689" s="6" t="s">
        <v>757</v>
      </c>
      <c r="D689" s="25">
        <v>4006696.6118230689</v>
      </c>
      <c r="E689" s="25">
        <v>0</v>
      </c>
      <c r="F689" s="25">
        <v>4006696.6118230689</v>
      </c>
      <c r="G689" s="96">
        <v>8</v>
      </c>
      <c r="H689" s="96"/>
      <c r="I689" s="99" t="s">
        <v>752</v>
      </c>
      <c r="J689" s="6" t="s">
        <v>515</v>
      </c>
      <c r="K689" s="101"/>
      <c r="L689" s="6">
        <v>7.92</v>
      </c>
      <c r="M689" s="6" t="s">
        <v>811</v>
      </c>
      <c r="N689" s="6" t="s">
        <v>688</v>
      </c>
      <c r="O689" s="37">
        <v>7.92</v>
      </c>
      <c r="P689" s="105">
        <v>8480.2344109136029</v>
      </c>
      <c r="Q689" s="38">
        <v>4.8000000000000001E-5</v>
      </c>
    </row>
    <row r="690" spans="1:17" x14ac:dyDescent="0.3">
      <c r="A690" s="6" t="s">
        <v>750</v>
      </c>
      <c r="B690" s="6" t="s">
        <v>869</v>
      </c>
      <c r="C690" s="6" t="s">
        <v>757</v>
      </c>
      <c r="D690" s="25">
        <v>4006696.6118230689</v>
      </c>
      <c r="E690" s="25">
        <v>0</v>
      </c>
      <c r="F690" s="25">
        <v>4006696.6118230689</v>
      </c>
      <c r="G690" s="96">
        <v>8</v>
      </c>
      <c r="H690" s="96"/>
      <c r="I690" s="99" t="s">
        <v>752</v>
      </c>
      <c r="J690" s="6" t="s">
        <v>516</v>
      </c>
      <c r="K690" s="101"/>
      <c r="L690" s="6">
        <v>16.309999999999999</v>
      </c>
      <c r="M690" s="6" t="s">
        <v>811</v>
      </c>
      <c r="N690" s="6" t="s">
        <v>688</v>
      </c>
      <c r="O690" s="37">
        <v>16.309999999999999</v>
      </c>
      <c r="P690" s="105">
        <v>17463.715055808188</v>
      </c>
      <c r="Q690" s="38">
        <v>5.0000000000000002E-5</v>
      </c>
    </row>
    <row r="691" spans="1:17" x14ac:dyDescent="0.3">
      <c r="A691" s="6" t="s">
        <v>750</v>
      </c>
      <c r="B691" s="6" t="s">
        <v>869</v>
      </c>
      <c r="C691" s="6" t="s">
        <v>757</v>
      </c>
      <c r="D691" s="25">
        <v>4006696.6118230689</v>
      </c>
      <c r="E691" s="25">
        <v>0</v>
      </c>
      <c r="F691" s="25">
        <v>4006696.6118230689</v>
      </c>
      <c r="G691" s="96">
        <v>8</v>
      </c>
      <c r="H691" s="96"/>
      <c r="I691" s="99" t="s">
        <v>752</v>
      </c>
      <c r="J691" s="6" t="s">
        <v>553</v>
      </c>
      <c r="K691" s="96"/>
      <c r="L691" s="6">
        <v>648.66999999999996</v>
      </c>
      <c r="M691" s="6" t="s">
        <v>691</v>
      </c>
      <c r="N691" s="6" t="s">
        <v>688</v>
      </c>
      <c r="O691" s="37">
        <v>648.66999999999996</v>
      </c>
      <c r="P691" s="105">
        <v>694554.75446052104</v>
      </c>
      <c r="Q691" s="38">
        <v>1.58E-3</v>
      </c>
    </row>
    <row r="692" spans="1:17" x14ac:dyDescent="0.3">
      <c r="A692" s="6" t="s">
        <v>750</v>
      </c>
      <c r="B692" s="6" t="s">
        <v>869</v>
      </c>
      <c r="C692" s="6" t="s">
        <v>757</v>
      </c>
      <c r="D692" s="25">
        <v>4006696.6118230689</v>
      </c>
      <c r="E692" s="25">
        <v>0</v>
      </c>
      <c r="F692" s="25">
        <v>4006696.6118230689</v>
      </c>
      <c r="G692" s="96">
        <v>8</v>
      </c>
      <c r="H692" s="96"/>
      <c r="I692" s="99" t="s">
        <v>752</v>
      </c>
      <c r="J692" s="6" t="s">
        <v>554</v>
      </c>
      <c r="K692" s="101"/>
      <c r="L692" s="6">
        <v>401.33</v>
      </c>
      <c r="M692" s="6" t="s">
        <v>691</v>
      </c>
      <c r="N692" s="6" t="s">
        <v>688</v>
      </c>
      <c r="O692" s="37">
        <v>401.33</v>
      </c>
      <c r="P692" s="105">
        <v>429718.74698635808</v>
      </c>
      <c r="Q692" s="38">
        <v>9.7999999999999997E-4</v>
      </c>
    </row>
    <row r="693" spans="1:17" x14ac:dyDescent="0.3">
      <c r="A693" s="6" t="s">
        <v>750</v>
      </c>
      <c r="B693" s="6" t="s">
        <v>869</v>
      </c>
      <c r="C693" s="6" t="s">
        <v>757</v>
      </c>
      <c r="D693" s="25">
        <v>4006696.6118230689</v>
      </c>
      <c r="E693" s="25">
        <v>0</v>
      </c>
      <c r="F693" s="25">
        <v>4006696.6118230689</v>
      </c>
      <c r="G693" s="96">
        <v>8</v>
      </c>
      <c r="H693" s="96"/>
      <c r="I693" s="99" t="s">
        <v>752</v>
      </c>
      <c r="J693" s="6" t="s">
        <v>581</v>
      </c>
      <c r="K693" s="101"/>
      <c r="L693" s="6">
        <v>10.44</v>
      </c>
      <c r="M693" s="6" t="s">
        <v>765</v>
      </c>
      <c r="N693" s="6" t="s">
        <v>688</v>
      </c>
      <c r="O693" s="37">
        <v>10.44</v>
      </c>
      <c r="P693" s="105">
        <v>11178.490814386112</v>
      </c>
      <c r="Q693" s="38">
        <v>5.1999999999999997E-5</v>
      </c>
    </row>
    <row r="694" spans="1:17" x14ac:dyDescent="0.3">
      <c r="A694" s="6" t="s">
        <v>750</v>
      </c>
      <c r="B694" s="6" t="s">
        <v>869</v>
      </c>
      <c r="C694" s="6" t="s">
        <v>757</v>
      </c>
      <c r="D694" s="25">
        <v>4006696.6118230689</v>
      </c>
      <c r="E694" s="25">
        <v>0</v>
      </c>
      <c r="F694" s="25">
        <v>4006696.6118230689</v>
      </c>
      <c r="G694" s="96">
        <v>8</v>
      </c>
      <c r="H694" s="96"/>
      <c r="I694" s="99" t="s">
        <v>752</v>
      </c>
      <c r="J694" s="6" t="s">
        <v>583</v>
      </c>
      <c r="K694" s="96"/>
      <c r="L694" s="6">
        <v>11.53</v>
      </c>
      <c r="M694" s="6" t="s">
        <v>765</v>
      </c>
      <c r="N694" s="6" t="s">
        <v>688</v>
      </c>
      <c r="O694" s="37">
        <v>11.53</v>
      </c>
      <c r="P694" s="105">
        <v>12345.593782554777</v>
      </c>
      <c r="Q694" s="38">
        <v>8.3999999999999995E-5</v>
      </c>
    </row>
    <row r="695" spans="1:17" x14ac:dyDescent="0.3">
      <c r="A695" s="6" t="s">
        <v>750</v>
      </c>
      <c r="B695" s="6" t="s">
        <v>869</v>
      </c>
      <c r="C695" s="6" t="s">
        <v>757</v>
      </c>
      <c r="D695" s="25">
        <v>4006696.6118230689</v>
      </c>
      <c r="E695" s="25">
        <v>0</v>
      </c>
      <c r="F695" s="25">
        <v>4006696.6118230689</v>
      </c>
      <c r="G695" s="96">
        <v>8</v>
      </c>
      <c r="H695" s="96"/>
      <c r="I695" s="99" t="s">
        <v>752</v>
      </c>
      <c r="J695" s="6" t="s">
        <v>584</v>
      </c>
      <c r="K695" s="101"/>
      <c r="L695" s="6">
        <v>41.12</v>
      </c>
      <c r="M695" s="6" t="s">
        <v>765</v>
      </c>
      <c r="N695" s="6" t="s">
        <v>688</v>
      </c>
      <c r="O695" s="37">
        <v>41.12</v>
      </c>
      <c r="P695" s="105">
        <v>44028.691789995872</v>
      </c>
      <c r="Q695" s="38">
        <v>1.56E-4</v>
      </c>
    </row>
    <row r="696" spans="1:17" x14ac:dyDescent="0.3">
      <c r="A696" s="6" t="s">
        <v>750</v>
      </c>
      <c r="B696" s="6" t="s">
        <v>869</v>
      </c>
      <c r="C696" s="6" t="s">
        <v>757</v>
      </c>
      <c r="D696" s="25">
        <v>4006696.6118230689</v>
      </c>
      <c r="E696" s="25">
        <v>0</v>
      </c>
      <c r="F696" s="25">
        <v>4006696.6118230689</v>
      </c>
      <c r="G696" s="96">
        <v>8</v>
      </c>
      <c r="H696" s="96"/>
      <c r="I696" s="99" t="s">
        <v>752</v>
      </c>
      <c r="J696" s="6" t="s">
        <v>630</v>
      </c>
      <c r="K696" s="101"/>
      <c r="L696" s="6">
        <v>17.010000000000002</v>
      </c>
      <c r="M696" s="6" t="s">
        <v>766</v>
      </c>
      <c r="N696" s="6" t="s">
        <v>688</v>
      </c>
      <c r="O696" s="37">
        <v>17.010000000000002</v>
      </c>
      <c r="P696" s="105">
        <v>18213.230723439443</v>
      </c>
      <c r="Q696" s="38">
        <v>7.7000000000000001E-5</v>
      </c>
    </row>
    <row r="697" spans="1:17" x14ac:dyDescent="0.3">
      <c r="A697" s="6" t="s">
        <v>750</v>
      </c>
      <c r="B697" s="6" t="s">
        <v>870</v>
      </c>
      <c r="C697" s="6" t="s">
        <v>767</v>
      </c>
      <c r="D697" s="25">
        <v>453992.34725093015</v>
      </c>
      <c r="E697" s="25">
        <v>0</v>
      </c>
      <c r="F697" s="25">
        <v>453992.34725093015</v>
      </c>
      <c r="G697" s="96">
        <v>8</v>
      </c>
      <c r="H697" s="96"/>
      <c r="I697" s="99" t="s">
        <v>752</v>
      </c>
      <c r="J697" s="6" t="s">
        <v>274</v>
      </c>
      <c r="K697" s="96"/>
      <c r="L697" s="6">
        <v>39.770000000000003</v>
      </c>
      <c r="M697" s="6" t="s">
        <v>762</v>
      </c>
      <c r="N697" s="6" t="s">
        <v>688</v>
      </c>
      <c r="O697" s="37">
        <v>39.770000000000003</v>
      </c>
      <c r="P697" s="105">
        <v>42583.19728813559</v>
      </c>
      <c r="Q697" s="38">
        <v>3.7800000000000003E-4</v>
      </c>
    </row>
    <row r="698" spans="1:17" x14ac:dyDescent="0.3">
      <c r="A698" s="6" t="s">
        <v>750</v>
      </c>
      <c r="B698" s="6" t="s">
        <v>870</v>
      </c>
      <c r="C698" s="6" t="s">
        <v>767</v>
      </c>
      <c r="D698" s="25">
        <v>453992.34725093015</v>
      </c>
      <c r="E698" s="25">
        <v>0</v>
      </c>
      <c r="F698" s="25">
        <v>453992.34725093015</v>
      </c>
      <c r="G698" s="96">
        <v>8</v>
      </c>
      <c r="H698" s="96"/>
      <c r="I698" s="99" t="s">
        <v>752</v>
      </c>
      <c r="J698" s="6" t="s">
        <v>275</v>
      </c>
      <c r="K698" s="96"/>
      <c r="L698" s="6">
        <v>74.430000000000007</v>
      </c>
      <c r="M698" s="6" t="s">
        <v>762</v>
      </c>
      <c r="N698" s="6" t="s">
        <v>688</v>
      </c>
      <c r="O698" s="37">
        <v>74.430000000000007</v>
      </c>
      <c r="P698" s="105">
        <v>79694.930202563031</v>
      </c>
      <c r="Q698" s="38">
        <v>5.6999999999999998E-4</v>
      </c>
    </row>
    <row r="699" spans="1:17" x14ac:dyDescent="0.3">
      <c r="A699" s="6" t="s">
        <v>750</v>
      </c>
      <c r="B699" s="6" t="s">
        <v>870</v>
      </c>
      <c r="C699" s="6" t="s">
        <v>767</v>
      </c>
      <c r="D699" s="25">
        <v>453992.34725093015</v>
      </c>
      <c r="E699" s="25">
        <v>0</v>
      </c>
      <c r="F699" s="25">
        <v>453992.34725093015</v>
      </c>
      <c r="G699" s="96">
        <v>8</v>
      </c>
      <c r="H699" s="96"/>
      <c r="I699" s="99" t="s">
        <v>752</v>
      </c>
      <c r="J699" s="6" t="s">
        <v>276</v>
      </c>
      <c r="K699" s="101"/>
      <c r="L699" s="6">
        <v>95.62</v>
      </c>
      <c r="M699" s="6" t="s">
        <v>762</v>
      </c>
      <c r="N699" s="6" t="s">
        <v>688</v>
      </c>
      <c r="O699" s="37">
        <v>95.62</v>
      </c>
      <c r="P699" s="105">
        <v>102383.8401984291</v>
      </c>
      <c r="Q699" s="38">
        <v>4.7100000000000001E-4</v>
      </c>
    </row>
    <row r="700" spans="1:17" x14ac:dyDescent="0.3">
      <c r="A700" s="6" t="s">
        <v>750</v>
      </c>
      <c r="B700" s="6" t="s">
        <v>870</v>
      </c>
      <c r="C700" s="6" t="s">
        <v>767</v>
      </c>
      <c r="D700" s="25">
        <v>453992.34725093015</v>
      </c>
      <c r="E700" s="25">
        <v>0</v>
      </c>
      <c r="F700" s="25">
        <v>453992.34725093015</v>
      </c>
      <c r="G700" s="96">
        <v>8</v>
      </c>
      <c r="H700" s="96"/>
      <c r="I700" s="99" t="s">
        <v>752</v>
      </c>
      <c r="J700" s="6" t="s">
        <v>277</v>
      </c>
      <c r="K700" s="96"/>
      <c r="L700" s="6">
        <v>155.76</v>
      </c>
      <c r="M700" s="6" t="s">
        <v>762</v>
      </c>
      <c r="N700" s="6" t="s">
        <v>688</v>
      </c>
      <c r="O700" s="37">
        <v>155.76</v>
      </c>
      <c r="P700" s="105">
        <v>166777.94341463409</v>
      </c>
      <c r="Q700" s="38">
        <v>7.0899999999999999E-4</v>
      </c>
    </row>
    <row r="701" spans="1:17" x14ac:dyDescent="0.3">
      <c r="A701" s="6" t="s">
        <v>750</v>
      </c>
      <c r="B701" s="6" t="s">
        <v>870</v>
      </c>
      <c r="C701" s="6" t="s">
        <v>767</v>
      </c>
      <c r="D701" s="25">
        <v>453992.34725093015</v>
      </c>
      <c r="E701" s="25">
        <v>0</v>
      </c>
      <c r="F701" s="25">
        <v>453992.34725093015</v>
      </c>
      <c r="G701" s="96">
        <v>8</v>
      </c>
      <c r="H701" s="96"/>
      <c r="I701" s="99" t="s">
        <v>752</v>
      </c>
      <c r="J701" s="6" t="s">
        <v>278</v>
      </c>
      <c r="K701" s="101"/>
      <c r="L701" s="6">
        <v>58.42</v>
      </c>
      <c r="M701" s="6" t="s">
        <v>762</v>
      </c>
      <c r="N701" s="6" t="s">
        <v>688</v>
      </c>
      <c r="O701" s="37">
        <v>58.42</v>
      </c>
      <c r="P701" s="105">
        <v>62552.436147168242</v>
      </c>
      <c r="Q701" s="38">
        <v>5.8600000000000004E-4</v>
      </c>
    </row>
    <row r="702" spans="1:17" x14ac:dyDescent="0.3">
      <c r="A702" s="6" t="s">
        <v>750</v>
      </c>
      <c r="B702" s="6" t="s">
        <v>871</v>
      </c>
      <c r="C702" s="6" t="s">
        <v>771</v>
      </c>
      <c r="D702" s="25">
        <v>493934.16701116163</v>
      </c>
      <c r="E702" s="25">
        <v>0</v>
      </c>
      <c r="F702" s="25">
        <v>493934.16701116163</v>
      </c>
      <c r="G702" s="96">
        <v>8</v>
      </c>
      <c r="H702" s="96"/>
      <c r="I702" s="99" t="s">
        <v>752</v>
      </c>
      <c r="J702" s="6" t="s">
        <v>35</v>
      </c>
      <c r="K702" s="96"/>
      <c r="L702" s="6">
        <v>15</v>
      </c>
      <c r="M702" s="6" t="s">
        <v>773</v>
      </c>
      <c r="N702" s="6" t="s">
        <v>686</v>
      </c>
      <c r="O702" s="37">
        <v>15</v>
      </c>
      <c r="P702" s="105">
        <v>29634.864626084658</v>
      </c>
      <c r="Q702" s="38">
        <v>3.1000000000000001E-5</v>
      </c>
    </row>
    <row r="703" spans="1:17" x14ac:dyDescent="0.3">
      <c r="A703" s="6" t="s">
        <v>750</v>
      </c>
      <c r="B703" s="6" t="s">
        <v>871</v>
      </c>
      <c r="C703" s="6" t="s">
        <v>771</v>
      </c>
      <c r="D703" s="25">
        <v>493934.16701116163</v>
      </c>
      <c r="E703" s="25">
        <v>0</v>
      </c>
      <c r="F703" s="25">
        <v>493934.16701116163</v>
      </c>
      <c r="G703" s="96">
        <v>8</v>
      </c>
      <c r="H703" s="96"/>
      <c r="I703" s="99" t="s">
        <v>752</v>
      </c>
      <c r="J703" s="6" t="s">
        <v>86</v>
      </c>
      <c r="K703" s="101"/>
      <c r="L703" s="6">
        <v>25</v>
      </c>
      <c r="M703" s="6" t="s">
        <v>826</v>
      </c>
      <c r="N703" s="6" t="s">
        <v>690</v>
      </c>
      <c r="O703" s="37">
        <v>25</v>
      </c>
      <c r="P703" s="105">
        <v>49391.44104347442</v>
      </c>
      <c r="Q703" s="38">
        <v>1.95E-4</v>
      </c>
    </row>
    <row r="704" spans="1:17" x14ac:dyDescent="0.3">
      <c r="A704" s="6" t="s">
        <v>750</v>
      </c>
      <c r="B704" s="6" t="s">
        <v>871</v>
      </c>
      <c r="C704" s="6" t="s">
        <v>771</v>
      </c>
      <c r="D704" s="25">
        <v>493934.16701116163</v>
      </c>
      <c r="E704" s="25">
        <v>0</v>
      </c>
      <c r="F704" s="25">
        <v>493934.16701116163</v>
      </c>
      <c r="G704" s="96">
        <v>8</v>
      </c>
      <c r="H704" s="96"/>
      <c r="I704" s="99" t="s">
        <v>752</v>
      </c>
      <c r="J704" s="6" t="s">
        <v>88</v>
      </c>
      <c r="K704" s="101"/>
      <c r="L704" s="6">
        <v>25</v>
      </c>
      <c r="M704" s="6" t="s">
        <v>826</v>
      </c>
      <c r="N704" s="6" t="s">
        <v>690</v>
      </c>
      <c r="O704" s="37">
        <v>25</v>
      </c>
      <c r="P704" s="105">
        <v>49391.44104347442</v>
      </c>
      <c r="Q704" s="38">
        <v>1.83E-4</v>
      </c>
    </row>
    <row r="705" spans="1:17" x14ac:dyDescent="0.3">
      <c r="A705" s="6" t="s">
        <v>750</v>
      </c>
      <c r="B705" s="6" t="s">
        <v>871</v>
      </c>
      <c r="C705" s="6" t="s">
        <v>771</v>
      </c>
      <c r="D705" s="25">
        <v>493934.16701116163</v>
      </c>
      <c r="E705" s="25">
        <v>0</v>
      </c>
      <c r="F705" s="25">
        <v>493934.16701116163</v>
      </c>
      <c r="G705" s="96">
        <v>8</v>
      </c>
      <c r="H705" s="96"/>
      <c r="I705" s="99" t="s">
        <v>752</v>
      </c>
      <c r="J705" s="6" t="s">
        <v>90</v>
      </c>
      <c r="K705" s="96"/>
      <c r="L705" s="6">
        <v>30</v>
      </c>
      <c r="M705" s="6" t="s">
        <v>826</v>
      </c>
      <c r="N705" s="6" t="s">
        <v>690</v>
      </c>
      <c r="O705" s="37">
        <v>30</v>
      </c>
      <c r="P705" s="105">
        <v>59269.729252169316</v>
      </c>
      <c r="Q705" s="38">
        <v>3.0800000000000001E-4</v>
      </c>
    </row>
    <row r="706" spans="1:17" x14ac:dyDescent="0.3">
      <c r="A706" s="6" t="s">
        <v>750</v>
      </c>
      <c r="B706" s="6" t="s">
        <v>871</v>
      </c>
      <c r="C706" s="6" t="s">
        <v>771</v>
      </c>
      <c r="D706" s="25">
        <v>493934.16701116163</v>
      </c>
      <c r="E706" s="25">
        <v>0</v>
      </c>
      <c r="F706" s="25">
        <v>493934.16701116163</v>
      </c>
      <c r="G706" s="96">
        <v>8</v>
      </c>
      <c r="H706" s="96"/>
      <c r="I706" s="99" t="s">
        <v>752</v>
      </c>
      <c r="J706" s="6" t="s">
        <v>92</v>
      </c>
      <c r="K706" s="96"/>
      <c r="L706" s="6">
        <v>30</v>
      </c>
      <c r="M706" s="6" t="s">
        <v>826</v>
      </c>
      <c r="N706" s="6" t="s">
        <v>690</v>
      </c>
      <c r="O706" s="37">
        <v>30</v>
      </c>
      <c r="P706" s="105">
        <v>59269.729252169316</v>
      </c>
      <c r="Q706" s="38">
        <v>5.0199999999999995E-4</v>
      </c>
    </row>
    <row r="707" spans="1:17" x14ac:dyDescent="0.3">
      <c r="A707" s="6" t="s">
        <v>750</v>
      </c>
      <c r="B707" s="6" t="s">
        <v>871</v>
      </c>
      <c r="C707" s="6" t="s">
        <v>771</v>
      </c>
      <c r="D707" s="25">
        <v>493934.16701116163</v>
      </c>
      <c r="E707" s="25">
        <v>0</v>
      </c>
      <c r="F707" s="25">
        <v>493934.16701116163</v>
      </c>
      <c r="G707" s="96">
        <v>8</v>
      </c>
      <c r="H707" s="96"/>
      <c r="I707" s="99" t="s">
        <v>752</v>
      </c>
      <c r="J707" s="6" t="s">
        <v>93</v>
      </c>
      <c r="K707" s="101"/>
      <c r="L707" s="6">
        <v>40</v>
      </c>
      <c r="M707" s="6" t="s">
        <v>826</v>
      </c>
      <c r="N707" s="6" t="s">
        <v>690</v>
      </c>
      <c r="O707" s="37">
        <v>40</v>
      </c>
      <c r="P707" s="105">
        <v>79026.305669559079</v>
      </c>
      <c r="Q707" s="38">
        <v>5.5400000000000002E-4</v>
      </c>
    </row>
    <row r="708" spans="1:17" x14ac:dyDescent="0.3">
      <c r="A708" s="6" t="s">
        <v>750</v>
      </c>
      <c r="B708" s="6" t="s">
        <v>871</v>
      </c>
      <c r="C708" s="6" t="s">
        <v>771</v>
      </c>
      <c r="D708" s="25">
        <v>493934.16701116163</v>
      </c>
      <c r="E708" s="25">
        <v>0</v>
      </c>
      <c r="F708" s="25">
        <v>493934.16701116163</v>
      </c>
      <c r="G708" s="96">
        <v>8</v>
      </c>
      <c r="H708" s="96"/>
      <c r="I708" s="99" t="s">
        <v>752</v>
      </c>
      <c r="J708" s="6" t="s">
        <v>95</v>
      </c>
      <c r="K708" s="96"/>
      <c r="L708" s="6">
        <v>30</v>
      </c>
      <c r="M708" s="6" t="s">
        <v>826</v>
      </c>
      <c r="N708" s="6" t="s">
        <v>690</v>
      </c>
      <c r="O708" s="37">
        <v>30</v>
      </c>
      <c r="P708" s="105">
        <v>59269.729252169316</v>
      </c>
      <c r="Q708" s="38">
        <v>2.4800000000000001E-4</v>
      </c>
    </row>
    <row r="709" spans="1:17" x14ac:dyDescent="0.3">
      <c r="A709" s="6" t="s">
        <v>750</v>
      </c>
      <c r="B709" s="6" t="s">
        <v>871</v>
      </c>
      <c r="C709" s="6" t="s">
        <v>771</v>
      </c>
      <c r="D709" s="25">
        <v>493934.16701116163</v>
      </c>
      <c r="E709" s="25">
        <v>0</v>
      </c>
      <c r="F709" s="25">
        <v>493934.16701116163</v>
      </c>
      <c r="G709" s="96">
        <v>8</v>
      </c>
      <c r="H709" s="96"/>
      <c r="I709" s="99" t="s">
        <v>752</v>
      </c>
      <c r="J709" s="6" t="s">
        <v>96</v>
      </c>
      <c r="K709" s="101"/>
      <c r="L709" s="6">
        <v>50</v>
      </c>
      <c r="M709" s="6" t="s">
        <v>826</v>
      </c>
      <c r="N709" s="6" t="s">
        <v>690</v>
      </c>
      <c r="O709" s="37">
        <v>50</v>
      </c>
      <c r="P709" s="105">
        <v>98782.882086948841</v>
      </c>
      <c r="Q709" s="38">
        <v>1.9889999999999999E-3</v>
      </c>
    </row>
    <row r="710" spans="1:17" x14ac:dyDescent="0.3">
      <c r="A710" s="6" t="s">
        <v>750</v>
      </c>
      <c r="B710" s="6" t="s">
        <v>871</v>
      </c>
      <c r="C710" s="6" t="s">
        <v>771</v>
      </c>
      <c r="D710" s="25">
        <v>493934.16701116163</v>
      </c>
      <c r="E710" s="25">
        <v>0</v>
      </c>
      <c r="F710" s="25">
        <v>493934.16701116163</v>
      </c>
      <c r="G710" s="96">
        <v>8</v>
      </c>
      <c r="H710" s="96"/>
      <c r="I710" s="99" t="s">
        <v>752</v>
      </c>
      <c r="J710" s="6" t="s">
        <v>357</v>
      </c>
      <c r="K710" s="101"/>
      <c r="L710" s="6">
        <v>0.51</v>
      </c>
      <c r="M710" s="6" t="s">
        <v>845</v>
      </c>
      <c r="N710" s="6" t="s">
        <v>690</v>
      </c>
      <c r="O710" s="37">
        <v>0.51</v>
      </c>
      <c r="P710" s="105">
        <v>1007.5853972868782</v>
      </c>
      <c r="Q710" s="38">
        <v>1.0000000000000001E-5</v>
      </c>
    </row>
    <row r="711" spans="1:17" x14ac:dyDescent="0.3">
      <c r="A711" s="6" t="s">
        <v>750</v>
      </c>
      <c r="B711" s="6" t="s">
        <v>871</v>
      </c>
      <c r="C711" s="6" t="s">
        <v>771</v>
      </c>
      <c r="D711" s="25">
        <v>493934.16701116163</v>
      </c>
      <c r="E711" s="25">
        <v>0</v>
      </c>
      <c r="F711" s="25">
        <v>493934.16701116163</v>
      </c>
      <c r="G711" s="96">
        <v>8</v>
      </c>
      <c r="H711" s="96"/>
      <c r="I711" s="99" t="s">
        <v>752</v>
      </c>
      <c r="J711" s="6" t="s">
        <v>294</v>
      </c>
      <c r="K711" s="96"/>
      <c r="L711" s="6">
        <v>1.1499999999999999</v>
      </c>
      <c r="M711" s="6" t="s">
        <v>840</v>
      </c>
      <c r="N711" s="6" t="s">
        <v>690</v>
      </c>
      <c r="O711" s="37">
        <v>1.1499999999999999</v>
      </c>
      <c r="P711" s="105">
        <v>2272.0062879998231</v>
      </c>
      <c r="Q711" s="38">
        <v>2.3E-5</v>
      </c>
    </row>
    <row r="712" spans="1:17" x14ac:dyDescent="0.3">
      <c r="A712" s="6" t="s">
        <v>750</v>
      </c>
      <c r="B712" s="6" t="s">
        <v>871</v>
      </c>
      <c r="C712" s="6" t="s">
        <v>771</v>
      </c>
      <c r="D712" s="25">
        <v>493934.16701116163</v>
      </c>
      <c r="E712" s="25">
        <v>0</v>
      </c>
      <c r="F712" s="25">
        <v>493934.16701116163</v>
      </c>
      <c r="G712" s="96">
        <v>8</v>
      </c>
      <c r="H712" s="96"/>
      <c r="I712" s="99" t="s">
        <v>752</v>
      </c>
      <c r="J712" s="6" t="s">
        <v>447</v>
      </c>
      <c r="K712" s="96"/>
      <c r="L712" s="6">
        <v>3.35</v>
      </c>
      <c r="M712" s="6" t="s">
        <v>854</v>
      </c>
      <c r="N712" s="6" t="s">
        <v>690</v>
      </c>
      <c r="O712" s="37">
        <v>3.35</v>
      </c>
      <c r="P712" s="105">
        <v>6618.4530998255732</v>
      </c>
      <c r="Q712" s="38">
        <v>6.6000000000000005E-5</v>
      </c>
    </row>
    <row r="713" spans="1:17" x14ac:dyDescent="0.3">
      <c r="A713" s="6" t="s">
        <v>675</v>
      </c>
      <c r="B713" s="6" t="s">
        <v>1269</v>
      </c>
      <c r="C713" s="6" t="s">
        <v>1270</v>
      </c>
      <c r="D713" s="25">
        <v>0</v>
      </c>
      <c r="E713" s="25">
        <v>0</v>
      </c>
      <c r="F713" s="25">
        <v>0</v>
      </c>
      <c r="G713" s="96" t="s">
        <v>676</v>
      </c>
      <c r="H713" s="96"/>
      <c r="I713" s="99" t="s">
        <v>792</v>
      </c>
      <c r="J713" s="6">
        <v>0</v>
      </c>
      <c r="K713" s="96"/>
      <c r="L713" s="6"/>
      <c r="M713" s="6" t="e">
        <v>#N/A</v>
      </c>
      <c r="N713" s="6" t="e">
        <v>#N/A</v>
      </c>
      <c r="O713" s="37">
        <v>0</v>
      </c>
      <c r="P713" s="105">
        <v>0</v>
      </c>
      <c r="Q713" s="38">
        <v>0</v>
      </c>
    </row>
    <row r="714" spans="1:17" x14ac:dyDescent="0.3">
      <c r="A714" s="6" t="s">
        <v>675</v>
      </c>
      <c r="B714" s="6" t="s">
        <v>1271</v>
      </c>
      <c r="C714" s="6" t="s">
        <v>1119</v>
      </c>
      <c r="D714" s="25">
        <v>227000</v>
      </c>
      <c r="E714" s="25">
        <v>34732.612338423271</v>
      </c>
      <c r="F714" s="25">
        <v>261732.61233842326</v>
      </c>
      <c r="G714" s="96">
        <v>7</v>
      </c>
      <c r="H714" s="96"/>
      <c r="I714" s="99">
        <v>0.63057006680958239</v>
      </c>
      <c r="J714" s="6" t="s">
        <v>343</v>
      </c>
      <c r="K714" s="96"/>
      <c r="L714" s="6"/>
      <c r="M714" s="6" t="s">
        <v>844</v>
      </c>
      <c r="N714" s="6" t="s">
        <v>690</v>
      </c>
      <c r="O714" s="37">
        <v>5145.4493239999993</v>
      </c>
      <c r="P714" s="105">
        <v>24897.996018742335</v>
      </c>
      <c r="Q714" s="38">
        <v>7.4999999999999993E-5</v>
      </c>
    </row>
    <row r="715" spans="1:17" x14ac:dyDescent="0.3">
      <c r="A715" s="6" t="s">
        <v>675</v>
      </c>
      <c r="B715" s="6" t="s">
        <v>1271</v>
      </c>
      <c r="C715" s="6" t="s">
        <v>1119</v>
      </c>
      <c r="D715" s="25">
        <v>227000</v>
      </c>
      <c r="E715" s="25">
        <v>34732.612338423271</v>
      </c>
      <c r="F715" s="25">
        <v>261732.61233842326</v>
      </c>
      <c r="G715" s="96">
        <v>7</v>
      </c>
      <c r="H715" s="96"/>
      <c r="I715" s="99">
        <v>0.5859872611464968</v>
      </c>
      <c r="J715" s="6" t="s">
        <v>1062</v>
      </c>
      <c r="K715" s="96"/>
      <c r="L715" s="6"/>
      <c r="M715" s="6" t="s">
        <v>844</v>
      </c>
      <c r="N715" s="6" t="s">
        <v>690</v>
      </c>
      <c r="O715" s="37">
        <v>2101.6804999999999</v>
      </c>
      <c r="P715" s="105">
        <v>9450.6701724770392</v>
      </c>
      <c r="Q715" s="38">
        <v>1.13E-4</v>
      </c>
    </row>
    <row r="716" spans="1:17" x14ac:dyDescent="0.3">
      <c r="A716" s="6" t="s">
        <v>675</v>
      </c>
      <c r="B716" s="6" t="s">
        <v>1271</v>
      </c>
      <c r="C716" s="6" t="s">
        <v>1119</v>
      </c>
      <c r="D716" s="25">
        <v>227000</v>
      </c>
      <c r="E716" s="25">
        <v>34732.612338423271</v>
      </c>
      <c r="F716" s="25">
        <v>261732.61233842326</v>
      </c>
      <c r="G716" s="96">
        <v>7</v>
      </c>
      <c r="H716" s="96"/>
      <c r="I716" s="99">
        <v>0.57499999999999996</v>
      </c>
      <c r="J716" s="6" t="s">
        <v>1063</v>
      </c>
      <c r="K716" s="96"/>
      <c r="L716" s="6"/>
      <c r="M716" s="6" t="s">
        <v>844</v>
      </c>
      <c r="N716" s="6" t="s">
        <v>690</v>
      </c>
      <c r="O716" s="37">
        <v>2141.84</v>
      </c>
      <c r="P716" s="105">
        <v>9450.6701724770392</v>
      </c>
      <c r="Q716" s="38">
        <v>3.6999999999999998E-5</v>
      </c>
    </row>
    <row r="717" spans="1:17" x14ac:dyDescent="0.3">
      <c r="A717" s="6" t="s">
        <v>675</v>
      </c>
      <c r="B717" s="6" t="s">
        <v>1271</v>
      </c>
      <c r="C717" s="6" t="s">
        <v>1119</v>
      </c>
      <c r="D717" s="25">
        <v>227000</v>
      </c>
      <c r="E717" s="25">
        <v>34732.612338423271</v>
      </c>
      <c r="F717" s="25">
        <v>261732.61233842326</v>
      </c>
      <c r="G717" s="96">
        <v>7</v>
      </c>
      <c r="H717" s="96"/>
      <c r="I717" s="99">
        <v>0.97767365269461082</v>
      </c>
      <c r="J717" s="6" t="s">
        <v>345</v>
      </c>
      <c r="K717" s="96"/>
      <c r="L717" s="6"/>
      <c r="M717" s="6" t="s">
        <v>844</v>
      </c>
      <c r="N717" s="6" t="s">
        <v>690</v>
      </c>
      <c r="O717" s="37">
        <v>8942.1820000000007</v>
      </c>
      <c r="P717" s="105">
        <v>67088.047611547197</v>
      </c>
      <c r="Q717" s="38">
        <v>2.02E-4</v>
      </c>
    </row>
    <row r="718" spans="1:17" x14ac:dyDescent="0.3">
      <c r="A718" s="6" t="s">
        <v>675</v>
      </c>
      <c r="B718" s="6" t="s">
        <v>1271</v>
      </c>
      <c r="C718" s="6" t="s">
        <v>1119</v>
      </c>
      <c r="D718" s="25">
        <v>227000</v>
      </c>
      <c r="E718" s="25">
        <v>34732.612338423271</v>
      </c>
      <c r="F718" s="25">
        <v>261732.61233842326</v>
      </c>
      <c r="G718" s="96">
        <v>7</v>
      </c>
      <c r="H718" s="96"/>
      <c r="I718" s="99">
        <v>0.75</v>
      </c>
      <c r="J718" s="6" t="s">
        <v>346</v>
      </c>
      <c r="K718" s="101"/>
      <c r="L718" s="6"/>
      <c r="M718" s="6" t="s">
        <v>844</v>
      </c>
      <c r="N718" s="6" t="s">
        <v>690</v>
      </c>
      <c r="O718" s="37">
        <v>5318.2958120000003</v>
      </c>
      <c r="P718" s="105">
        <v>30608.460745785804</v>
      </c>
      <c r="Q718" s="38">
        <v>9.2E-5</v>
      </c>
    </row>
    <row r="719" spans="1:17" x14ac:dyDescent="0.3">
      <c r="A719" s="6" t="s">
        <v>675</v>
      </c>
      <c r="B719" s="6" t="s">
        <v>1271</v>
      </c>
      <c r="C719" s="6" t="s">
        <v>1119</v>
      </c>
      <c r="D719" s="25">
        <v>227000</v>
      </c>
      <c r="E719" s="25">
        <v>34732.612338423271</v>
      </c>
      <c r="F719" s="25">
        <v>261732.61233842326</v>
      </c>
      <c r="G719" s="96">
        <v>7</v>
      </c>
      <c r="H719" s="96"/>
      <c r="I719" s="99">
        <v>0.86991869918699183</v>
      </c>
      <c r="J719" s="6" t="s">
        <v>347</v>
      </c>
      <c r="K719" s="101"/>
      <c r="L719" s="6"/>
      <c r="M719" s="6" t="s">
        <v>844</v>
      </c>
      <c r="N719" s="6" t="s">
        <v>690</v>
      </c>
      <c r="O719" s="37">
        <v>3293.0790000000002</v>
      </c>
      <c r="P719" s="105">
        <v>21983.080618587897</v>
      </c>
      <c r="Q719" s="38">
        <v>6.6000000000000005E-5</v>
      </c>
    </row>
    <row r="720" spans="1:17" x14ac:dyDescent="0.3">
      <c r="A720" s="6" t="s">
        <v>675</v>
      </c>
      <c r="B720" s="6" t="s">
        <v>1271</v>
      </c>
      <c r="C720" s="6" t="s">
        <v>1119</v>
      </c>
      <c r="D720" s="25">
        <v>227000</v>
      </c>
      <c r="E720" s="25">
        <v>34732.612338423271</v>
      </c>
      <c r="F720" s="25">
        <v>261732.61233842326</v>
      </c>
      <c r="G720" s="96">
        <v>7</v>
      </c>
      <c r="H720" s="96"/>
      <c r="I720" s="99">
        <v>0.66417910447761197</v>
      </c>
      <c r="J720" s="6" t="s">
        <v>348</v>
      </c>
      <c r="K720" s="101"/>
      <c r="L720" s="6"/>
      <c r="M720" s="6" t="s">
        <v>844</v>
      </c>
      <c r="N720" s="6" t="s">
        <v>690</v>
      </c>
      <c r="O720" s="37">
        <v>3587.5819999999999</v>
      </c>
      <c r="P720" s="105">
        <v>18284.992290227317</v>
      </c>
      <c r="Q720" s="38">
        <v>5.0000000000000002E-5</v>
      </c>
    </row>
    <row r="721" spans="1:17" x14ac:dyDescent="0.3">
      <c r="A721" s="6" t="s">
        <v>675</v>
      </c>
      <c r="B721" s="6" t="s">
        <v>1271</v>
      </c>
      <c r="C721" s="6" t="s">
        <v>1119</v>
      </c>
      <c r="D721" s="25">
        <v>227000</v>
      </c>
      <c r="E721" s="25">
        <v>34732.612338423271</v>
      </c>
      <c r="F721" s="25">
        <v>261732.61233842326</v>
      </c>
      <c r="G721" s="96">
        <v>7</v>
      </c>
      <c r="H721" s="96"/>
      <c r="I721" s="99">
        <v>0.70064361622511606</v>
      </c>
      <c r="J721" s="6" t="s">
        <v>350</v>
      </c>
      <c r="K721" s="101"/>
      <c r="L721" s="6"/>
      <c r="M721" s="6" t="s">
        <v>844</v>
      </c>
      <c r="N721" s="6" t="s">
        <v>690</v>
      </c>
      <c r="O721" s="37">
        <v>3577.4082600000002</v>
      </c>
      <c r="P721" s="105">
        <v>19234.168294506537</v>
      </c>
      <c r="Q721" s="38">
        <v>6.0000000000000002E-5</v>
      </c>
    </row>
    <row r="722" spans="1:17" x14ac:dyDescent="0.3">
      <c r="A722" s="6" t="s">
        <v>675</v>
      </c>
      <c r="B722" s="6" t="s">
        <v>1272</v>
      </c>
      <c r="C722" s="6" t="s">
        <v>1273</v>
      </c>
      <c r="D722" s="25">
        <v>20000</v>
      </c>
      <c r="E722" s="25">
        <v>3060.142056248746</v>
      </c>
      <c r="F722" s="25">
        <v>23060.142056248747</v>
      </c>
      <c r="G722" s="96">
        <v>7</v>
      </c>
      <c r="H722" s="96"/>
      <c r="I722" s="99">
        <v>0.63057006680958239</v>
      </c>
      <c r="J722" s="6" t="s">
        <v>343</v>
      </c>
      <c r="K722" s="96"/>
      <c r="L722" s="6"/>
      <c r="M722" s="6" t="s">
        <v>844</v>
      </c>
      <c r="N722" s="6" t="s">
        <v>690</v>
      </c>
      <c r="O722" s="37">
        <v>5145.4493239999993</v>
      </c>
      <c r="P722" s="105">
        <v>2193.656036893598</v>
      </c>
      <c r="Q722" s="38">
        <v>7.4999999999999993E-5</v>
      </c>
    </row>
    <row r="723" spans="1:17" x14ac:dyDescent="0.3">
      <c r="A723" s="6" t="s">
        <v>675</v>
      </c>
      <c r="B723" s="6" t="s">
        <v>1272</v>
      </c>
      <c r="C723" s="6" t="s">
        <v>1273</v>
      </c>
      <c r="D723" s="25">
        <v>20000</v>
      </c>
      <c r="E723" s="25">
        <v>3060.142056248746</v>
      </c>
      <c r="F723" s="25">
        <v>23060.142056248747</v>
      </c>
      <c r="G723" s="96">
        <v>7</v>
      </c>
      <c r="H723" s="96"/>
      <c r="I723" s="99">
        <v>0.5859872611464968</v>
      </c>
      <c r="J723" s="6" t="s">
        <v>1062</v>
      </c>
      <c r="K723" s="96"/>
      <c r="L723" s="6"/>
      <c r="M723" s="6" t="s">
        <v>844</v>
      </c>
      <c r="N723" s="6" t="s">
        <v>690</v>
      </c>
      <c r="O723" s="37">
        <v>2101.6804999999999</v>
      </c>
      <c r="P723" s="105">
        <v>832.65816497595063</v>
      </c>
      <c r="Q723" s="38">
        <v>1.13E-4</v>
      </c>
    </row>
    <row r="724" spans="1:17" x14ac:dyDescent="0.3">
      <c r="A724" s="6" t="s">
        <v>675</v>
      </c>
      <c r="B724" s="6" t="s">
        <v>1272</v>
      </c>
      <c r="C724" s="6" t="s">
        <v>1273</v>
      </c>
      <c r="D724" s="25">
        <v>20000</v>
      </c>
      <c r="E724" s="25">
        <v>3060.142056248746</v>
      </c>
      <c r="F724" s="25">
        <v>23060.142056248747</v>
      </c>
      <c r="G724" s="96">
        <v>7</v>
      </c>
      <c r="H724" s="96"/>
      <c r="I724" s="99">
        <v>0.57499999999999996</v>
      </c>
      <c r="J724" s="6" t="s">
        <v>1063</v>
      </c>
      <c r="K724" s="96"/>
      <c r="L724" s="6"/>
      <c r="M724" s="6" t="s">
        <v>844</v>
      </c>
      <c r="N724" s="6" t="s">
        <v>690</v>
      </c>
      <c r="O724" s="37">
        <v>2141.84</v>
      </c>
      <c r="P724" s="105">
        <v>832.65816497595085</v>
      </c>
      <c r="Q724" s="38">
        <v>3.6999999999999998E-5</v>
      </c>
    </row>
    <row r="725" spans="1:17" x14ac:dyDescent="0.3">
      <c r="A725" s="6" t="s">
        <v>675</v>
      </c>
      <c r="B725" s="6" t="s">
        <v>1272</v>
      </c>
      <c r="C725" s="6" t="s">
        <v>1273</v>
      </c>
      <c r="D725" s="25">
        <v>20000</v>
      </c>
      <c r="E725" s="25">
        <v>3060.142056248746</v>
      </c>
      <c r="F725" s="25">
        <v>23060.142056248747</v>
      </c>
      <c r="G725" s="96">
        <v>7</v>
      </c>
      <c r="H725" s="96"/>
      <c r="I725" s="99">
        <v>0.97767365269461082</v>
      </c>
      <c r="J725" s="6" t="s">
        <v>345</v>
      </c>
      <c r="K725" s="96"/>
      <c r="L725" s="6"/>
      <c r="M725" s="6" t="s">
        <v>844</v>
      </c>
      <c r="N725" s="6" t="s">
        <v>690</v>
      </c>
      <c r="O725" s="37">
        <v>8942.1820000000007</v>
      </c>
      <c r="P725" s="105">
        <v>5910.8411992552592</v>
      </c>
      <c r="Q725" s="38">
        <v>2.02E-4</v>
      </c>
    </row>
    <row r="726" spans="1:17" x14ac:dyDescent="0.3">
      <c r="A726" s="6" t="s">
        <v>675</v>
      </c>
      <c r="B726" s="6" t="s">
        <v>1272</v>
      </c>
      <c r="C726" s="6" t="s">
        <v>1273</v>
      </c>
      <c r="D726" s="25">
        <v>20000</v>
      </c>
      <c r="E726" s="25">
        <v>3060.142056248746</v>
      </c>
      <c r="F726" s="25">
        <v>23060.142056248747</v>
      </c>
      <c r="G726" s="96">
        <v>7</v>
      </c>
      <c r="H726" s="96"/>
      <c r="I726" s="99">
        <v>0.75</v>
      </c>
      <c r="J726" s="6" t="s">
        <v>346</v>
      </c>
      <c r="K726" s="96"/>
      <c r="L726" s="6"/>
      <c r="M726" s="6" t="s">
        <v>844</v>
      </c>
      <c r="N726" s="6" t="s">
        <v>690</v>
      </c>
      <c r="O726" s="37">
        <v>5318.2958120000003</v>
      </c>
      <c r="P726" s="105">
        <v>2696.7806824480886</v>
      </c>
      <c r="Q726" s="38">
        <v>9.2E-5</v>
      </c>
    </row>
    <row r="727" spans="1:17" x14ac:dyDescent="0.3">
      <c r="A727" s="6" t="s">
        <v>675</v>
      </c>
      <c r="B727" s="6" t="s">
        <v>1272</v>
      </c>
      <c r="C727" s="6" t="s">
        <v>1273</v>
      </c>
      <c r="D727" s="25">
        <v>20000</v>
      </c>
      <c r="E727" s="25">
        <v>3060.142056248746</v>
      </c>
      <c r="F727" s="25">
        <v>23060.142056248747</v>
      </c>
      <c r="G727" s="96">
        <v>7</v>
      </c>
      <c r="H727" s="96"/>
      <c r="I727" s="99">
        <v>0.86991869918699183</v>
      </c>
      <c r="J727" s="6" t="s">
        <v>347</v>
      </c>
      <c r="K727" s="102"/>
      <c r="L727" s="6"/>
      <c r="M727" s="6" t="s">
        <v>844</v>
      </c>
      <c r="N727" s="6" t="s">
        <v>690</v>
      </c>
      <c r="O727" s="37">
        <v>3293.0790000000002</v>
      </c>
      <c r="P727" s="105">
        <v>1936.8352967918852</v>
      </c>
      <c r="Q727" s="38">
        <v>6.6000000000000005E-5</v>
      </c>
    </row>
    <row r="728" spans="1:17" x14ac:dyDescent="0.3">
      <c r="A728" s="6" t="s">
        <v>675</v>
      </c>
      <c r="B728" s="6" t="s">
        <v>1272</v>
      </c>
      <c r="C728" s="6" t="s">
        <v>1273</v>
      </c>
      <c r="D728" s="25">
        <v>20000</v>
      </c>
      <c r="E728" s="25">
        <v>3060.142056248746</v>
      </c>
      <c r="F728" s="25">
        <v>23060.142056248747</v>
      </c>
      <c r="G728" s="96">
        <v>7</v>
      </c>
      <c r="H728" s="96"/>
      <c r="I728" s="99">
        <v>0.66417910447761197</v>
      </c>
      <c r="J728" s="6" t="s">
        <v>348</v>
      </c>
      <c r="K728" s="102"/>
      <c r="L728" s="6"/>
      <c r="M728" s="6" t="s">
        <v>844</v>
      </c>
      <c r="N728" s="6" t="s">
        <v>690</v>
      </c>
      <c r="O728" s="37">
        <v>3587.5819999999999</v>
      </c>
      <c r="P728" s="105">
        <v>1611.0125365839046</v>
      </c>
      <c r="Q728" s="38">
        <v>5.0000000000000002E-5</v>
      </c>
    </row>
    <row r="729" spans="1:17" x14ac:dyDescent="0.3">
      <c r="A729" s="6" t="s">
        <v>675</v>
      </c>
      <c r="B729" s="6" t="s">
        <v>1272</v>
      </c>
      <c r="C729" s="6" t="s">
        <v>1273</v>
      </c>
      <c r="D729" s="25">
        <v>20000</v>
      </c>
      <c r="E729" s="25">
        <v>3060.142056248746</v>
      </c>
      <c r="F729" s="25">
        <v>23060.142056248747</v>
      </c>
      <c r="G729" s="96">
        <v>7</v>
      </c>
      <c r="H729" s="96"/>
      <c r="I729" s="99">
        <v>0.70064361622511606</v>
      </c>
      <c r="J729" s="6" t="s">
        <v>350</v>
      </c>
      <c r="K729" s="96"/>
      <c r="L729" s="6"/>
      <c r="M729" s="6" t="s">
        <v>844</v>
      </c>
      <c r="N729" s="6" t="s">
        <v>690</v>
      </c>
      <c r="O729" s="37">
        <v>3577.4082600000002</v>
      </c>
      <c r="P729" s="105">
        <v>1694.6403783706198</v>
      </c>
      <c r="Q729" s="38">
        <v>6.0000000000000002E-5</v>
      </c>
    </row>
    <row r="730" spans="1:17" x14ac:dyDescent="0.3">
      <c r="A730" s="6" t="s">
        <v>675</v>
      </c>
      <c r="B730" s="6" t="s">
        <v>1274</v>
      </c>
      <c r="C730" s="6" t="s">
        <v>1275</v>
      </c>
      <c r="D730" s="25">
        <v>0</v>
      </c>
      <c r="E730" s="25">
        <v>0</v>
      </c>
      <c r="F730" s="25">
        <v>0</v>
      </c>
      <c r="G730" s="96" t="s">
        <v>676</v>
      </c>
      <c r="H730" s="96"/>
      <c r="I730" s="99" t="s">
        <v>792</v>
      </c>
      <c r="J730" s="6">
        <v>0</v>
      </c>
      <c r="K730" s="96"/>
      <c r="L730" s="6"/>
      <c r="M730" s="6" t="e">
        <v>#N/A</v>
      </c>
      <c r="N730" s="6" t="e">
        <v>#N/A</v>
      </c>
      <c r="O730" s="37">
        <v>0</v>
      </c>
      <c r="P730" s="105">
        <v>0</v>
      </c>
      <c r="Q730" s="38">
        <v>0</v>
      </c>
    </row>
    <row r="731" spans="1:17" x14ac:dyDescent="0.3">
      <c r="A731" s="6" t="s">
        <v>1105</v>
      </c>
      <c r="B731" s="6" t="s">
        <v>1276</v>
      </c>
      <c r="C731" s="6" t="s">
        <v>1277</v>
      </c>
      <c r="D731" s="25">
        <v>160000</v>
      </c>
      <c r="E731" s="25">
        <v>24481.136449989968</v>
      </c>
      <c r="F731" s="25">
        <v>184481.13644998998</v>
      </c>
      <c r="G731" s="96">
        <v>7</v>
      </c>
      <c r="H731" s="96"/>
      <c r="I731" s="99">
        <v>0.77680698967434469</v>
      </c>
      <c r="J731" s="6" t="s">
        <v>586</v>
      </c>
      <c r="K731" s="96"/>
      <c r="L731" s="6"/>
      <c r="M731" s="6" t="s">
        <v>786</v>
      </c>
      <c r="N731" s="6" t="s">
        <v>686</v>
      </c>
      <c r="O731" s="37">
        <v>5072.5109999999995</v>
      </c>
      <c r="P731" s="105">
        <v>43821.504100240738</v>
      </c>
      <c r="Q731" s="38">
        <v>4.46E-4</v>
      </c>
    </row>
    <row r="732" spans="1:17" x14ac:dyDescent="0.3">
      <c r="A732" s="6" t="s">
        <v>1105</v>
      </c>
      <c r="B732" s="6" t="s">
        <v>1276</v>
      </c>
      <c r="C732" s="6" t="s">
        <v>1277</v>
      </c>
      <c r="D732" s="25">
        <v>160000</v>
      </c>
      <c r="E732" s="25">
        <v>24481.136449989968</v>
      </c>
      <c r="F732" s="25">
        <v>184481.13644998998</v>
      </c>
      <c r="G732" s="96">
        <v>7</v>
      </c>
      <c r="H732" s="96"/>
      <c r="I732" s="99">
        <v>0.79596250901225662</v>
      </c>
      <c r="J732" s="6" t="s">
        <v>588</v>
      </c>
      <c r="K732" s="96"/>
      <c r="L732" s="6"/>
      <c r="M732" s="6" t="s">
        <v>786</v>
      </c>
      <c r="N732" s="6" t="s">
        <v>686</v>
      </c>
      <c r="O732" s="37">
        <v>5572.9659999999994</v>
      </c>
      <c r="P732" s="105">
        <v>49332.163653020485</v>
      </c>
      <c r="Q732" s="38">
        <v>4.5199999999999998E-4</v>
      </c>
    </row>
    <row r="733" spans="1:17" x14ac:dyDescent="0.3">
      <c r="A733" s="6" t="s">
        <v>1105</v>
      </c>
      <c r="B733" s="6" t="s">
        <v>1276</v>
      </c>
      <c r="C733" s="6" t="s">
        <v>1277</v>
      </c>
      <c r="D733" s="25">
        <v>160000</v>
      </c>
      <c r="E733" s="25">
        <v>24481.136449989968</v>
      </c>
      <c r="F733" s="25">
        <v>184481.13644998998</v>
      </c>
      <c r="G733" s="96">
        <v>7</v>
      </c>
      <c r="H733" s="96"/>
      <c r="I733" s="99">
        <v>0.87515762925598994</v>
      </c>
      <c r="J733" s="6" t="s">
        <v>589</v>
      </c>
      <c r="K733" s="96"/>
      <c r="L733" s="6"/>
      <c r="M733" s="6" t="s">
        <v>786</v>
      </c>
      <c r="N733" s="6" t="s">
        <v>686</v>
      </c>
      <c r="O733" s="37">
        <v>2712.06</v>
      </c>
      <c r="P733" s="105">
        <v>26395.91579449792</v>
      </c>
      <c r="Q733" s="38">
        <v>3.5300000000000002E-4</v>
      </c>
    </row>
    <row r="734" spans="1:17" x14ac:dyDescent="0.3">
      <c r="A734" s="6" t="s">
        <v>1105</v>
      </c>
      <c r="B734" s="6" t="s">
        <v>1276</v>
      </c>
      <c r="C734" s="6" t="s">
        <v>1277</v>
      </c>
      <c r="D734" s="25">
        <v>160000</v>
      </c>
      <c r="E734" s="25">
        <v>24481.136449989968</v>
      </c>
      <c r="F734" s="25">
        <v>184481.13644998998</v>
      </c>
      <c r="G734" s="96">
        <v>7</v>
      </c>
      <c r="H734" s="96"/>
      <c r="I734" s="99">
        <v>0.88670829616413915</v>
      </c>
      <c r="J734" s="6" t="s">
        <v>592</v>
      </c>
      <c r="K734" s="96"/>
      <c r="L734" s="6"/>
      <c r="M734" s="6" t="s">
        <v>786</v>
      </c>
      <c r="N734" s="6" t="s">
        <v>686</v>
      </c>
      <c r="O734" s="37">
        <v>3230.7220000000002</v>
      </c>
      <c r="P734" s="105">
        <v>31858.954422967356</v>
      </c>
      <c r="Q734" s="38">
        <v>3.2400000000000001E-4</v>
      </c>
    </row>
    <row r="735" spans="1:17" x14ac:dyDescent="0.3">
      <c r="A735" s="6" t="s">
        <v>1105</v>
      </c>
      <c r="B735" s="6" t="s">
        <v>1278</v>
      </c>
      <c r="C735" s="6" t="s">
        <v>1182</v>
      </c>
      <c r="D735" s="25">
        <v>400000</v>
      </c>
      <c r="E735" s="25">
        <v>61202.841124974926</v>
      </c>
      <c r="F735" s="25">
        <v>461202.84112497495</v>
      </c>
      <c r="G735" s="96">
        <v>5</v>
      </c>
      <c r="H735" s="96"/>
      <c r="I735" s="99">
        <v>0.55900621118012417</v>
      </c>
      <c r="J735" s="6" t="s">
        <v>517</v>
      </c>
      <c r="K735" s="96"/>
      <c r="L735" s="6"/>
      <c r="M735" s="6" t="s">
        <v>782</v>
      </c>
      <c r="N735" s="6" t="s">
        <v>686</v>
      </c>
      <c r="O735" s="37">
        <v>45844.75</v>
      </c>
      <c r="P735" s="105">
        <v>257815.252802781</v>
      </c>
      <c r="Q735" s="38">
        <v>9.5E-4</v>
      </c>
    </row>
    <row r="736" spans="1:17" x14ac:dyDescent="0.3">
      <c r="A736" s="6" t="s">
        <v>1105</v>
      </c>
      <c r="B736" s="6" t="s">
        <v>1279</v>
      </c>
      <c r="C736" s="6" t="s">
        <v>1280</v>
      </c>
      <c r="D736" s="25">
        <v>0</v>
      </c>
      <c r="E736" s="25">
        <v>0</v>
      </c>
      <c r="F736" s="25">
        <v>0</v>
      </c>
      <c r="G736" s="96" t="s">
        <v>676</v>
      </c>
      <c r="H736" s="96"/>
      <c r="I736" s="99" t="s">
        <v>792</v>
      </c>
      <c r="J736" s="6">
        <v>0</v>
      </c>
      <c r="K736" s="96"/>
      <c r="L736" s="6"/>
      <c r="M736" s="6" t="e">
        <v>#N/A</v>
      </c>
      <c r="N736" s="6" t="e">
        <v>#N/A</v>
      </c>
      <c r="O736" s="37">
        <v>0</v>
      </c>
      <c r="P736" s="105">
        <v>0</v>
      </c>
      <c r="Q736" s="38">
        <v>0</v>
      </c>
    </row>
    <row r="737" spans="1:17" x14ac:dyDescent="0.3">
      <c r="A737" s="6" t="s">
        <v>1105</v>
      </c>
      <c r="B737" s="6" t="s">
        <v>1281</v>
      </c>
      <c r="C737" s="6" t="s">
        <v>1282</v>
      </c>
      <c r="D737" s="25">
        <v>130000</v>
      </c>
      <c r="E737" s="25">
        <v>19890.923365616851</v>
      </c>
      <c r="F737" s="25">
        <v>149890.92336561685</v>
      </c>
      <c r="G737" s="96">
        <v>7</v>
      </c>
      <c r="H737" s="96"/>
      <c r="I737" s="99">
        <v>0.91633466135458164</v>
      </c>
      <c r="J737" s="6" t="s">
        <v>23</v>
      </c>
      <c r="K737" s="96"/>
      <c r="L737" s="6"/>
      <c r="M737" s="6" t="s">
        <v>772</v>
      </c>
      <c r="N737" s="6" t="s">
        <v>686</v>
      </c>
      <c r="O737" s="37">
        <v>2207.0429999999997</v>
      </c>
      <c r="P737" s="105">
        <v>63669.987587982105</v>
      </c>
      <c r="Q737" s="38">
        <v>9.5000000000000005E-5</v>
      </c>
    </row>
    <row r="738" spans="1:17" x14ac:dyDescent="0.3">
      <c r="A738" s="6" t="s">
        <v>1105</v>
      </c>
      <c r="B738" s="6" t="s">
        <v>1281</v>
      </c>
      <c r="C738" s="6" t="s">
        <v>1282</v>
      </c>
      <c r="D738" s="25">
        <v>130000</v>
      </c>
      <c r="E738" s="25">
        <v>19890.923365616851</v>
      </c>
      <c r="F738" s="25">
        <v>149890.92336561685</v>
      </c>
      <c r="G738" s="96">
        <v>7</v>
      </c>
      <c r="H738" s="96"/>
      <c r="I738" s="99">
        <v>0.88530465949820791</v>
      </c>
      <c r="J738" s="6" t="s">
        <v>25</v>
      </c>
      <c r="K738" s="96"/>
      <c r="L738" s="6"/>
      <c r="M738" s="6" t="s">
        <v>772</v>
      </c>
      <c r="N738" s="6" t="s">
        <v>686</v>
      </c>
      <c r="O738" s="37">
        <v>1701.6210000000001</v>
      </c>
      <c r="P738" s="105">
        <v>47426.976899548761</v>
      </c>
      <c r="Q738" s="38">
        <v>7.4999999999999993E-5</v>
      </c>
    </row>
    <row r="739" spans="1:17" x14ac:dyDescent="0.3">
      <c r="A739" s="6" t="s">
        <v>1105</v>
      </c>
      <c r="B739" s="6" t="s">
        <v>1281</v>
      </c>
      <c r="C739" s="6" t="s">
        <v>1282</v>
      </c>
      <c r="D739" s="25">
        <v>130000</v>
      </c>
      <c r="E739" s="25">
        <v>19890.923365616851</v>
      </c>
      <c r="F739" s="25">
        <v>149890.92336561685</v>
      </c>
      <c r="G739" s="96">
        <v>7</v>
      </c>
      <c r="H739" s="96"/>
      <c r="I739" s="99">
        <v>0.81578947368421051</v>
      </c>
      <c r="J739" s="6" t="s">
        <v>26</v>
      </c>
      <c r="K739" s="96"/>
      <c r="L739" s="6"/>
      <c r="M739" s="6" t="s">
        <v>772</v>
      </c>
      <c r="N739" s="6" t="s">
        <v>686</v>
      </c>
      <c r="O739" s="37">
        <v>508.89600000000007</v>
      </c>
      <c r="P739" s="105">
        <v>13070.042220900001</v>
      </c>
      <c r="Q739" s="38">
        <v>1.7E-5</v>
      </c>
    </row>
    <row r="740" spans="1:17" x14ac:dyDescent="0.3">
      <c r="A740" s="6" t="s">
        <v>1105</v>
      </c>
      <c r="B740" s="6" t="s">
        <v>1281</v>
      </c>
      <c r="C740" s="6" t="s">
        <v>1282</v>
      </c>
      <c r="D740" s="25">
        <v>130000</v>
      </c>
      <c r="E740" s="25">
        <v>19890.923365616851</v>
      </c>
      <c r="F740" s="25">
        <v>149890.92336561685</v>
      </c>
      <c r="G740" s="96">
        <v>7</v>
      </c>
      <c r="H740" s="96"/>
      <c r="I740" s="99">
        <v>0.85</v>
      </c>
      <c r="J740" s="6" t="s">
        <v>27</v>
      </c>
      <c r="K740" s="102"/>
      <c r="L740" s="6"/>
      <c r="M740" s="6" t="s">
        <v>772</v>
      </c>
      <c r="N740" s="6" t="s">
        <v>686</v>
      </c>
      <c r="O740" s="37">
        <v>180.6</v>
      </c>
      <c r="P740" s="105">
        <v>4832.8857414401436</v>
      </c>
      <c r="Q740" s="38">
        <v>6.0000000000000002E-6</v>
      </c>
    </row>
    <row r="741" spans="1:17" x14ac:dyDescent="0.3">
      <c r="A741" s="6" t="s">
        <v>1105</v>
      </c>
      <c r="B741" s="6" t="s">
        <v>1281</v>
      </c>
      <c r="C741" s="6" t="s">
        <v>1282</v>
      </c>
      <c r="D741" s="25">
        <v>130000</v>
      </c>
      <c r="E741" s="25">
        <v>19890.923365616851</v>
      </c>
      <c r="F741" s="25">
        <v>149890.92336561685</v>
      </c>
      <c r="G741" s="96">
        <v>7</v>
      </c>
      <c r="H741" s="96"/>
      <c r="I741" s="99">
        <v>0.8</v>
      </c>
      <c r="J741" s="6" t="s">
        <v>28</v>
      </c>
      <c r="K741" s="102"/>
      <c r="L741" s="6"/>
      <c r="M741" s="6" t="s">
        <v>772</v>
      </c>
      <c r="N741" s="6" t="s">
        <v>686</v>
      </c>
      <c r="O741" s="37">
        <v>162.92000000000002</v>
      </c>
      <c r="P741" s="105">
        <v>4103.309204588254</v>
      </c>
      <c r="Q741" s="38">
        <v>5.0000000000000004E-6</v>
      </c>
    </row>
    <row r="742" spans="1:17" x14ac:dyDescent="0.3">
      <c r="A742" s="6" t="s">
        <v>1105</v>
      </c>
      <c r="B742" s="6" t="s">
        <v>1283</v>
      </c>
      <c r="C742" s="6" t="s">
        <v>1284</v>
      </c>
      <c r="D742" s="25">
        <v>75000</v>
      </c>
      <c r="E742" s="25">
        <v>11475.532710932797</v>
      </c>
      <c r="F742" s="25">
        <v>86475.532710932792</v>
      </c>
      <c r="G742" s="96">
        <v>7</v>
      </c>
      <c r="H742" s="96"/>
      <c r="I742" s="99">
        <v>0.9202195557824866</v>
      </c>
      <c r="J742" s="6" t="s">
        <v>540</v>
      </c>
      <c r="K742" s="96"/>
      <c r="L742" s="6"/>
      <c r="M742" s="6" t="s">
        <v>784</v>
      </c>
      <c r="N742" s="6" t="s">
        <v>686</v>
      </c>
      <c r="O742" s="37">
        <v>3916.7493119999999</v>
      </c>
      <c r="P742" s="105">
        <v>24005.361545530268</v>
      </c>
      <c r="Q742" s="38">
        <v>7.1000000000000005E-5</v>
      </c>
    </row>
    <row r="743" spans="1:17" x14ac:dyDescent="0.3">
      <c r="A743" s="6" t="s">
        <v>1105</v>
      </c>
      <c r="B743" s="6" t="s">
        <v>1283</v>
      </c>
      <c r="C743" s="6" t="s">
        <v>1284</v>
      </c>
      <c r="D743" s="25">
        <v>75000</v>
      </c>
      <c r="E743" s="25">
        <v>11475.532710932797</v>
      </c>
      <c r="F743" s="25">
        <v>86475.532710932792</v>
      </c>
      <c r="G743" s="96">
        <v>7</v>
      </c>
      <c r="H743" s="96"/>
      <c r="I743" s="99">
        <v>0.83684210526315794</v>
      </c>
      <c r="J743" s="6" t="s">
        <v>542</v>
      </c>
      <c r="K743" s="96"/>
      <c r="L743" s="6"/>
      <c r="M743" s="6" t="s">
        <v>784</v>
      </c>
      <c r="N743" s="6" t="s">
        <v>686</v>
      </c>
      <c r="O743" s="37">
        <v>990.28</v>
      </c>
      <c r="P743" s="105">
        <v>5519.4086328234107</v>
      </c>
      <c r="Q743" s="38">
        <v>2.0999999999999999E-5</v>
      </c>
    </row>
    <row r="744" spans="1:17" x14ac:dyDescent="0.3">
      <c r="A744" s="6" t="s">
        <v>1105</v>
      </c>
      <c r="B744" s="6" t="s">
        <v>1283</v>
      </c>
      <c r="C744" s="6" t="s">
        <v>1284</v>
      </c>
      <c r="D744" s="25">
        <v>75000</v>
      </c>
      <c r="E744" s="25">
        <v>11475.532710932797</v>
      </c>
      <c r="F744" s="25">
        <v>86475.532710932792</v>
      </c>
      <c r="G744" s="96">
        <v>7</v>
      </c>
      <c r="H744" s="96"/>
      <c r="I744" s="99">
        <v>0.86161879895561355</v>
      </c>
      <c r="J744" s="6" t="s">
        <v>543</v>
      </c>
      <c r="K744" s="96"/>
      <c r="L744" s="6"/>
      <c r="M744" s="6" t="s">
        <v>784</v>
      </c>
      <c r="N744" s="6" t="s">
        <v>686</v>
      </c>
      <c r="O744" s="37">
        <v>4045.2459999999996</v>
      </c>
      <c r="P744" s="105">
        <v>23214.060939873496</v>
      </c>
      <c r="Q744" s="38">
        <v>3.1199999999999999E-4</v>
      </c>
    </row>
    <row r="745" spans="1:17" x14ac:dyDescent="0.3">
      <c r="A745" s="6" t="s">
        <v>1105</v>
      </c>
      <c r="B745" s="6" t="s">
        <v>1283</v>
      </c>
      <c r="C745" s="6" t="s">
        <v>1284</v>
      </c>
      <c r="D745" s="25">
        <v>75000</v>
      </c>
      <c r="E745" s="25">
        <v>11475.532710932797</v>
      </c>
      <c r="F745" s="25">
        <v>86475.532710932792</v>
      </c>
      <c r="G745" s="96">
        <v>7</v>
      </c>
      <c r="H745" s="96"/>
      <c r="I745" s="99">
        <v>0.79892761394101874</v>
      </c>
      <c r="J745" s="6" t="s">
        <v>544</v>
      </c>
      <c r="K745" s="96"/>
      <c r="L745" s="6"/>
      <c r="M745" s="6" t="s">
        <v>784</v>
      </c>
      <c r="N745" s="6" t="s">
        <v>686</v>
      </c>
      <c r="O745" s="37">
        <v>1876.5629999999999</v>
      </c>
      <c r="P745" s="105">
        <v>9985.3110623487464</v>
      </c>
      <c r="Q745" s="38">
        <v>5.5000000000000002E-5</v>
      </c>
    </row>
    <row r="746" spans="1:17" x14ac:dyDescent="0.3">
      <c r="A746" s="6" t="s">
        <v>1105</v>
      </c>
      <c r="B746" s="6" t="s">
        <v>1283</v>
      </c>
      <c r="C746" s="6" t="s">
        <v>1284</v>
      </c>
      <c r="D746" s="25">
        <v>75000</v>
      </c>
      <c r="E746" s="25">
        <v>11475.532710932797</v>
      </c>
      <c r="F746" s="25">
        <v>86475.532710932792</v>
      </c>
      <c r="G746" s="96">
        <v>7</v>
      </c>
      <c r="H746" s="96"/>
      <c r="I746" s="99">
        <v>0.77306733167082298</v>
      </c>
      <c r="J746" s="6" t="s">
        <v>545</v>
      </c>
      <c r="K746" s="96"/>
      <c r="L746" s="6"/>
      <c r="M746" s="6" t="s">
        <v>784</v>
      </c>
      <c r="N746" s="6" t="s">
        <v>686</v>
      </c>
      <c r="O746" s="37">
        <v>2154.9739999999997</v>
      </c>
      <c r="P746" s="105">
        <v>11095.589300170666</v>
      </c>
      <c r="Q746" s="38">
        <v>3.4999999999999997E-5</v>
      </c>
    </row>
    <row r="747" spans="1:17" x14ac:dyDescent="0.3">
      <c r="A747" s="6" t="s">
        <v>1105</v>
      </c>
      <c r="B747" s="6" t="s">
        <v>1285</v>
      </c>
      <c r="C747" s="6" t="s">
        <v>1286</v>
      </c>
      <c r="D747" s="25">
        <v>120000</v>
      </c>
      <c r="E747" s="25">
        <v>18360.852337492477</v>
      </c>
      <c r="F747" s="25">
        <v>138360.85233749248</v>
      </c>
      <c r="G747" s="96">
        <v>5</v>
      </c>
      <c r="H747" s="96"/>
      <c r="I747" s="99">
        <v>0.75</v>
      </c>
      <c r="J747" s="6" t="s">
        <v>599</v>
      </c>
      <c r="K747" s="96"/>
      <c r="L747" s="6"/>
      <c r="M747" s="6" t="s">
        <v>787</v>
      </c>
      <c r="N747" s="6" t="s">
        <v>686</v>
      </c>
      <c r="O747" s="37">
        <v>6204.5277773333337</v>
      </c>
      <c r="P747" s="105">
        <v>103770.63925311936</v>
      </c>
      <c r="Q747" s="38">
        <v>1.63E-4</v>
      </c>
    </row>
    <row r="748" spans="1:17" x14ac:dyDescent="0.3">
      <c r="A748" s="6" t="s">
        <v>1105</v>
      </c>
      <c r="B748" s="6" t="s">
        <v>1287</v>
      </c>
      <c r="C748" s="6" t="s">
        <v>1288</v>
      </c>
      <c r="D748" s="25">
        <v>150000</v>
      </c>
      <c r="E748" s="25">
        <v>22951.065421865595</v>
      </c>
      <c r="F748" s="25">
        <v>172951.06542186558</v>
      </c>
      <c r="G748" s="96">
        <v>5</v>
      </c>
      <c r="H748" s="96"/>
      <c r="I748" s="99">
        <v>0.59432210135314412</v>
      </c>
      <c r="J748" s="6" t="s">
        <v>522</v>
      </c>
      <c r="K748" s="96"/>
      <c r="L748" s="6"/>
      <c r="M748" s="6" t="s">
        <v>782</v>
      </c>
      <c r="N748" s="6" t="s">
        <v>686</v>
      </c>
      <c r="O748" s="37">
        <v>23684.396000000001</v>
      </c>
      <c r="P748" s="105">
        <v>102788.64063278826</v>
      </c>
      <c r="Q748" s="38">
        <v>6.4400000000000004E-4</v>
      </c>
    </row>
    <row r="749" spans="1:17" x14ac:dyDescent="0.3">
      <c r="A749" s="6" t="s">
        <v>677</v>
      </c>
      <c r="B749" s="6" t="s">
        <v>1289</v>
      </c>
      <c r="C749" s="6" t="s">
        <v>1290</v>
      </c>
      <c r="D749" s="25">
        <v>0</v>
      </c>
      <c r="E749" s="25">
        <v>0</v>
      </c>
      <c r="F749" s="25">
        <v>0</v>
      </c>
      <c r="G749" s="96" t="s">
        <v>676</v>
      </c>
      <c r="H749" s="96"/>
      <c r="I749" s="99" t="s">
        <v>792</v>
      </c>
      <c r="J749" s="6">
        <v>0</v>
      </c>
      <c r="K749" s="96"/>
      <c r="L749" s="6"/>
      <c r="M749" s="6" t="e">
        <v>#N/A</v>
      </c>
      <c r="N749" s="6" t="e">
        <v>#N/A</v>
      </c>
      <c r="O749" s="37">
        <v>0</v>
      </c>
      <c r="P749" s="105">
        <v>0</v>
      </c>
      <c r="Q749" s="38">
        <v>0</v>
      </c>
    </row>
    <row r="750" spans="1:17" x14ac:dyDescent="0.3">
      <c r="A750" s="6" t="s">
        <v>677</v>
      </c>
      <c r="B750" s="6" t="s">
        <v>1291</v>
      </c>
      <c r="C750" s="6" t="s">
        <v>1292</v>
      </c>
      <c r="D750" s="25">
        <v>0</v>
      </c>
      <c r="E750" s="25">
        <v>0</v>
      </c>
      <c r="F750" s="25">
        <v>0</v>
      </c>
      <c r="G750" s="96" t="s">
        <v>676</v>
      </c>
      <c r="H750" s="96"/>
      <c r="I750" s="99" t="s">
        <v>792</v>
      </c>
      <c r="J750" s="6">
        <v>0</v>
      </c>
      <c r="K750" s="96"/>
      <c r="L750" s="6"/>
      <c r="M750" s="6" t="e">
        <v>#N/A</v>
      </c>
      <c r="N750" s="6" t="e">
        <v>#N/A</v>
      </c>
      <c r="O750" s="37">
        <v>0</v>
      </c>
      <c r="P750" s="105">
        <v>0</v>
      </c>
      <c r="Q750" s="38">
        <v>0</v>
      </c>
    </row>
    <row r="751" spans="1:17" x14ac:dyDescent="0.3">
      <c r="A751" s="6" t="s">
        <v>677</v>
      </c>
      <c r="B751" s="6" t="s">
        <v>1293</v>
      </c>
      <c r="C751" s="6" t="s">
        <v>1294</v>
      </c>
      <c r="D751" s="25">
        <v>0</v>
      </c>
      <c r="E751" s="25">
        <v>0</v>
      </c>
      <c r="F751" s="25">
        <v>0</v>
      </c>
      <c r="G751" s="96" t="s">
        <v>676</v>
      </c>
      <c r="H751" s="96"/>
      <c r="I751" s="99" t="s">
        <v>792</v>
      </c>
      <c r="J751" s="6">
        <v>0</v>
      </c>
      <c r="K751" s="96"/>
      <c r="L751" s="6"/>
      <c r="M751" s="6" t="e">
        <v>#N/A</v>
      </c>
      <c r="N751" s="6" t="e">
        <v>#N/A</v>
      </c>
      <c r="O751" s="37">
        <v>0</v>
      </c>
      <c r="P751" s="105">
        <v>0</v>
      </c>
      <c r="Q751" s="38">
        <v>0</v>
      </c>
    </row>
    <row r="752" spans="1:17" x14ac:dyDescent="0.3">
      <c r="A752" s="6" t="s">
        <v>677</v>
      </c>
      <c r="B752" s="6" t="s">
        <v>1295</v>
      </c>
      <c r="C752" s="6" t="s">
        <v>1296</v>
      </c>
      <c r="D752" s="25">
        <v>0</v>
      </c>
      <c r="E752" s="25">
        <v>0</v>
      </c>
      <c r="F752" s="25">
        <v>0</v>
      </c>
      <c r="G752" s="96" t="s">
        <v>676</v>
      </c>
      <c r="H752" s="96"/>
      <c r="I752" s="99" t="s">
        <v>792</v>
      </c>
      <c r="J752" s="6">
        <v>0</v>
      </c>
      <c r="K752" s="96"/>
      <c r="L752" s="6"/>
      <c r="M752" s="6" t="e">
        <v>#N/A</v>
      </c>
      <c r="N752" s="6" t="e">
        <v>#N/A</v>
      </c>
      <c r="O752" s="37">
        <v>0</v>
      </c>
      <c r="P752" s="105">
        <v>0</v>
      </c>
      <c r="Q752" s="38">
        <v>0</v>
      </c>
    </row>
    <row r="753" spans="1:17" x14ac:dyDescent="0.3">
      <c r="A753" s="6" t="s">
        <v>677</v>
      </c>
      <c r="B753" s="6" t="s">
        <v>1297</v>
      </c>
      <c r="C753" s="6" t="s">
        <v>1298</v>
      </c>
      <c r="D753" s="25">
        <v>0</v>
      </c>
      <c r="E753" s="25">
        <v>0</v>
      </c>
      <c r="F753" s="25">
        <v>0</v>
      </c>
      <c r="G753" s="96" t="s">
        <v>676</v>
      </c>
      <c r="H753" s="96"/>
      <c r="I753" s="99" t="s">
        <v>792</v>
      </c>
      <c r="J753" s="6">
        <v>0</v>
      </c>
      <c r="K753" s="96"/>
      <c r="L753" s="6"/>
      <c r="M753" s="6" t="e">
        <v>#N/A</v>
      </c>
      <c r="N753" s="6" t="e">
        <v>#N/A</v>
      </c>
      <c r="O753" s="37">
        <v>0</v>
      </c>
      <c r="P753" s="105">
        <v>0</v>
      </c>
      <c r="Q753" s="38">
        <v>0</v>
      </c>
    </row>
    <row r="754" spans="1:17" x14ac:dyDescent="0.3">
      <c r="A754" s="6" t="s">
        <v>677</v>
      </c>
      <c r="B754" s="6" t="s">
        <v>1299</v>
      </c>
      <c r="C754" s="6" t="s">
        <v>1300</v>
      </c>
      <c r="D754" s="25">
        <v>0</v>
      </c>
      <c r="E754" s="25">
        <v>0</v>
      </c>
      <c r="F754" s="25">
        <v>0</v>
      </c>
      <c r="G754" s="96" t="s">
        <v>676</v>
      </c>
      <c r="H754" s="96"/>
      <c r="I754" s="99" t="s">
        <v>792</v>
      </c>
      <c r="J754" s="6">
        <v>0</v>
      </c>
      <c r="K754" s="96"/>
      <c r="L754" s="6"/>
      <c r="M754" s="6" t="e">
        <v>#N/A</v>
      </c>
      <c r="N754" s="6" t="e">
        <v>#N/A</v>
      </c>
      <c r="O754" s="37">
        <v>0</v>
      </c>
      <c r="P754" s="105">
        <v>0</v>
      </c>
      <c r="Q754" s="38">
        <v>0</v>
      </c>
    </row>
    <row r="755" spans="1:17" x14ac:dyDescent="0.3">
      <c r="A755" s="6" t="s">
        <v>1301</v>
      </c>
      <c r="B755" s="6" t="s">
        <v>1302</v>
      </c>
      <c r="C755" s="6" t="s">
        <v>1303</v>
      </c>
      <c r="D755" s="25">
        <v>0</v>
      </c>
      <c r="E755" s="25">
        <v>0</v>
      </c>
      <c r="F755" s="25">
        <v>0</v>
      </c>
      <c r="G755" s="96" t="s">
        <v>676</v>
      </c>
      <c r="H755" s="96"/>
      <c r="I755" s="99" t="s">
        <v>792</v>
      </c>
      <c r="J755" s="6">
        <v>0</v>
      </c>
      <c r="K755" s="96"/>
      <c r="L755" s="6"/>
      <c r="M755" s="6" t="e">
        <v>#N/A</v>
      </c>
      <c r="N755" s="6" t="e">
        <v>#N/A</v>
      </c>
      <c r="O755" s="37">
        <v>0</v>
      </c>
      <c r="P755" s="105">
        <v>0</v>
      </c>
      <c r="Q755" s="38">
        <v>0</v>
      </c>
    </row>
    <row r="756" spans="1:17" x14ac:dyDescent="0.3">
      <c r="A756" s="6" t="s">
        <v>678</v>
      </c>
      <c r="B756" s="6" t="s">
        <v>1304</v>
      </c>
      <c r="C756" s="6" t="s">
        <v>1305</v>
      </c>
      <c r="D756" s="25">
        <v>100000</v>
      </c>
      <c r="E756" s="25">
        <v>15300.710281243732</v>
      </c>
      <c r="F756" s="25">
        <v>115300.71028124374</v>
      </c>
      <c r="G756" s="96">
        <v>5</v>
      </c>
      <c r="H756" s="96"/>
      <c r="I756" s="99">
        <v>0.97946790052053212</v>
      </c>
      <c r="J756" s="6" t="s">
        <v>278</v>
      </c>
      <c r="K756" s="96"/>
      <c r="L756" s="6"/>
      <c r="M756" s="6" t="s">
        <v>762</v>
      </c>
      <c r="N756" s="6" t="s">
        <v>688</v>
      </c>
      <c r="O756" s="37">
        <v>10349.794</v>
      </c>
      <c r="P756" s="105">
        <v>112933.34462769593</v>
      </c>
      <c r="Q756" s="38">
        <v>5.8600000000000004E-4</v>
      </c>
    </row>
    <row r="757" spans="1:17" x14ac:dyDescent="0.3">
      <c r="A757" s="6" t="s">
        <v>678</v>
      </c>
      <c r="B757" s="6" t="s">
        <v>1306</v>
      </c>
      <c r="C757" s="6" t="s">
        <v>1307</v>
      </c>
      <c r="D757" s="25">
        <v>30000</v>
      </c>
      <c r="E757" s="25">
        <v>4590.2130843731193</v>
      </c>
      <c r="F757" s="25">
        <v>34590.213084373121</v>
      </c>
      <c r="G757" s="96">
        <v>7</v>
      </c>
      <c r="H757" s="96"/>
      <c r="I757" s="99">
        <v>0.98974266690660428</v>
      </c>
      <c r="J757" s="6" t="s">
        <v>189</v>
      </c>
      <c r="K757" s="96"/>
      <c r="L757" s="6"/>
      <c r="M757" s="6" t="s">
        <v>760</v>
      </c>
      <c r="N757" s="6" t="s">
        <v>688</v>
      </c>
      <c r="O757" s="37">
        <v>82688.160000000003</v>
      </c>
      <c r="P757" s="105">
        <v>11963.396234342896</v>
      </c>
      <c r="Q757" s="38">
        <v>3.96E-3</v>
      </c>
    </row>
    <row r="758" spans="1:17" x14ac:dyDescent="0.3">
      <c r="A758" s="6" t="s">
        <v>678</v>
      </c>
      <c r="B758" s="6" t="s">
        <v>1306</v>
      </c>
      <c r="C758" s="6" t="s">
        <v>1307</v>
      </c>
      <c r="D758" s="25">
        <v>30000</v>
      </c>
      <c r="E758" s="25">
        <v>4590.2130843731193</v>
      </c>
      <c r="F758" s="25">
        <v>34590.213084373121</v>
      </c>
      <c r="G758" s="96">
        <v>7</v>
      </c>
      <c r="H758" s="96"/>
      <c r="I758" s="99">
        <v>1</v>
      </c>
      <c r="J758" s="6" t="s">
        <v>185</v>
      </c>
      <c r="K758" s="96"/>
      <c r="L758" s="6"/>
      <c r="M758" s="6" t="s">
        <v>759</v>
      </c>
      <c r="N758" s="6" t="s">
        <v>688</v>
      </c>
      <c r="O758" s="37">
        <v>5825.5990820000006</v>
      </c>
      <c r="P758" s="105">
        <v>851.58785582099495</v>
      </c>
      <c r="Q758" s="38">
        <v>2.23E-4</v>
      </c>
    </row>
    <row r="759" spans="1:17" x14ac:dyDescent="0.3">
      <c r="A759" s="6" t="s">
        <v>678</v>
      </c>
      <c r="B759" s="6" t="s">
        <v>1306</v>
      </c>
      <c r="C759" s="6" t="s">
        <v>1307</v>
      </c>
      <c r="D759" s="25">
        <v>30000</v>
      </c>
      <c r="E759" s="25">
        <v>4590.2130843731193</v>
      </c>
      <c r="F759" s="25">
        <v>34590.213084373121</v>
      </c>
      <c r="G759" s="96">
        <v>7</v>
      </c>
      <c r="H759" s="96"/>
      <c r="I759" s="99">
        <v>0.99009900990099009</v>
      </c>
      <c r="J759" s="6" t="s">
        <v>187</v>
      </c>
      <c r="K759" s="96"/>
      <c r="L759" s="6"/>
      <c r="M759" s="6" t="s">
        <v>759</v>
      </c>
      <c r="N759" s="6" t="s">
        <v>688</v>
      </c>
      <c r="O759" s="37">
        <v>2472.48</v>
      </c>
      <c r="P759" s="105">
        <v>357.84938882785195</v>
      </c>
      <c r="Q759" s="38">
        <v>2.3000000000000001E-4</v>
      </c>
    </row>
    <row r="760" spans="1:17" x14ac:dyDescent="0.3">
      <c r="A760" s="6" t="s">
        <v>678</v>
      </c>
      <c r="B760" s="6" t="s">
        <v>1306</v>
      </c>
      <c r="C760" s="6" t="s">
        <v>1307</v>
      </c>
      <c r="D760" s="25">
        <v>30000</v>
      </c>
      <c r="E760" s="25">
        <v>4590.2130843731193</v>
      </c>
      <c r="F760" s="25">
        <v>34590.213084373121</v>
      </c>
      <c r="G760" s="96">
        <v>7</v>
      </c>
      <c r="H760" s="96"/>
      <c r="I760" s="99">
        <v>0.98782608695652174</v>
      </c>
      <c r="J760" s="6" t="s">
        <v>188</v>
      </c>
      <c r="K760" s="96"/>
      <c r="L760" s="6"/>
      <c r="M760" s="6" t="s">
        <v>759</v>
      </c>
      <c r="N760" s="6" t="s">
        <v>688</v>
      </c>
      <c r="O760" s="37">
        <v>2716.3</v>
      </c>
      <c r="P760" s="105">
        <v>392.2356745438459</v>
      </c>
      <c r="Q760" s="38">
        <v>2.14E-4</v>
      </c>
    </row>
    <row r="761" spans="1:17" x14ac:dyDescent="0.3">
      <c r="A761" s="6" t="s">
        <v>678</v>
      </c>
      <c r="B761" s="6" t="s">
        <v>1306</v>
      </c>
      <c r="C761" s="6" t="s">
        <v>1307</v>
      </c>
      <c r="D761" s="25">
        <v>30000</v>
      </c>
      <c r="E761" s="25">
        <v>4590.2130843731193</v>
      </c>
      <c r="F761" s="25">
        <v>34590.213084373121</v>
      </c>
      <c r="G761" s="96">
        <v>7</v>
      </c>
      <c r="H761" s="96"/>
      <c r="I761" s="99">
        <v>1</v>
      </c>
      <c r="J761" s="6" t="s">
        <v>274</v>
      </c>
      <c r="K761" s="96"/>
      <c r="L761" s="6"/>
      <c r="M761" s="6" t="s">
        <v>762</v>
      </c>
      <c r="N761" s="6" t="s">
        <v>688</v>
      </c>
      <c r="O761" s="37">
        <v>6901</v>
      </c>
      <c r="P761" s="105">
        <v>1008.7902909726332</v>
      </c>
      <c r="Q761" s="38">
        <v>3.7800000000000003E-4</v>
      </c>
    </row>
    <row r="762" spans="1:17" x14ac:dyDescent="0.3">
      <c r="A762" s="6" t="s">
        <v>678</v>
      </c>
      <c r="B762" s="6" t="s">
        <v>1306</v>
      </c>
      <c r="C762" s="6" t="s">
        <v>1307</v>
      </c>
      <c r="D762" s="25">
        <v>30000</v>
      </c>
      <c r="E762" s="25">
        <v>4590.2130843731193</v>
      </c>
      <c r="F762" s="25">
        <v>34590.213084373121</v>
      </c>
      <c r="G762" s="96">
        <v>7</v>
      </c>
      <c r="H762" s="96"/>
      <c r="I762" s="99">
        <v>1</v>
      </c>
      <c r="J762" s="6" t="s">
        <v>275</v>
      </c>
      <c r="K762" s="96"/>
      <c r="L762" s="6"/>
      <c r="M762" s="6" t="s">
        <v>762</v>
      </c>
      <c r="N762" s="6" t="s">
        <v>688</v>
      </c>
      <c r="O762" s="37">
        <v>12915</v>
      </c>
      <c r="P762" s="105">
        <v>1887.9186506175279</v>
      </c>
      <c r="Q762" s="38">
        <v>5.6999999999999998E-4</v>
      </c>
    </row>
    <row r="763" spans="1:17" x14ac:dyDescent="0.3">
      <c r="A763" s="6" t="s">
        <v>678</v>
      </c>
      <c r="B763" s="6" t="s">
        <v>1306</v>
      </c>
      <c r="C763" s="6" t="s">
        <v>1307</v>
      </c>
      <c r="D763" s="25">
        <v>30000</v>
      </c>
      <c r="E763" s="25">
        <v>4590.2130843731193</v>
      </c>
      <c r="F763" s="25">
        <v>34590.213084373121</v>
      </c>
      <c r="G763" s="96">
        <v>7</v>
      </c>
      <c r="H763" s="96"/>
      <c r="I763" s="99">
        <v>0.98005269100489278</v>
      </c>
      <c r="J763" s="6" t="s">
        <v>276</v>
      </c>
      <c r="K763" s="96"/>
      <c r="L763" s="6"/>
      <c r="M763" s="6" t="s">
        <v>762</v>
      </c>
      <c r="N763" s="6" t="s">
        <v>688</v>
      </c>
      <c r="O763" s="37">
        <v>16930.403999999999</v>
      </c>
      <c r="P763" s="105">
        <v>2425.524207439229</v>
      </c>
      <c r="Q763" s="38">
        <v>4.7100000000000001E-4</v>
      </c>
    </row>
    <row r="764" spans="1:17" x14ac:dyDescent="0.3">
      <c r="A764" s="6" t="s">
        <v>678</v>
      </c>
      <c r="B764" s="6" t="s">
        <v>1306</v>
      </c>
      <c r="C764" s="6" t="s">
        <v>1307</v>
      </c>
      <c r="D764" s="25">
        <v>30000</v>
      </c>
      <c r="E764" s="25">
        <v>4590.2130843731193</v>
      </c>
      <c r="F764" s="25">
        <v>34590.213084373121</v>
      </c>
      <c r="G764" s="96">
        <v>7</v>
      </c>
      <c r="H764" s="96"/>
      <c r="I764" s="99">
        <v>0.99010477299185096</v>
      </c>
      <c r="J764" s="6" t="s">
        <v>277</v>
      </c>
      <c r="K764" s="96"/>
      <c r="L764" s="6"/>
      <c r="M764" s="6" t="s">
        <v>762</v>
      </c>
      <c r="N764" s="6" t="s">
        <v>688</v>
      </c>
      <c r="O764" s="37">
        <v>27299.02</v>
      </c>
      <c r="P764" s="105">
        <v>3951.0914081679894</v>
      </c>
      <c r="Q764" s="38">
        <v>7.0899999999999999E-4</v>
      </c>
    </row>
    <row r="765" spans="1:17" x14ac:dyDescent="0.3">
      <c r="A765" s="6" t="s">
        <v>678</v>
      </c>
      <c r="B765" s="6" t="s">
        <v>1306</v>
      </c>
      <c r="C765" s="6" t="s">
        <v>1307</v>
      </c>
      <c r="D765" s="25">
        <v>30000</v>
      </c>
      <c r="E765" s="25">
        <v>4590.2130843731193</v>
      </c>
      <c r="F765" s="25">
        <v>34590.213084373121</v>
      </c>
      <c r="G765" s="96">
        <v>7</v>
      </c>
      <c r="H765" s="96"/>
      <c r="I765" s="99">
        <v>0.97946790052053212</v>
      </c>
      <c r="J765" s="6" t="s">
        <v>278</v>
      </c>
      <c r="K765" s="96"/>
      <c r="L765" s="6"/>
      <c r="M765" s="6" t="s">
        <v>762</v>
      </c>
      <c r="N765" s="6" t="s">
        <v>688</v>
      </c>
      <c r="O765" s="37">
        <v>10349.794</v>
      </c>
      <c r="P765" s="105">
        <v>1481.8722993137596</v>
      </c>
      <c r="Q765" s="38">
        <v>5.8600000000000004E-4</v>
      </c>
    </row>
    <row r="766" spans="1:17" x14ac:dyDescent="0.3">
      <c r="A766" s="6" t="s">
        <v>678</v>
      </c>
      <c r="B766" s="6" t="s">
        <v>1306</v>
      </c>
      <c r="C766" s="6" t="s">
        <v>1307</v>
      </c>
      <c r="D766" s="25">
        <v>30000</v>
      </c>
      <c r="E766" s="25">
        <v>4590.2130843731193</v>
      </c>
      <c r="F766" s="25">
        <v>34590.213084373121</v>
      </c>
      <c r="G766" s="96">
        <v>7</v>
      </c>
      <c r="H766" s="96"/>
      <c r="I766" s="99">
        <v>0.98</v>
      </c>
      <c r="J766" s="6" t="s">
        <v>452</v>
      </c>
      <c r="K766" s="96"/>
      <c r="L766" s="6"/>
      <c r="M766" s="6" t="s">
        <v>763</v>
      </c>
      <c r="N766" s="6" t="s">
        <v>688</v>
      </c>
      <c r="O766" s="37">
        <v>13280</v>
      </c>
      <c r="P766" s="105">
        <v>1902.4489730233645</v>
      </c>
      <c r="Q766" s="38">
        <v>5.2800000000000004E-4</v>
      </c>
    </row>
    <row r="767" spans="1:17" x14ac:dyDescent="0.3">
      <c r="A767" s="6" t="s">
        <v>678</v>
      </c>
      <c r="B767" s="6" t="s">
        <v>1306</v>
      </c>
      <c r="C767" s="6" t="s">
        <v>1307</v>
      </c>
      <c r="D767" s="25">
        <v>30000</v>
      </c>
      <c r="E767" s="25">
        <v>4590.2130843731193</v>
      </c>
      <c r="F767" s="25">
        <v>34590.213084373121</v>
      </c>
      <c r="G767" s="96">
        <v>7</v>
      </c>
      <c r="H767" s="96"/>
      <c r="I767" s="99">
        <v>0.97995188452285487</v>
      </c>
      <c r="J767" s="6" t="s">
        <v>451</v>
      </c>
      <c r="K767" s="96"/>
      <c r="L767" s="6"/>
      <c r="M767" s="6" t="s">
        <v>763</v>
      </c>
      <c r="N767" s="6" t="s">
        <v>688</v>
      </c>
      <c r="O767" s="37">
        <v>2698.5080000000003</v>
      </c>
      <c r="P767" s="105">
        <v>386.56037034782781</v>
      </c>
      <c r="Q767" s="38">
        <v>7.2000000000000002E-5</v>
      </c>
    </row>
    <row r="768" spans="1:17" x14ac:dyDescent="0.3">
      <c r="A768" s="6" t="s">
        <v>678</v>
      </c>
      <c r="B768" s="6" t="s">
        <v>1306</v>
      </c>
      <c r="C768" s="6" t="s">
        <v>1307</v>
      </c>
      <c r="D768" s="25">
        <v>30000</v>
      </c>
      <c r="E768" s="25">
        <v>4590.2130843731193</v>
      </c>
      <c r="F768" s="25">
        <v>34590.213084373121</v>
      </c>
      <c r="G768" s="96">
        <v>7</v>
      </c>
      <c r="H768" s="96"/>
      <c r="I768" s="99">
        <v>0.99009900990099009</v>
      </c>
      <c r="J768" s="6" t="s">
        <v>583</v>
      </c>
      <c r="K768" s="96"/>
      <c r="L768" s="6"/>
      <c r="M768" s="6" t="s">
        <v>765</v>
      </c>
      <c r="N768" s="6" t="s">
        <v>688</v>
      </c>
      <c r="O768" s="37">
        <v>3745.0800000000004</v>
      </c>
      <c r="P768" s="105">
        <v>542.03657425395227</v>
      </c>
      <c r="Q768" s="38">
        <v>8.3999999999999995E-5</v>
      </c>
    </row>
    <row r="769" spans="1:17" x14ac:dyDescent="0.3">
      <c r="A769" s="6" t="s">
        <v>678</v>
      </c>
      <c r="B769" s="6" t="s">
        <v>1306</v>
      </c>
      <c r="C769" s="6" t="s">
        <v>1307</v>
      </c>
      <c r="D769" s="25">
        <v>30000</v>
      </c>
      <c r="E769" s="25">
        <v>4590.2130843731193</v>
      </c>
      <c r="F769" s="25">
        <v>34590.213084373121</v>
      </c>
      <c r="G769" s="96">
        <v>7</v>
      </c>
      <c r="H769" s="96"/>
      <c r="I769" s="99">
        <v>0.99005165486894964</v>
      </c>
      <c r="J769" s="6" t="s">
        <v>584</v>
      </c>
      <c r="K769" s="96"/>
      <c r="L769" s="6"/>
      <c r="M769" s="6" t="s">
        <v>765</v>
      </c>
      <c r="N769" s="6" t="s">
        <v>688</v>
      </c>
      <c r="O769" s="37">
        <v>5801.97</v>
      </c>
      <c r="P769" s="105">
        <v>839.69622213006073</v>
      </c>
      <c r="Q769" s="38">
        <v>1.56E-4</v>
      </c>
    </row>
    <row r="770" spans="1:17" x14ac:dyDescent="0.3">
      <c r="A770" s="6" t="s">
        <v>678</v>
      </c>
      <c r="B770" s="6" t="s">
        <v>1306</v>
      </c>
      <c r="C770" s="6" t="s">
        <v>1307</v>
      </c>
      <c r="D770" s="25">
        <v>30000</v>
      </c>
      <c r="E770" s="25">
        <v>4590.2130843731193</v>
      </c>
      <c r="F770" s="25">
        <v>34590.213084373121</v>
      </c>
      <c r="G770" s="96">
        <v>7</v>
      </c>
      <c r="H770" s="96"/>
      <c r="I770" s="99">
        <v>0.98953244940683882</v>
      </c>
      <c r="J770" s="6" t="s">
        <v>515</v>
      </c>
      <c r="K770" s="96"/>
      <c r="L770" s="6"/>
      <c r="M770" s="6" t="s">
        <v>811</v>
      </c>
      <c r="N770" s="6" t="s">
        <v>688</v>
      </c>
      <c r="O770" s="37">
        <v>2573.6680000000001</v>
      </c>
      <c r="P770" s="105">
        <v>372.28147806812814</v>
      </c>
      <c r="Q770" s="38">
        <v>4.8000000000000001E-5</v>
      </c>
    </row>
    <row r="771" spans="1:17" x14ac:dyDescent="0.3">
      <c r="A771" s="6" t="s">
        <v>678</v>
      </c>
      <c r="B771" s="6" t="s">
        <v>1306</v>
      </c>
      <c r="C771" s="6" t="s">
        <v>1307</v>
      </c>
      <c r="D771" s="25">
        <v>30000</v>
      </c>
      <c r="E771" s="25">
        <v>4590.2130843731193</v>
      </c>
      <c r="F771" s="25">
        <v>34590.213084373121</v>
      </c>
      <c r="G771" s="96">
        <v>7</v>
      </c>
      <c r="H771" s="96"/>
      <c r="I771" s="99">
        <v>0.98953244940683882</v>
      </c>
      <c r="J771" s="6" t="s">
        <v>516</v>
      </c>
      <c r="K771" s="96"/>
      <c r="L771" s="6"/>
      <c r="M771" s="6" t="s">
        <v>811</v>
      </c>
      <c r="N771" s="6" t="s">
        <v>688</v>
      </c>
      <c r="O771" s="37">
        <v>2181.0259999999998</v>
      </c>
      <c r="P771" s="105">
        <v>315.48575145862532</v>
      </c>
      <c r="Q771" s="38">
        <v>5.0000000000000002E-5</v>
      </c>
    </row>
    <row r="772" spans="1:17" x14ac:dyDescent="0.3">
      <c r="A772" s="6" t="s">
        <v>678</v>
      </c>
      <c r="B772" s="6" t="s">
        <v>1306</v>
      </c>
      <c r="C772" s="6" t="s">
        <v>1307</v>
      </c>
      <c r="D772" s="25">
        <v>30000</v>
      </c>
      <c r="E772" s="25">
        <v>4590.2130843731193</v>
      </c>
      <c r="F772" s="25">
        <v>34590.213084373121</v>
      </c>
      <c r="G772" s="96">
        <v>7</v>
      </c>
      <c r="H772" s="96"/>
      <c r="I772" s="99">
        <v>1</v>
      </c>
      <c r="J772" s="6" t="s">
        <v>10</v>
      </c>
      <c r="K772" s="96"/>
      <c r="L772" s="6"/>
      <c r="M772" s="6" t="s">
        <v>1035</v>
      </c>
      <c r="N772" s="6" t="s">
        <v>688</v>
      </c>
      <c r="O772" s="37">
        <v>951.03287999999998</v>
      </c>
      <c r="P772" s="105">
        <v>139.02227731339536</v>
      </c>
      <c r="Q772" s="38">
        <v>1.5999999999999999E-5</v>
      </c>
    </row>
    <row r="773" spans="1:17" x14ac:dyDescent="0.3">
      <c r="A773" s="6" t="s">
        <v>678</v>
      </c>
      <c r="B773" s="6" t="s">
        <v>1306</v>
      </c>
      <c r="C773" s="6" t="s">
        <v>1307</v>
      </c>
      <c r="D773" s="25">
        <v>30000</v>
      </c>
      <c r="E773" s="25">
        <v>4590.2130843731193</v>
      </c>
      <c r="F773" s="25">
        <v>34590.213084373121</v>
      </c>
      <c r="G773" s="96">
        <v>7</v>
      </c>
      <c r="H773" s="96"/>
      <c r="I773" s="99">
        <v>0.97968936678614094</v>
      </c>
      <c r="J773" s="6" t="s">
        <v>11</v>
      </c>
      <c r="K773" s="102"/>
      <c r="L773" s="6"/>
      <c r="M773" s="6" t="s">
        <v>1035</v>
      </c>
      <c r="N773" s="6" t="s">
        <v>688</v>
      </c>
      <c r="O773" s="37">
        <v>2611.44</v>
      </c>
      <c r="P773" s="105">
        <v>373.98769459851979</v>
      </c>
      <c r="Q773" s="38">
        <v>4.6999999999999997E-5</v>
      </c>
    </row>
    <row r="774" spans="1:17" x14ac:dyDescent="0.3">
      <c r="A774" s="6" t="s">
        <v>678</v>
      </c>
      <c r="B774" s="6" t="s">
        <v>1306</v>
      </c>
      <c r="C774" s="6" t="s">
        <v>1307</v>
      </c>
      <c r="D774" s="25">
        <v>30000</v>
      </c>
      <c r="E774" s="25">
        <v>4590.2130843731193</v>
      </c>
      <c r="F774" s="25">
        <v>34590.213084373121</v>
      </c>
      <c r="G774" s="96">
        <v>7</v>
      </c>
      <c r="H774" s="96"/>
      <c r="I774" s="99">
        <v>0.9513513513513514</v>
      </c>
      <c r="J774" s="6" t="s">
        <v>312</v>
      </c>
      <c r="K774" s="102"/>
      <c r="L774" s="6"/>
      <c r="M774" s="6" t="s">
        <v>756</v>
      </c>
      <c r="N774" s="6" t="s">
        <v>688</v>
      </c>
      <c r="O774" s="37">
        <v>12727.26</v>
      </c>
      <c r="P774" s="105">
        <v>1769.9651770706532</v>
      </c>
      <c r="Q774" s="38">
        <v>5.1000000000000004E-4</v>
      </c>
    </row>
    <row r="775" spans="1:17" x14ac:dyDescent="0.3">
      <c r="A775" s="6" t="s">
        <v>678</v>
      </c>
      <c r="B775" s="6" t="s">
        <v>1306</v>
      </c>
      <c r="C775" s="6" t="s">
        <v>1307</v>
      </c>
      <c r="D775" s="25">
        <v>30000</v>
      </c>
      <c r="E775" s="25">
        <v>4590.2130843731193</v>
      </c>
      <c r="F775" s="25">
        <v>34590.213084373121</v>
      </c>
      <c r="G775" s="96">
        <v>7</v>
      </c>
      <c r="H775" s="96"/>
      <c r="I775" s="99">
        <v>0.93949044585987262</v>
      </c>
      <c r="J775" s="6" t="s">
        <v>313</v>
      </c>
      <c r="K775" s="96"/>
      <c r="L775" s="6"/>
      <c r="M775" s="6" t="s">
        <v>756</v>
      </c>
      <c r="N775" s="6" t="s">
        <v>688</v>
      </c>
      <c r="O775" s="37">
        <v>2433.1860000000001</v>
      </c>
      <c r="P775" s="105">
        <v>334.16160115930245</v>
      </c>
      <c r="Q775" s="38">
        <v>0</v>
      </c>
    </row>
    <row r="776" spans="1:17" x14ac:dyDescent="0.3">
      <c r="A776" s="6" t="s">
        <v>678</v>
      </c>
      <c r="B776" s="6" t="s">
        <v>1306</v>
      </c>
      <c r="C776" s="6" t="s">
        <v>1307</v>
      </c>
      <c r="D776" s="25">
        <v>30000</v>
      </c>
      <c r="E776" s="25">
        <v>4590.2130843731193</v>
      </c>
      <c r="F776" s="25">
        <v>34590.213084373121</v>
      </c>
      <c r="G776" s="96">
        <v>7</v>
      </c>
      <c r="H776" s="96"/>
      <c r="I776" s="99">
        <v>0.97555555555555551</v>
      </c>
      <c r="J776" s="6" t="s">
        <v>216</v>
      </c>
      <c r="K776" s="96"/>
      <c r="L776" s="6"/>
      <c r="M776" s="6" t="s">
        <v>761</v>
      </c>
      <c r="N776" s="6" t="s">
        <v>688</v>
      </c>
      <c r="O776" s="37">
        <v>2313</v>
      </c>
      <c r="P776" s="105">
        <v>329.8500130369668</v>
      </c>
      <c r="Q776" s="38">
        <v>6.4999999999999994E-5</v>
      </c>
    </row>
    <row r="777" spans="1:17" x14ac:dyDescent="0.3">
      <c r="A777" s="6" t="s">
        <v>678</v>
      </c>
      <c r="B777" s="6" t="s">
        <v>1306</v>
      </c>
      <c r="C777" s="6" t="s">
        <v>1307</v>
      </c>
      <c r="D777" s="25">
        <v>30000</v>
      </c>
      <c r="E777" s="25">
        <v>4590.2130843731193</v>
      </c>
      <c r="F777" s="25">
        <v>34590.213084373121</v>
      </c>
      <c r="G777" s="96">
        <v>7</v>
      </c>
      <c r="H777" s="96"/>
      <c r="I777" s="99">
        <v>0.98969560252875488</v>
      </c>
      <c r="J777" s="6" t="s">
        <v>217</v>
      </c>
      <c r="K777" s="96"/>
      <c r="L777" s="6"/>
      <c r="M777" s="6" t="s">
        <v>761</v>
      </c>
      <c r="N777" s="6" t="s">
        <v>688</v>
      </c>
      <c r="O777" s="37">
        <v>10125.773999999999</v>
      </c>
      <c r="P777" s="105">
        <v>1464.93628761383</v>
      </c>
      <c r="Q777" s="38">
        <v>3.2899999999999997E-4</v>
      </c>
    </row>
    <row r="778" spans="1:17" x14ac:dyDescent="0.3">
      <c r="A778" s="6" t="s">
        <v>678</v>
      </c>
      <c r="B778" s="6" t="s">
        <v>1306</v>
      </c>
      <c r="C778" s="6" t="s">
        <v>1307</v>
      </c>
      <c r="D778" s="25">
        <v>30000</v>
      </c>
      <c r="E778" s="25">
        <v>4590.2130843731193</v>
      </c>
      <c r="F778" s="25">
        <v>34590.213084373121</v>
      </c>
      <c r="G778" s="96">
        <v>7</v>
      </c>
      <c r="H778" s="96"/>
      <c r="I778" s="99">
        <v>0.99940334128878283</v>
      </c>
      <c r="J778" s="6" t="s">
        <v>124</v>
      </c>
      <c r="K778" s="96"/>
      <c r="L778" s="6"/>
      <c r="M778" s="6" t="s">
        <v>758</v>
      </c>
      <c r="N778" s="6" t="s">
        <v>688</v>
      </c>
      <c r="O778" s="37">
        <v>1183.2559999999999</v>
      </c>
      <c r="P778" s="105">
        <v>172.86552073463079</v>
      </c>
      <c r="Q778" s="38">
        <v>6.8999999999999997E-5</v>
      </c>
    </row>
    <row r="779" spans="1:17" x14ac:dyDescent="0.3">
      <c r="A779" s="6" t="s">
        <v>678</v>
      </c>
      <c r="B779" s="6" t="s">
        <v>1306</v>
      </c>
      <c r="C779" s="6" t="s">
        <v>1307</v>
      </c>
      <c r="D779" s="25">
        <v>30000</v>
      </c>
      <c r="E779" s="25">
        <v>4590.2130843731193</v>
      </c>
      <c r="F779" s="25">
        <v>34590.213084373121</v>
      </c>
      <c r="G779" s="96">
        <v>7</v>
      </c>
      <c r="H779" s="96"/>
      <c r="I779" s="99">
        <v>0.95224559408754972</v>
      </c>
      <c r="J779" s="6" t="s">
        <v>304</v>
      </c>
      <c r="K779" s="96"/>
      <c r="L779" s="6"/>
      <c r="M779" s="6" t="s">
        <v>755</v>
      </c>
      <c r="N779" s="6" t="s">
        <v>688</v>
      </c>
      <c r="O779" s="37">
        <v>2846.0620000000004</v>
      </c>
      <c r="P779" s="105">
        <v>396.17055601789338</v>
      </c>
      <c r="Q779" s="38">
        <v>1.3100000000000001E-4</v>
      </c>
    </row>
    <row r="780" spans="1:17" x14ac:dyDescent="0.3">
      <c r="A780" s="6" t="s">
        <v>678</v>
      </c>
      <c r="B780" s="6" t="s">
        <v>1306</v>
      </c>
      <c r="C780" s="6" t="s">
        <v>1307</v>
      </c>
      <c r="D780" s="25">
        <v>30000</v>
      </c>
      <c r="E780" s="25">
        <v>4590.2130843731193</v>
      </c>
      <c r="F780" s="25">
        <v>34590.213084373121</v>
      </c>
      <c r="G780" s="96">
        <v>7</v>
      </c>
      <c r="H780" s="96"/>
      <c r="I780" s="99">
        <v>0.95238095238095233</v>
      </c>
      <c r="J780" s="6" t="s">
        <v>305</v>
      </c>
      <c r="K780" s="96"/>
      <c r="L780" s="6"/>
      <c r="M780" s="6" t="s">
        <v>755</v>
      </c>
      <c r="N780" s="6" t="s">
        <v>688</v>
      </c>
      <c r="O780" s="37">
        <v>3058.02</v>
      </c>
      <c r="P780" s="105">
        <v>425.73552288490026</v>
      </c>
      <c r="Q780" s="38">
        <v>1.37E-4</v>
      </c>
    </row>
    <row r="781" spans="1:17" x14ac:dyDescent="0.3">
      <c r="A781" s="6" t="s">
        <v>678</v>
      </c>
      <c r="B781" s="6" t="s">
        <v>1308</v>
      </c>
      <c r="C781" s="6" t="s">
        <v>1309</v>
      </c>
      <c r="D781" s="25">
        <v>20000</v>
      </c>
      <c r="E781" s="25">
        <v>3060.142056248746</v>
      </c>
      <c r="F781" s="25">
        <v>23060.142056248747</v>
      </c>
      <c r="G781" s="96">
        <v>5</v>
      </c>
      <c r="H781" s="96"/>
      <c r="I781" s="99">
        <v>0.98974266690660428</v>
      </c>
      <c r="J781" s="6" t="s">
        <v>189</v>
      </c>
      <c r="K781" s="102"/>
      <c r="L781" s="6"/>
      <c r="M781" s="6" t="s">
        <v>760</v>
      </c>
      <c r="N781" s="6" t="s">
        <v>688</v>
      </c>
      <c r="O781" s="37">
        <v>82688.160000000003</v>
      </c>
      <c r="P781" s="105">
        <v>22823.606497996781</v>
      </c>
      <c r="Q781" s="38">
        <v>3.96E-3</v>
      </c>
    </row>
    <row r="782" spans="1:17" x14ac:dyDescent="0.3">
      <c r="A782" s="6" t="s">
        <v>678</v>
      </c>
      <c r="B782" s="6" t="s">
        <v>1310</v>
      </c>
      <c r="C782" s="6" t="s">
        <v>1116</v>
      </c>
      <c r="D782" s="25">
        <v>30000</v>
      </c>
      <c r="E782" s="25">
        <v>4590.2130843731193</v>
      </c>
      <c r="F782" s="25">
        <v>34590.213084373121</v>
      </c>
      <c r="G782" s="96">
        <v>5</v>
      </c>
      <c r="H782" s="96"/>
      <c r="I782" s="99">
        <v>0.97995188452285487</v>
      </c>
      <c r="J782" s="6" t="s">
        <v>451</v>
      </c>
      <c r="K782" s="102"/>
      <c r="L782" s="6"/>
      <c r="M782" s="6" t="s">
        <v>763</v>
      </c>
      <c r="N782" s="6" t="s">
        <v>688</v>
      </c>
      <c r="O782" s="37">
        <v>2698.5080000000003</v>
      </c>
      <c r="P782" s="105">
        <v>33896.744498078551</v>
      </c>
      <c r="Q782" s="38">
        <v>7.2000000000000002E-5</v>
      </c>
    </row>
    <row r="783" spans="1:17" x14ac:dyDescent="0.3">
      <c r="A783" s="6" t="s">
        <v>678</v>
      </c>
      <c r="B783" s="6" t="s">
        <v>1311</v>
      </c>
      <c r="C783" s="6" t="s">
        <v>1312</v>
      </c>
      <c r="D783" s="25">
        <v>60000</v>
      </c>
      <c r="E783" s="25">
        <v>9180.4261687462385</v>
      </c>
      <c r="F783" s="25">
        <v>69180.426168746242</v>
      </c>
      <c r="G783" s="96">
        <v>7</v>
      </c>
      <c r="H783" s="96"/>
      <c r="I783" s="99">
        <v>0.99009900990099009</v>
      </c>
      <c r="J783" s="6" t="s">
        <v>583</v>
      </c>
      <c r="K783" s="102"/>
      <c r="L783" s="6"/>
      <c r="M783" s="6" t="s">
        <v>765</v>
      </c>
      <c r="N783" s="6" t="s">
        <v>688</v>
      </c>
      <c r="O783" s="37">
        <v>3745.0800000000004</v>
      </c>
      <c r="P783" s="105">
        <v>26869.139706371192</v>
      </c>
      <c r="Q783" s="38">
        <v>8.3999999999999995E-5</v>
      </c>
    </row>
    <row r="784" spans="1:17" x14ac:dyDescent="0.3">
      <c r="A784" s="6" t="s">
        <v>678</v>
      </c>
      <c r="B784" s="6" t="s">
        <v>1311</v>
      </c>
      <c r="C784" s="6" t="s">
        <v>1312</v>
      </c>
      <c r="D784" s="25">
        <v>60000</v>
      </c>
      <c r="E784" s="25">
        <v>9180.4261687462385</v>
      </c>
      <c r="F784" s="25">
        <v>69180.426168746242</v>
      </c>
      <c r="G784" s="96">
        <v>7</v>
      </c>
      <c r="H784" s="96"/>
      <c r="I784" s="99">
        <v>0.99005165486894964</v>
      </c>
      <c r="J784" s="6" t="s">
        <v>584</v>
      </c>
      <c r="K784" s="102"/>
      <c r="L784" s="6"/>
      <c r="M784" s="6" t="s">
        <v>765</v>
      </c>
      <c r="N784" s="6" t="s">
        <v>688</v>
      </c>
      <c r="O784" s="37">
        <v>5801.97</v>
      </c>
      <c r="P784" s="105">
        <v>41624.340819396624</v>
      </c>
      <c r="Q784" s="38">
        <v>1.56E-4</v>
      </c>
    </row>
    <row r="785" spans="1:17" x14ac:dyDescent="0.3">
      <c r="A785" s="6" t="s">
        <v>678</v>
      </c>
      <c r="B785" s="6" t="s">
        <v>1313</v>
      </c>
      <c r="C785" s="6" t="s">
        <v>1314</v>
      </c>
      <c r="D785" s="25">
        <v>50000</v>
      </c>
      <c r="E785" s="25">
        <v>7650.3551406218658</v>
      </c>
      <c r="F785" s="25">
        <v>57650.355140621868</v>
      </c>
      <c r="G785" s="96">
        <v>5</v>
      </c>
      <c r="H785" s="96"/>
      <c r="I785" s="99">
        <v>0.95238095238095233</v>
      </c>
      <c r="J785" s="6" t="s">
        <v>307</v>
      </c>
      <c r="K785" s="96"/>
      <c r="L785" s="6"/>
      <c r="M785" s="6" t="s">
        <v>756</v>
      </c>
      <c r="N785" s="6" t="s">
        <v>688</v>
      </c>
      <c r="O785" s="37">
        <v>4608.45</v>
      </c>
      <c r="P785" s="105">
        <v>54905.100133925589</v>
      </c>
      <c r="Q785" s="38">
        <v>1.2300000000000001E-4</v>
      </c>
    </row>
    <row r="786" spans="1:17" x14ac:dyDescent="0.3">
      <c r="A786" s="6" t="s">
        <v>1101</v>
      </c>
      <c r="B786" s="6" t="s">
        <v>1315</v>
      </c>
      <c r="C786" s="6" t="s">
        <v>1316</v>
      </c>
      <c r="D786" s="25">
        <v>0</v>
      </c>
      <c r="E786" s="25">
        <v>0</v>
      </c>
      <c r="F786" s="25">
        <v>0</v>
      </c>
      <c r="G786" s="96" t="s">
        <v>676</v>
      </c>
      <c r="H786" s="96"/>
      <c r="I786" s="99" t="s">
        <v>792</v>
      </c>
      <c r="J786" s="6">
        <v>0</v>
      </c>
      <c r="K786" s="96"/>
      <c r="L786" s="6"/>
      <c r="M786" s="6" t="e">
        <v>#N/A</v>
      </c>
      <c r="N786" s="6" t="e">
        <v>#N/A</v>
      </c>
      <c r="O786" s="37">
        <v>0</v>
      </c>
      <c r="P786" s="105">
        <v>0</v>
      </c>
      <c r="Q786" s="38">
        <v>0</v>
      </c>
    </row>
    <row r="787" spans="1:17" x14ac:dyDescent="0.3">
      <c r="A787" s="6" t="s">
        <v>1101</v>
      </c>
      <c r="B787" s="6" t="s">
        <v>1317</v>
      </c>
      <c r="C787" s="6" t="s">
        <v>1318</v>
      </c>
      <c r="D787" s="25">
        <v>26000</v>
      </c>
      <c r="E787" s="25">
        <v>3978.18467312337</v>
      </c>
      <c r="F787" s="25">
        <v>29978.184673123371</v>
      </c>
      <c r="G787" s="96">
        <v>5</v>
      </c>
      <c r="H787" s="96"/>
      <c r="I787" s="99">
        <v>0.92934782608695654</v>
      </c>
      <c r="J787" s="6" t="s">
        <v>568</v>
      </c>
      <c r="K787" s="96"/>
      <c r="L787" s="6"/>
      <c r="M787" s="6" t="s">
        <v>769</v>
      </c>
      <c r="N787" s="6" t="s">
        <v>689</v>
      </c>
      <c r="O787" s="37">
        <v>12740.895999999999</v>
      </c>
      <c r="P787" s="105">
        <v>27860.160756000525</v>
      </c>
      <c r="Q787" s="38">
        <v>2.5799999999999998E-4</v>
      </c>
    </row>
    <row r="788" spans="1:17" x14ac:dyDescent="0.3">
      <c r="A788" s="6" t="s">
        <v>1101</v>
      </c>
      <c r="B788" s="6" t="s">
        <v>1319</v>
      </c>
      <c r="C788" s="6" t="s">
        <v>1320</v>
      </c>
      <c r="D788" s="25">
        <v>0</v>
      </c>
      <c r="E788" s="25">
        <v>0</v>
      </c>
      <c r="F788" s="25">
        <v>0</v>
      </c>
      <c r="G788" s="96" t="s">
        <v>676</v>
      </c>
      <c r="H788" s="96"/>
      <c r="I788" s="99" t="s">
        <v>792</v>
      </c>
      <c r="J788" s="6">
        <v>0</v>
      </c>
      <c r="K788" s="96"/>
      <c r="L788" s="6"/>
      <c r="M788" s="6" t="e">
        <v>#N/A</v>
      </c>
      <c r="N788" s="6" t="e">
        <v>#N/A</v>
      </c>
      <c r="O788" s="37">
        <v>0</v>
      </c>
      <c r="P788" s="105">
        <v>0</v>
      </c>
      <c r="Q788" s="38">
        <v>0</v>
      </c>
    </row>
    <row r="789" spans="1:17" x14ac:dyDescent="0.3">
      <c r="A789" s="6" t="s">
        <v>1104</v>
      </c>
      <c r="B789" s="6" t="s">
        <v>1321</v>
      </c>
      <c r="C789" s="6" t="s">
        <v>1322</v>
      </c>
      <c r="D789" s="25">
        <v>0</v>
      </c>
      <c r="E789" s="25">
        <v>0</v>
      </c>
      <c r="F789" s="25">
        <v>0</v>
      </c>
      <c r="G789" s="96" t="s">
        <v>676</v>
      </c>
      <c r="H789" s="96"/>
      <c r="I789" s="99" t="s">
        <v>792</v>
      </c>
      <c r="J789" s="6">
        <v>0</v>
      </c>
      <c r="K789" s="102"/>
      <c r="L789" s="6"/>
      <c r="M789" s="6" t="e">
        <v>#N/A</v>
      </c>
      <c r="N789" s="6" t="e">
        <v>#N/A</v>
      </c>
      <c r="O789" s="37">
        <v>0</v>
      </c>
      <c r="P789" s="105">
        <v>0</v>
      </c>
      <c r="Q789" s="38">
        <v>0</v>
      </c>
    </row>
    <row r="790" spans="1:17" x14ac:dyDescent="0.3">
      <c r="A790" s="6" t="s">
        <v>679</v>
      </c>
      <c r="B790" s="6" t="s">
        <v>1323</v>
      </c>
      <c r="C790" s="6" t="s">
        <v>1187</v>
      </c>
      <c r="D790" s="25">
        <v>0</v>
      </c>
      <c r="E790" s="25">
        <v>0</v>
      </c>
      <c r="F790" s="25">
        <v>0</v>
      </c>
      <c r="G790" s="96" t="s">
        <v>676</v>
      </c>
      <c r="H790" s="96"/>
      <c r="I790" s="99" t="s">
        <v>792</v>
      </c>
      <c r="J790" s="6">
        <v>0</v>
      </c>
      <c r="K790" s="102"/>
      <c r="L790" s="6"/>
      <c r="M790" s="6" t="e">
        <v>#N/A</v>
      </c>
      <c r="N790" s="6" t="e">
        <v>#N/A</v>
      </c>
      <c r="O790" s="37">
        <v>0</v>
      </c>
      <c r="P790" s="105">
        <v>0</v>
      </c>
      <c r="Q790" s="38">
        <v>0</v>
      </c>
    </row>
    <row r="791" spans="1:17" x14ac:dyDescent="0.3">
      <c r="A791" s="6" t="s">
        <v>679</v>
      </c>
      <c r="B791" s="6" t="s">
        <v>1324</v>
      </c>
      <c r="C791" s="6" t="s">
        <v>1325</v>
      </c>
      <c r="D791" s="25">
        <v>0</v>
      </c>
      <c r="E791" s="25">
        <v>0</v>
      </c>
      <c r="F791" s="25">
        <v>0</v>
      </c>
      <c r="G791" s="96" t="s">
        <v>676</v>
      </c>
      <c r="H791" s="96"/>
      <c r="I791" s="99" t="s">
        <v>792</v>
      </c>
      <c r="J791" s="6">
        <v>0</v>
      </c>
      <c r="K791" s="96"/>
      <c r="L791" s="6"/>
      <c r="M791" s="6" t="e">
        <v>#N/A</v>
      </c>
      <c r="N791" s="6" t="e">
        <v>#N/A</v>
      </c>
      <c r="O791" s="37">
        <v>0</v>
      </c>
      <c r="P791" s="105">
        <v>0</v>
      </c>
      <c r="Q791" s="38">
        <v>0</v>
      </c>
    </row>
    <row r="792" spans="1:17" x14ac:dyDescent="0.3">
      <c r="A792" s="6" t="s">
        <v>1112</v>
      </c>
      <c r="B792" s="6" t="s">
        <v>1326</v>
      </c>
      <c r="C792" s="6" t="s">
        <v>1327</v>
      </c>
      <c r="D792" s="25">
        <v>35000</v>
      </c>
      <c r="E792" s="25">
        <v>5355.2485984353061</v>
      </c>
      <c r="F792" s="25">
        <v>40355.248598435304</v>
      </c>
      <c r="G792" s="96">
        <v>7</v>
      </c>
      <c r="H792" s="96"/>
      <c r="I792" s="99">
        <v>0.51744186046511631</v>
      </c>
      <c r="J792" s="6" t="s">
        <v>86</v>
      </c>
      <c r="K792" s="102"/>
      <c r="L792" s="6"/>
      <c r="M792" s="6" t="s">
        <v>826</v>
      </c>
      <c r="N792" s="6" t="s">
        <v>690</v>
      </c>
      <c r="O792" s="37">
        <v>14508.199999999999</v>
      </c>
      <c r="P792" s="105">
        <v>966.70985526357026</v>
      </c>
      <c r="Q792" s="38">
        <v>1.95E-4</v>
      </c>
    </row>
    <row r="793" spans="1:17" x14ac:dyDescent="0.3">
      <c r="A793" s="6" t="s">
        <v>1112</v>
      </c>
      <c r="B793" s="6" t="s">
        <v>1326</v>
      </c>
      <c r="C793" s="6" t="s">
        <v>1327</v>
      </c>
      <c r="D793" s="25">
        <v>35000</v>
      </c>
      <c r="E793" s="25">
        <v>5355.2485984353061</v>
      </c>
      <c r="F793" s="25">
        <v>40355.248598435304</v>
      </c>
      <c r="G793" s="96">
        <v>7</v>
      </c>
      <c r="H793" s="96"/>
      <c r="I793" s="99">
        <v>0.46242774566473988</v>
      </c>
      <c r="J793" s="6" t="s">
        <v>88</v>
      </c>
      <c r="K793" s="102"/>
      <c r="L793" s="6"/>
      <c r="M793" s="6" t="s">
        <v>826</v>
      </c>
      <c r="N793" s="6" t="s">
        <v>690</v>
      </c>
      <c r="O793" s="37">
        <v>14592.55</v>
      </c>
      <c r="P793" s="105">
        <v>868.95267888860258</v>
      </c>
      <c r="Q793" s="38">
        <v>1.83E-4</v>
      </c>
    </row>
    <row r="794" spans="1:17" x14ac:dyDescent="0.3">
      <c r="A794" s="6" t="s">
        <v>1112</v>
      </c>
      <c r="B794" s="6" t="s">
        <v>1326</v>
      </c>
      <c r="C794" s="6" t="s">
        <v>1327</v>
      </c>
      <c r="D794" s="25">
        <v>35000</v>
      </c>
      <c r="E794" s="25">
        <v>5355.2485984353061</v>
      </c>
      <c r="F794" s="25">
        <v>40355.248598435304</v>
      </c>
      <c r="G794" s="96">
        <v>7</v>
      </c>
      <c r="H794" s="96"/>
      <c r="I794" s="99">
        <v>0.63934426229508201</v>
      </c>
      <c r="J794" s="6" t="s">
        <v>90</v>
      </c>
      <c r="K794" s="102"/>
      <c r="L794" s="6"/>
      <c r="M794" s="6" t="s">
        <v>826</v>
      </c>
      <c r="N794" s="6" t="s">
        <v>690</v>
      </c>
      <c r="O794" s="37">
        <v>20581.399999999998</v>
      </c>
      <c r="P794" s="105">
        <v>1694.4577238327749</v>
      </c>
      <c r="Q794" s="38">
        <v>3.0800000000000001E-4</v>
      </c>
    </row>
    <row r="795" spans="1:17" x14ac:dyDescent="0.3">
      <c r="A795" s="6" t="s">
        <v>1112</v>
      </c>
      <c r="B795" s="6" t="s">
        <v>1326</v>
      </c>
      <c r="C795" s="6" t="s">
        <v>1327</v>
      </c>
      <c r="D795" s="25">
        <v>35000</v>
      </c>
      <c r="E795" s="25">
        <v>5355.2485984353061</v>
      </c>
      <c r="F795" s="25">
        <v>40355.248598435304</v>
      </c>
      <c r="G795" s="96">
        <v>7</v>
      </c>
      <c r="H795" s="96"/>
      <c r="I795" s="99">
        <v>0.72164948453608246</v>
      </c>
      <c r="J795" s="6" t="s">
        <v>92</v>
      </c>
      <c r="K795" s="102"/>
      <c r="L795" s="6"/>
      <c r="M795" s="6" t="s">
        <v>826</v>
      </c>
      <c r="N795" s="6" t="s">
        <v>690</v>
      </c>
      <c r="O795" s="37">
        <v>32727.8</v>
      </c>
      <c r="P795" s="105">
        <v>3041.3343761101087</v>
      </c>
      <c r="Q795" s="38">
        <v>5.0199999999999995E-4</v>
      </c>
    </row>
    <row r="796" spans="1:17" x14ac:dyDescent="0.3">
      <c r="A796" s="6" t="s">
        <v>1112</v>
      </c>
      <c r="B796" s="6" t="s">
        <v>1326</v>
      </c>
      <c r="C796" s="6" t="s">
        <v>1327</v>
      </c>
      <c r="D796" s="25">
        <v>35000</v>
      </c>
      <c r="E796" s="25">
        <v>5355.2485984353061</v>
      </c>
      <c r="F796" s="25">
        <v>40355.248598435304</v>
      </c>
      <c r="G796" s="96">
        <v>7</v>
      </c>
      <c r="H796" s="96"/>
      <c r="I796" s="99">
        <v>0.68093385214007784</v>
      </c>
      <c r="J796" s="6" t="s">
        <v>93</v>
      </c>
      <c r="K796" s="102"/>
      <c r="L796" s="6"/>
      <c r="M796" s="6" t="s">
        <v>826</v>
      </c>
      <c r="N796" s="6" t="s">
        <v>690</v>
      </c>
      <c r="O796" s="37">
        <v>43355.899999999994</v>
      </c>
      <c r="P796" s="105">
        <v>3801.6679701376361</v>
      </c>
      <c r="Q796" s="38">
        <v>5.5400000000000002E-4</v>
      </c>
    </row>
    <row r="797" spans="1:17" x14ac:dyDescent="0.3">
      <c r="A797" s="6" t="s">
        <v>1112</v>
      </c>
      <c r="B797" s="6" t="s">
        <v>1326</v>
      </c>
      <c r="C797" s="6" t="s">
        <v>1327</v>
      </c>
      <c r="D797" s="25">
        <v>35000</v>
      </c>
      <c r="E797" s="25">
        <v>5355.2485984353061</v>
      </c>
      <c r="F797" s="25">
        <v>40355.248598435304</v>
      </c>
      <c r="G797" s="96">
        <v>7</v>
      </c>
      <c r="H797" s="96"/>
      <c r="I797" s="99">
        <v>0.97297297297297303</v>
      </c>
      <c r="J797" s="6" t="s">
        <v>94</v>
      </c>
      <c r="K797" s="102"/>
      <c r="L797" s="6"/>
      <c r="M797" s="6" t="s">
        <v>826</v>
      </c>
      <c r="N797" s="6" t="s">
        <v>690</v>
      </c>
      <c r="O797" s="37">
        <v>31209.499999999996</v>
      </c>
      <c r="P797" s="105">
        <v>3910.287054998711</v>
      </c>
      <c r="Q797" s="38">
        <v>5.0600000000000005E-4</v>
      </c>
    </row>
    <row r="798" spans="1:17" x14ac:dyDescent="0.3">
      <c r="A798" s="6" t="s">
        <v>1112</v>
      </c>
      <c r="B798" s="6" t="s">
        <v>1326</v>
      </c>
      <c r="C798" s="6" t="s">
        <v>1327</v>
      </c>
      <c r="D798" s="25">
        <v>35000</v>
      </c>
      <c r="E798" s="25">
        <v>5355.2485984353061</v>
      </c>
      <c r="F798" s="25">
        <v>40355.248598435304</v>
      </c>
      <c r="G798" s="96">
        <v>7</v>
      </c>
      <c r="H798" s="96"/>
      <c r="I798" s="99">
        <v>0.81090909090909091</v>
      </c>
      <c r="J798" s="6" t="s">
        <v>95</v>
      </c>
      <c r="K798" s="96"/>
      <c r="L798" s="6"/>
      <c r="M798" s="6" t="s">
        <v>826</v>
      </c>
      <c r="N798" s="6" t="s">
        <v>690</v>
      </c>
      <c r="O798" s="37">
        <v>11598.125</v>
      </c>
      <c r="P798" s="105">
        <v>1211.1027962009898</v>
      </c>
      <c r="Q798" s="38">
        <v>2.4800000000000001E-4</v>
      </c>
    </row>
    <row r="799" spans="1:17" x14ac:dyDescent="0.3">
      <c r="A799" s="6" t="s">
        <v>1112</v>
      </c>
      <c r="B799" s="6" t="s">
        <v>1326</v>
      </c>
      <c r="C799" s="6" t="s">
        <v>1327</v>
      </c>
      <c r="D799" s="25">
        <v>35000</v>
      </c>
      <c r="E799" s="25">
        <v>5355.2485984353061</v>
      </c>
      <c r="F799" s="25">
        <v>40355.248598435304</v>
      </c>
      <c r="G799" s="96">
        <v>7</v>
      </c>
      <c r="H799" s="96"/>
      <c r="I799" s="99">
        <v>0.86945658963148031</v>
      </c>
      <c r="J799" s="6" t="s">
        <v>96</v>
      </c>
      <c r="K799" s="96"/>
      <c r="L799" s="6"/>
      <c r="M799" s="6" t="s">
        <v>826</v>
      </c>
      <c r="N799" s="6" t="s">
        <v>690</v>
      </c>
      <c r="O799" s="37">
        <v>135044.34999999998</v>
      </c>
      <c r="P799" s="105">
        <v>15119.776612661683</v>
      </c>
      <c r="Q799" s="38">
        <v>1.9889999999999999E-3</v>
      </c>
    </row>
    <row r="800" spans="1:17" x14ac:dyDescent="0.3">
      <c r="A800" s="6" t="s">
        <v>1112</v>
      </c>
      <c r="B800" s="6" t="s">
        <v>1326</v>
      </c>
      <c r="C800" s="6" t="s">
        <v>1327</v>
      </c>
      <c r="D800" s="25">
        <v>35000</v>
      </c>
      <c r="E800" s="25">
        <v>5355.2485984353061</v>
      </c>
      <c r="F800" s="25">
        <v>40355.248598435304</v>
      </c>
      <c r="G800" s="96">
        <v>7</v>
      </c>
      <c r="H800" s="96"/>
      <c r="I800" s="99">
        <v>0.52504317789291877</v>
      </c>
      <c r="J800" s="6" t="s">
        <v>97</v>
      </c>
      <c r="K800" s="96"/>
      <c r="L800" s="6"/>
      <c r="M800" s="6" t="s">
        <v>826</v>
      </c>
      <c r="N800" s="6" t="s">
        <v>690</v>
      </c>
      <c r="O800" s="37">
        <v>9767.73</v>
      </c>
      <c r="P800" s="105">
        <v>660.4040359553378</v>
      </c>
      <c r="Q800" s="38">
        <v>9.7999999999999997E-5</v>
      </c>
    </row>
    <row r="801" spans="1:17" x14ac:dyDescent="0.3">
      <c r="A801" s="6" t="s">
        <v>1112</v>
      </c>
      <c r="B801" s="6" t="s">
        <v>1328</v>
      </c>
      <c r="C801" s="6" t="s">
        <v>1329</v>
      </c>
      <c r="D801" s="25">
        <v>45000</v>
      </c>
      <c r="E801" s="25">
        <v>6885.3196265596789</v>
      </c>
      <c r="F801" s="25">
        <v>51885.319626559678</v>
      </c>
      <c r="G801" s="96">
        <v>7</v>
      </c>
      <c r="H801" s="96"/>
      <c r="I801" s="99">
        <v>0.51744186046511631</v>
      </c>
      <c r="J801" s="6" t="s">
        <v>86</v>
      </c>
      <c r="K801" s="96"/>
      <c r="L801" s="6"/>
      <c r="M801" s="6" t="s">
        <v>826</v>
      </c>
      <c r="N801" s="6" t="s">
        <v>690</v>
      </c>
      <c r="O801" s="37">
        <v>14508.199999999999</v>
      </c>
      <c r="P801" s="105">
        <v>1242.9126710531616</v>
      </c>
      <c r="Q801" s="38">
        <v>1.95E-4</v>
      </c>
    </row>
    <row r="802" spans="1:17" x14ac:dyDescent="0.3">
      <c r="A802" s="6" t="s">
        <v>1112</v>
      </c>
      <c r="B802" s="6" t="s">
        <v>1328</v>
      </c>
      <c r="C802" s="6" t="s">
        <v>1329</v>
      </c>
      <c r="D802" s="25">
        <v>45000</v>
      </c>
      <c r="E802" s="25">
        <v>6885.3196265596789</v>
      </c>
      <c r="F802" s="25">
        <v>51885.319626559678</v>
      </c>
      <c r="G802" s="96">
        <v>7</v>
      </c>
      <c r="H802" s="96"/>
      <c r="I802" s="99">
        <v>0.46242774566473988</v>
      </c>
      <c r="J802" s="6" t="s">
        <v>88</v>
      </c>
      <c r="K802" s="96"/>
      <c r="L802" s="6"/>
      <c r="M802" s="6" t="s">
        <v>826</v>
      </c>
      <c r="N802" s="6" t="s">
        <v>690</v>
      </c>
      <c r="O802" s="37">
        <v>14592.55</v>
      </c>
      <c r="P802" s="105">
        <v>1117.2248728567747</v>
      </c>
      <c r="Q802" s="38">
        <v>1.83E-4</v>
      </c>
    </row>
    <row r="803" spans="1:17" x14ac:dyDescent="0.3">
      <c r="A803" s="6" t="s">
        <v>1112</v>
      </c>
      <c r="B803" s="6" t="s">
        <v>1328</v>
      </c>
      <c r="C803" s="6" t="s">
        <v>1329</v>
      </c>
      <c r="D803" s="25">
        <v>45000</v>
      </c>
      <c r="E803" s="25">
        <v>6885.3196265596789</v>
      </c>
      <c r="F803" s="25">
        <v>51885.319626559678</v>
      </c>
      <c r="G803" s="96">
        <v>7</v>
      </c>
      <c r="H803" s="96"/>
      <c r="I803" s="99">
        <v>0.63934426229508201</v>
      </c>
      <c r="J803" s="6" t="s">
        <v>90</v>
      </c>
      <c r="K803" s="102"/>
      <c r="L803" s="6"/>
      <c r="M803" s="6" t="s">
        <v>826</v>
      </c>
      <c r="N803" s="6" t="s">
        <v>690</v>
      </c>
      <c r="O803" s="37">
        <v>20581.399999999998</v>
      </c>
      <c r="P803" s="105">
        <v>2178.5885020707105</v>
      </c>
      <c r="Q803" s="38">
        <v>3.0800000000000001E-4</v>
      </c>
    </row>
    <row r="804" spans="1:17" x14ac:dyDescent="0.3">
      <c r="A804" s="6" t="s">
        <v>1112</v>
      </c>
      <c r="B804" s="6" t="s">
        <v>1328</v>
      </c>
      <c r="C804" s="6" t="s">
        <v>1329</v>
      </c>
      <c r="D804" s="25">
        <v>45000</v>
      </c>
      <c r="E804" s="25">
        <v>6885.3196265596789</v>
      </c>
      <c r="F804" s="25">
        <v>51885.319626559678</v>
      </c>
      <c r="G804" s="96">
        <v>7</v>
      </c>
      <c r="H804" s="96"/>
      <c r="I804" s="99">
        <v>0.72164948453608246</v>
      </c>
      <c r="J804" s="6" t="s">
        <v>92</v>
      </c>
      <c r="K804" s="102"/>
      <c r="L804" s="6"/>
      <c r="M804" s="6" t="s">
        <v>826</v>
      </c>
      <c r="N804" s="6" t="s">
        <v>690</v>
      </c>
      <c r="O804" s="37">
        <v>32727.8</v>
      </c>
      <c r="P804" s="105">
        <v>3910.287054998711</v>
      </c>
      <c r="Q804" s="38">
        <v>5.0199999999999995E-4</v>
      </c>
    </row>
    <row r="805" spans="1:17" x14ac:dyDescent="0.3">
      <c r="A805" s="6" t="s">
        <v>1112</v>
      </c>
      <c r="B805" s="6" t="s">
        <v>1328</v>
      </c>
      <c r="C805" s="6" t="s">
        <v>1329</v>
      </c>
      <c r="D805" s="25">
        <v>45000</v>
      </c>
      <c r="E805" s="25">
        <v>6885.3196265596789</v>
      </c>
      <c r="F805" s="25">
        <v>51885.319626559678</v>
      </c>
      <c r="G805" s="96">
        <v>7</v>
      </c>
      <c r="H805" s="96"/>
      <c r="I805" s="99">
        <v>0.68093385214007784</v>
      </c>
      <c r="J805" s="6" t="s">
        <v>93</v>
      </c>
      <c r="K805" s="102"/>
      <c r="L805" s="6"/>
      <c r="M805" s="6" t="s">
        <v>826</v>
      </c>
      <c r="N805" s="6" t="s">
        <v>690</v>
      </c>
      <c r="O805" s="37">
        <v>43355.899999999994</v>
      </c>
      <c r="P805" s="105">
        <v>4887.8588187483883</v>
      </c>
      <c r="Q805" s="38">
        <v>5.5400000000000002E-4</v>
      </c>
    </row>
    <row r="806" spans="1:17" x14ac:dyDescent="0.3">
      <c r="A806" s="6" t="s">
        <v>1112</v>
      </c>
      <c r="B806" s="6" t="s">
        <v>1328</v>
      </c>
      <c r="C806" s="6" t="s">
        <v>1329</v>
      </c>
      <c r="D806" s="25">
        <v>45000</v>
      </c>
      <c r="E806" s="25">
        <v>6885.3196265596789</v>
      </c>
      <c r="F806" s="25">
        <v>51885.319626559678</v>
      </c>
      <c r="G806" s="96">
        <v>7</v>
      </c>
      <c r="H806" s="96"/>
      <c r="I806" s="99">
        <v>0.97297297297297303</v>
      </c>
      <c r="J806" s="6" t="s">
        <v>94</v>
      </c>
      <c r="K806" s="96"/>
      <c r="L806" s="6"/>
      <c r="M806" s="6" t="s">
        <v>826</v>
      </c>
      <c r="N806" s="6" t="s">
        <v>690</v>
      </c>
      <c r="O806" s="37">
        <v>31209.499999999996</v>
      </c>
      <c r="P806" s="105">
        <v>5027.5119278554857</v>
      </c>
      <c r="Q806" s="38">
        <v>5.0600000000000005E-4</v>
      </c>
    </row>
    <row r="807" spans="1:17" x14ac:dyDescent="0.3">
      <c r="A807" s="6" t="s">
        <v>1112</v>
      </c>
      <c r="B807" s="6" t="s">
        <v>1328</v>
      </c>
      <c r="C807" s="6" t="s">
        <v>1329</v>
      </c>
      <c r="D807" s="25">
        <v>45000</v>
      </c>
      <c r="E807" s="25">
        <v>6885.3196265596789</v>
      </c>
      <c r="F807" s="25">
        <v>51885.319626559678</v>
      </c>
      <c r="G807" s="96">
        <v>7</v>
      </c>
      <c r="H807" s="96"/>
      <c r="I807" s="99">
        <v>0.81090909090909091</v>
      </c>
      <c r="J807" s="6" t="s">
        <v>95</v>
      </c>
      <c r="K807" s="96"/>
      <c r="L807" s="6"/>
      <c r="M807" s="6" t="s">
        <v>826</v>
      </c>
      <c r="N807" s="6" t="s">
        <v>690</v>
      </c>
      <c r="O807" s="37">
        <v>11598.125</v>
      </c>
      <c r="P807" s="105">
        <v>1557.1321665441296</v>
      </c>
      <c r="Q807" s="38">
        <v>2.4800000000000001E-4</v>
      </c>
    </row>
    <row r="808" spans="1:17" x14ac:dyDescent="0.3">
      <c r="A808" s="6" t="s">
        <v>1112</v>
      </c>
      <c r="B808" s="6" t="s">
        <v>1328</v>
      </c>
      <c r="C808" s="6" t="s">
        <v>1329</v>
      </c>
      <c r="D808" s="25">
        <v>45000</v>
      </c>
      <c r="E808" s="25">
        <v>6885.3196265596789</v>
      </c>
      <c r="F808" s="25">
        <v>51885.319626559678</v>
      </c>
      <c r="G808" s="96">
        <v>7</v>
      </c>
      <c r="H808" s="96"/>
      <c r="I808" s="99">
        <v>0.86945658963148031</v>
      </c>
      <c r="J808" s="6" t="s">
        <v>96</v>
      </c>
      <c r="K808" s="96"/>
      <c r="L808" s="6"/>
      <c r="M808" s="6" t="s">
        <v>826</v>
      </c>
      <c r="N808" s="6" t="s">
        <v>690</v>
      </c>
      <c r="O808" s="37">
        <v>135044.34999999998</v>
      </c>
      <c r="P808" s="105">
        <v>19439.712787707875</v>
      </c>
      <c r="Q808" s="38">
        <v>1.9889999999999999E-3</v>
      </c>
    </row>
    <row r="809" spans="1:17" x14ac:dyDescent="0.3">
      <c r="A809" s="6" t="s">
        <v>1112</v>
      </c>
      <c r="B809" s="6" t="s">
        <v>1328</v>
      </c>
      <c r="C809" s="6" t="s">
        <v>1329</v>
      </c>
      <c r="D809" s="25">
        <v>45000</v>
      </c>
      <c r="E809" s="25">
        <v>6885.3196265596789</v>
      </c>
      <c r="F809" s="25">
        <v>51885.319626559678</v>
      </c>
      <c r="G809" s="96">
        <v>7</v>
      </c>
      <c r="H809" s="96"/>
      <c r="I809" s="99">
        <v>0.52504317789291877</v>
      </c>
      <c r="J809" s="6" t="s">
        <v>97</v>
      </c>
      <c r="K809" s="96"/>
      <c r="L809" s="6"/>
      <c r="M809" s="6" t="s">
        <v>826</v>
      </c>
      <c r="N809" s="6" t="s">
        <v>690</v>
      </c>
      <c r="O809" s="37">
        <v>9767.73</v>
      </c>
      <c r="P809" s="105">
        <v>849.09090337114856</v>
      </c>
      <c r="Q809" s="38">
        <v>9.7999999999999997E-5</v>
      </c>
    </row>
    <row r="810" spans="1:17" x14ac:dyDescent="0.3">
      <c r="A810" s="6" t="s">
        <v>675</v>
      </c>
      <c r="B810" s="6" t="s">
        <v>1330</v>
      </c>
      <c r="C810" s="6" t="s">
        <v>1331</v>
      </c>
      <c r="D810" s="25">
        <v>0</v>
      </c>
      <c r="E810" s="25">
        <v>0</v>
      </c>
      <c r="F810" s="25">
        <v>0</v>
      </c>
      <c r="G810" s="96" t="s">
        <v>676</v>
      </c>
      <c r="H810" s="96"/>
      <c r="I810" s="99" t="s">
        <v>792</v>
      </c>
      <c r="J810" s="6">
        <v>0</v>
      </c>
      <c r="K810" s="96"/>
      <c r="L810" s="6"/>
      <c r="M810" s="6" t="e">
        <v>#N/A</v>
      </c>
      <c r="N810" s="6" t="e">
        <v>#N/A</v>
      </c>
      <c r="O810" s="37">
        <v>0</v>
      </c>
      <c r="P810" s="105">
        <v>0</v>
      </c>
      <c r="Q810" s="38">
        <v>0</v>
      </c>
    </row>
    <row r="811" spans="1:17" x14ac:dyDescent="0.3">
      <c r="A811" s="6" t="s">
        <v>675</v>
      </c>
      <c r="B811" s="6" t="s">
        <v>1184</v>
      </c>
      <c r="C811" s="6" t="s">
        <v>1117</v>
      </c>
      <c r="D811" s="25">
        <v>164000</v>
      </c>
      <c r="E811" s="25">
        <v>25093.164861239718</v>
      </c>
      <c r="F811" s="25">
        <v>189093.16486123973</v>
      </c>
      <c r="G811" s="96" t="s">
        <v>676</v>
      </c>
      <c r="H811" s="96"/>
      <c r="I811" s="99" t="s">
        <v>792</v>
      </c>
      <c r="J811" s="6">
        <v>0</v>
      </c>
      <c r="K811" s="96"/>
      <c r="L811" s="6"/>
      <c r="M811" s="6" t="e">
        <v>#N/A</v>
      </c>
      <c r="N811" s="6" t="e">
        <v>#N/A</v>
      </c>
      <c r="O811" s="37">
        <v>0</v>
      </c>
      <c r="P811" s="105">
        <v>0</v>
      </c>
      <c r="Q811" s="38">
        <v>0</v>
      </c>
    </row>
    <row r="812" spans="1:17" x14ac:dyDescent="0.3">
      <c r="A812" s="6" t="s">
        <v>1101</v>
      </c>
      <c r="B812" s="6" t="s">
        <v>1179</v>
      </c>
      <c r="C812" s="6" t="s">
        <v>1332</v>
      </c>
      <c r="D812" s="25">
        <v>64350</v>
      </c>
      <c r="E812" s="25">
        <v>9846.0070659803405</v>
      </c>
      <c r="F812" s="25">
        <v>74196.007065980346</v>
      </c>
      <c r="G812" s="96">
        <v>6</v>
      </c>
      <c r="H812" s="96"/>
      <c r="I812" s="99">
        <v>0.94999787946901904</v>
      </c>
      <c r="J812" s="6" t="s">
        <v>0</v>
      </c>
      <c r="K812" s="96"/>
      <c r="L812" s="6"/>
      <c r="M812" s="6" t="s">
        <v>791</v>
      </c>
      <c r="N812" s="6" t="s">
        <v>689</v>
      </c>
      <c r="O812" s="37">
        <v>3746.2315200000003</v>
      </c>
      <c r="P812" s="105">
        <v>70486.049377749689</v>
      </c>
      <c r="Q812" s="38">
        <v>1.64E-4</v>
      </c>
    </row>
    <row r="813" spans="1:17" x14ac:dyDescent="0.3">
      <c r="A813" s="6" t="s">
        <v>1121</v>
      </c>
      <c r="B813" s="6" t="s">
        <v>1333</v>
      </c>
      <c r="C813" s="6" t="s">
        <v>1334</v>
      </c>
      <c r="D813" s="25">
        <v>83900</v>
      </c>
      <c r="E813" s="25">
        <v>12837.295925963492</v>
      </c>
      <c r="F813" s="25">
        <v>96737.295925963495</v>
      </c>
      <c r="G813" s="96" t="s">
        <v>676</v>
      </c>
      <c r="H813" s="96"/>
      <c r="I813" s="99" t="s">
        <v>792</v>
      </c>
      <c r="J813" s="6">
        <v>0</v>
      </c>
      <c r="K813" s="96"/>
      <c r="L813" s="6"/>
      <c r="M813" s="6" t="e">
        <v>#N/A</v>
      </c>
      <c r="N813" s="6" t="e">
        <v>#N/A</v>
      </c>
      <c r="O813" s="37">
        <v>0</v>
      </c>
      <c r="P813" s="105">
        <v>0</v>
      </c>
      <c r="Q813" s="38">
        <v>0</v>
      </c>
    </row>
    <row r="814" spans="1:17" x14ac:dyDescent="0.3">
      <c r="A814" s="6" t="s">
        <v>1301</v>
      </c>
      <c r="B814" s="6" t="s">
        <v>1204</v>
      </c>
      <c r="C814" s="6" t="s">
        <v>1091</v>
      </c>
      <c r="D814" s="25">
        <v>265000</v>
      </c>
      <c r="E814" s="25">
        <v>40546.882245295885</v>
      </c>
      <c r="F814" s="25">
        <v>305546.88224529591</v>
      </c>
      <c r="G814" s="96" t="s">
        <v>676</v>
      </c>
      <c r="H814" s="96"/>
      <c r="I814" s="99" t="s">
        <v>792</v>
      </c>
      <c r="J814" s="6">
        <v>0</v>
      </c>
      <c r="K814" s="96"/>
      <c r="L814" s="6"/>
      <c r="M814" s="6" t="e">
        <v>#N/A</v>
      </c>
      <c r="N814" s="6" t="e">
        <v>#N/A</v>
      </c>
      <c r="O814" s="37">
        <v>0</v>
      </c>
      <c r="P814" s="105">
        <v>0</v>
      </c>
      <c r="Q814" s="38">
        <v>0</v>
      </c>
    </row>
    <row r="815" spans="1:17" x14ac:dyDescent="0.3">
      <c r="A815" s="6" t="s">
        <v>1112</v>
      </c>
      <c r="B815" s="6" t="s">
        <v>1113</v>
      </c>
      <c r="C815" s="6" t="s">
        <v>1114</v>
      </c>
      <c r="D815" s="25">
        <v>529948</v>
      </c>
      <c r="E815" s="25">
        <v>81085.808121245529</v>
      </c>
      <c r="F815" s="25">
        <v>611033.80812124559</v>
      </c>
      <c r="G815" s="96">
        <v>7</v>
      </c>
      <c r="H815" s="96"/>
      <c r="I815" s="99">
        <v>0.51744186046511631</v>
      </c>
      <c r="J815" s="6" t="s">
        <v>86</v>
      </c>
      <c r="K815" s="96">
        <v>9.9699999999999997E-2</v>
      </c>
      <c r="L815" s="6"/>
      <c r="M815" s="6" t="s">
        <v>826</v>
      </c>
      <c r="N815" s="6" t="s">
        <v>690</v>
      </c>
      <c r="O815" s="37">
        <v>9.9699999999999997E-2</v>
      </c>
      <c r="P815" s="105">
        <v>31522.594706989817</v>
      </c>
      <c r="Q815" s="38">
        <v>1.95E-4</v>
      </c>
    </row>
    <row r="816" spans="1:17" x14ac:dyDescent="0.3">
      <c r="A816" s="6" t="s">
        <v>1112</v>
      </c>
      <c r="B816" s="6" t="s">
        <v>1113</v>
      </c>
      <c r="C816" s="6" t="s">
        <v>1114</v>
      </c>
      <c r="D816" s="25">
        <v>529948</v>
      </c>
      <c r="E816" s="25">
        <v>81085.808121245529</v>
      </c>
      <c r="F816" s="25">
        <v>611033.80812124559</v>
      </c>
      <c r="G816" s="96">
        <v>7</v>
      </c>
      <c r="H816" s="96"/>
      <c r="I816" s="99">
        <v>0.46242774566473988</v>
      </c>
      <c r="J816" s="6" t="s">
        <v>88</v>
      </c>
      <c r="K816" s="96">
        <v>0.1143</v>
      </c>
      <c r="L816" s="6"/>
      <c r="M816" s="6" t="s">
        <v>826</v>
      </c>
      <c r="N816" s="6" t="s">
        <v>690</v>
      </c>
      <c r="O816" s="37">
        <v>0.1143</v>
      </c>
      <c r="P816" s="105">
        <v>32296.492147171502</v>
      </c>
      <c r="Q816" s="38">
        <v>1.83E-4</v>
      </c>
    </row>
    <row r="817" spans="1:17" x14ac:dyDescent="0.3">
      <c r="A817" s="6" t="s">
        <v>1112</v>
      </c>
      <c r="B817" s="6" t="s">
        <v>1113</v>
      </c>
      <c r="C817" s="6" t="s">
        <v>1114</v>
      </c>
      <c r="D817" s="25">
        <v>529948</v>
      </c>
      <c r="E817" s="25">
        <v>81085.808121245529</v>
      </c>
      <c r="F817" s="25">
        <v>611033.80812124559</v>
      </c>
      <c r="G817" s="96">
        <v>7</v>
      </c>
      <c r="H817" s="96"/>
      <c r="I817" s="99">
        <v>0.63934426229508201</v>
      </c>
      <c r="J817" s="6" t="s">
        <v>90</v>
      </c>
      <c r="K817" s="96">
        <v>0.11749999999999999</v>
      </c>
      <c r="L817" s="6"/>
      <c r="M817" s="6" t="s">
        <v>826</v>
      </c>
      <c r="N817" s="6" t="s">
        <v>690</v>
      </c>
      <c r="O817" s="37">
        <v>0.11749999999999999</v>
      </c>
      <c r="P817" s="105">
        <v>45902.662716649313</v>
      </c>
      <c r="Q817" s="38">
        <v>3.0800000000000001E-4</v>
      </c>
    </row>
    <row r="818" spans="1:17" x14ac:dyDescent="0.3">
      <c r="A818" s="6" t="s">
        <v>1112</v>
      </c>
      <c r="B818" s="6" t="s">
        <v>1113</v>
      </c>
      <c r="C818" s="6" t="s">
        <v>1114</v>
      </c>
      <c r="D818" s="25">
        <v>529948</v>
      </c>
      <c r="E818" s="25">
        <v>81085.808121245529</v>
      </c>
      <c r="F818" s="25">
        <v>611033.80812124559</v>
      </c>
      <c r="G818" s="96">
        <v>7</v>
      </c>
      <c r="H818" s="96"/>
      <c r="I818" s="99">
        <v>0.72164948453608246</v>
      </c>
      <c r="J818" s="6" t="s">
        <v>92</v>
      </c>
      <c r="K818" s="96">
        <v>0.17849999999999999</v>
      </c>
      <c r="L818" s="6"/>
      <c r="M818" s="6" t="s">
        <v>826</v>
      </c>
      <c r="N818" s="6" t="s">
        <v>690</v>
      </c>
      <c r="O818" s="37">
        <v>0.17849999999999999</v>
      </c>
      <c r="P818" s="105">
        <v>78709.973530669726</v>
      </c>
      <c r="Q818" s="38">
        <v>5.0199999999999995E-4</v>
      </c>
    </row>
    <row r="819" spans="1:17" x14ac:dyDescent="0.3">
      <c r="A819" s="6" t="s">
        <v>1112</v>
      </c>
      <c r="B819" s="6" t="s">
        <v>1113</v>
      </c>
      <c r="C819" s="6" t="s">
        <v>1114</v>
      </c>
      <c r="D819" s="25">
        <v>529948</v>
      </c>
      <c r="E819" s="25">
        <v>81085.808121245529</v>
      </c>
      <c r="F819" s="25">
        <v>611033.80812124559</v>
      </c>
      <c r="G819" s="96">
        <v>7</v>
      </c>
      <c r="H819" s="96"/>
      <c r="I819" s="99">
        <v>0.68093385214007784</v>
      </c>
      <c r="J819" s="6" t="s">
        <v>93</v>
      </c>
      <c r="K819" s="96">
        <v>7.7200000000000005E-2</v>
      </c>
      <c r="L819" s="6"/>
      <c r="M819" s="6" t="s">
        <v>826</v>
      </c>
      <c r="N819" s="6" t="s">
        <v>690</v>
      </c>
      <c r="O819" s="37">
        <v>7.7200000000000005E-2</v>
      </c>
      <c r="P819" s="105">
        <v>32120.88228684058</v>
      </c>
      <c r="Q819" s="38">
        <v>5.5400000000000002E-4</v>
      </c>
    </row>
    <row r="820" spans="1:17" x14ac:dyDescent="0.3">
      <c r="A820" s="6" t="s">
        <v>1112</v>
      </c>
      <c r="B820" s="6" t="s">
        <v>1113</v>
      </c>
      <c r="C820" s="6" t="s">
        <v>1114</v>
      </c>
      <c r="D820" s="25">
        <v>529948</v>
      </c>
      <c r="E820" s="25">
        <v>81085.808121245529</v>
      </c>
      <c r="F820" s="25">
        <v>611033.80812124559</v>
      </c>
      <c r="G820" s="96">
        <v>7</v>
      </c>
      <c r="H820" s="96"/>
      <c r="I820" s="99">
        <v>0.97297297297297303</v>
      </c>
      <c r="J820" s="6" t="s">
        <v>94</v>
      </c>
      <c r="K820" s="96">
        <v>5.2900000000000003E-2</v>
      </c>
      <c r="L820" s="6"/>
      <c r="M820" s="6" t="s">
        <v>826</v>
      </c>
      <c r="N820" s="6" t="s">
        <v>690</v>
      </c>
      <c r="O820" s="37">
        <v>5.2900000000000003E-2</v>
      </c>
      <c r="P820" s="105">
        <v>31450.075248272977</v>
      </c>
      <c r="Q820" s="38">
        <v>5.0600000000000005E-4</v>
      </c>
    </row>
    <row r="821" spans="1:17" x14ac:dyDescent="0.3">
      <c r="A821" s="6" t="s">
        <v>1112</v>
      </c>
      <c r="B821" s="6" t="s">
        <v>1113</v>
      </c>
      <c r="C821" s="6" t="s">
        <v>1114</v>
      </c>
      <c r="D821" s="25">
        <v>529948</v>
      </c>
      <c r="E821" s="25">
        <v>81085.808121245529</v>
      </c>
      <c r="F821" s="25">
        <v>611033.80812124559</v>
      </c>
      <c r="G821" s="96">
        <v>7</v>
      </c>
      <c r="H821" s="96"/>
      <c r="I821" s="99">
        <v>0.81090909090909091</v>
      </c>
      <c r="J821" s="6" t="s">
        <v>95</v>
      </c>
      <c r="K821" s="96">
        <v>8.1199999999999994E-2</v>
      </c>
      <c r="L821" s="6"/>
      <c r="M821" s="6" t="s">
        <v>826</v>
      </c>
      <c r="N821" s="6" t="s">
        <v>690</v>
      </c>
      <c r="O821" s="37">
        <v>8.1199999999999994E-2</v>
      </c>
      <c r="P821" s="105">
        <v>40234.021032495511</v>
      </c>
      <c r="Q821" s="38">
        <v>2.4800000000000001E-4</v>
      </c>
    </row>
    <row r="822" spans="1:17" x14ac:dyDescent="0.3">
      <c r="A822" s="6" t="s">
        <v>1112</v>
      </c>
      <c r="B822" s="6" t="s">
        <v>1113</v>
      </c>
      <c r="C822" s="6" t="s">
        <v>1114</v>
      </c>
      <c r="D822" s="25">
        <v>529948</v>
      </c>
      <c r="E822" s="25">
        <v>81085.808121245529</v>
      </c>
      <c r="F822" s="25">
        <v>611033.80812124559</v>
      </c>
      <c r="G822" s="96">
        <v>7</v>
      </c>
      <c r="H822" s="96"/>
      <c r="I822" s="99">
        <v>0.52504317789291877</v>
      </c>
      <c r="J822" s="6" t="s">
        <v>97</v>
      </c>
      <c r="K822" s="96">
        <v>3.8300000000000001E-2</v>
      </c>
      <c r="L822" s="6"/>
      <c r="M822" s="6" t="s">
        <v>826</v>
      </c>
      <c r="N822" s="6" t="s">
        <v>690</v>
      </c>
      <c r="O822" s="37">
        <v>3.8300000000000001E-2</v>
      </c>
      <c r="P822" s="105">
        <v>12287.372771532444</v>
      </c>
      <c r="Q822" s="38">
        <v>9.7999999999999997E-5</v>
      </c>
    </row>
    <row r="823" spans="1:17" x14ac:dyDescent="0.3">
      <c r="A823" s="6" t="s">
        <v>1112</v>
      </c>
      <c r="B823" s="6" t="s">
        <v>1113</v>
      </c>
      <c r="C823" s="6" t="s">
        <v>1114</v>
      </c>
      <c r="D823" s="25">
        <v>529948</v>
      </c>
      <c r="E823" s="25">
        <v>81085.808121245529</v>
      </c>
      <c r="F823" s="25">
        <v>611033.80812124559</v>
      </c>
      <c r="G823" s="96">
        <v>7</v>
      </c>
      <c r="H823" s="96"/>
      <c r="I823" s="99">
        <v>0.86945658963148031</v>
      </c>
      <c r="J823" s="6" t="s">
        <v>96</v>
      </c>
      <c r="K823" s="96">
        <v>0.2404</v>
      </c>
      <c r="L823" s="6"/>
      <c r="M823" s="6" t="s">
        <v>826</v>
      </c>
      <c r="N823" s="6" t="s">
        <v>690</v>
      </c>
      <c r="O823" s="37">
        <v>0.2404</v>
      </c>
      <c r="P823" s="105">
        <v>127716.67597845572</v>
      </c>
      <c r="Q823" s="38">
        <v>1.9889999999999999E-3</v>
      </c>
    </row>
    <row r="824" spans="1:17" x14ac:dyDescent="0.3">
      <c r="A824" s="6" t="s">
        <v>1335</v>
      </c>
      <c r="B824" s="6" t="s">
        <v>1120</v>
      </c>
      <c r="C824" s="6" t="s">
        <v>1336</v>
      </c>
      <c r="D824" s="25">
        <v>960000</v>
      </c>
      <c r="E824" s="25">
        <v>146886.81869993982</v>
      </c>
      <c r="F824" s="25">
        <v>1106886.8186999399</v>
      </c>
      <c r="G824" s="96" t="s">
        <v>676</v>
      </c>
      <c r="H824" s="96"/>
      <c r="I824" s="99" t="s">
        <v>792</v>
      </c>
      <c r="J824" s="6">
        <v>0</v>
      </c>
      <c r="K824" s="96"/>
      <c r="L824" s="6"/>
      <c r="M824" s="6" t="e">
        <v>#N/A</v>
      </c>
      <c r="N824" s="6" t="e">
        <v>#N/A</v>
      </c>
      <c r="O824" s="37">
        <v>0</v>
      </c>
      <c r="P824" s="105">
        <v>0</v>
      </c>
      <c r="Q824" s="38">
        <v>0</v>
      </c>
    </row>
    <row r="825" spans="1:17" x14ac:dyDescent="0.3">
      <c r="A825" s="6" t="s">
        <v>677</v>
      </c>
      <c r="B825" s="6" t="s">
        <v>1092</v>
      </c>
      <c r="C825" s="6" t="s">
        <v>1337</v>
      </c>
      <c r="D825" s="25">
        <v>135500</v>
      </c>
      <c r="E825" s="25">
        <v>20732.462431085256</v>
      </c>
      <c r="F825" s="25">
        <v>156232.46243108527</v>
      </c>
      <c r="G825" s="96" t="s">
        <v>676</v>
      </c>
      <c r="H825" s="96"/>
      <c r="I825" s="99" t="s">
        <v>792</v>
      </c>
      <c r="J825" s="6">
        <v>0</v>
      </c>
      <c r="K825" s="96"/>
      <c r="L825" s="6"/>
      <c r="M825" s="6" t="e">
        <v>#N/A</v>
      </c>
      <c r="N825" s="6" t="e">
        <v>#N/A</v>
      </c>
      <c r="O825" s="37">
        <v>0</v>
      </c>
      <c r="P825" s="105">
        <v>0</v>
      </c>
      <c r="Q825" s="38">
        <v>0</v>
      </c>
    </row>
    <row r="826" spans="1:17" x14ac:dyDescent="0.3">
      <c r="A826" s="6" t="s">
        <v>1104</v>
      </c>
      <c r="B826" s="6" t="s">
        <v>1064</v>
      </c>
      <c r="C826" s="6" t="s">
        <v>1338</v>
      </c>
      <c r="D826" s="25">
        <v>240100</v>
      </c>
      <c r="E826" s="25">
        <v>36737.005385266202</v>
      </c>
      <c r="F826" s="25">
        <v>276837.00538526621</v>
      </c>
      <c r="G826" s="96" t="s">
        <v>676</v>
      </c>
      <c r="H826" s="96"/>
      <c r="I826" s="99" t="s">
        <v>792</v>
      </c>
      <c r="J826" s="6">
        <v>0</v>
      </c>
      <c r="K826" s="102"/>
      <c r="L826" s="6"/>
      <c r="M826" s="6" t="e">
        <v>#N/A</v>
      </c>
      <c r="N826" s="6" t="e">
        <v>#N/A</v>
      </c>
      <c r="O826" s="37">
        <v>0</v>
      </c>
      <c r="P826" s="105">
        <v>0</v>
      </c>
      <c r="Q826" s="38">
        <v>0</v>
      </c>
    </row>
    <row r="827" spans="1:17" x14ac:dyDescent="0.3">
      <c r="A827" s="6" t="s">
        <v>1104</v>
      </c>
      <c r="B827" s="6" t="s">
        <v>1180</v>
      </c>
      <c r="C827" s="6" t="s">
        <v>1339</v>
      </c>
      <c r="D827" s="25">
        <v>59800</v>
      </c>
      <c r="E827" s="25">
        <v>9149.8247481837516</v>
      </c>
      <c r="F827" s="25">
        <v>68949.824748183746</v>
      </c>
      <c r="G827" s="96">
        <v>7</v>
      </c>
      <c r="H827" s="96"/>
      <c r="I827" s="99">
        <v>0.41176470588235292</v>
      </c>
      <c r="J827" s="6" t="s">
        <v>267</v>
      </c>
      <c r="K827" s="102"/>
      <c r="L827" s="6"/>
      <c r="M827" s="6" t="s">
        <v>838</v>
      </c>
      <c r="N827" s="6" t="s">
        <v>687</v>
      </c>
      <c r="O827" s="37">
        <v>110.67</v>
      </c>
      <c r="P827" s="105">
        <v>1061.7059959116211</v>
      </c>
      <c r="Q827" s="38">
        <v>1.9999999999999999E-6</v>
      </c>
    </row>
    <row r="828" spans="1:17" x14ac:dyDescent="0.3">
      <c r="A828" s="6" t="s">
        <v>1104</v>
      </c>
      <c r="B828" s="6" t="s">
        <v>1180</v>
      </c>
      <c r="C828" s="6" t="s">
        <v>1339</v>
      </c>
      <c r="D828" s="25">
        <v>59800</v>
      </c>
      <c r="E828" s="25">
        <v>9149.8247481837516</v>
      </c>
      <c r="F828" s="25">
        <v>68949.824748183746</v>
      </c>
      <c r="G828" s="96">
        <v>7</v>
      </c>
      <c r="H828" s="96"/>
      <c r="I828" s="99">
        <v>0.45098039215686275</v>
      </c>
      <c r="J828" s="6" t="s">
        <v>268</v>
      </c>
      <c r="K828" s="102"/>
      <c r="L828" s="6"/>
      <c r="M828" s="6" t="s">
        <v>838</v>
      </c>
      <c r="N828" s="6" t="s">
        <v>687</v>
      </c>
      <c r="O828" s="37">
        <v>225.92999999999998</v>
      </c>
      <c r="P828" s="105">
        <v>2373.8692982978946</v>
      </c>
      <c r="Q828" s="38">
        <v>3.0000000000000001E-6</v>
      </c>
    </row>
    <row r="829" spans="1:17" x14ac:dyDescent="0.3">
      <c r="A829" s="6" t="s">
        <v>1104</v>
      </c>
      <c r="B829" s="6" t="s">
        <v>1180</v>
      </c>
      <c r="C829" s="6" t="s">
        <v>1339</v>
      </c>
      <c r="D829" s="25">
        <v>59800</v>
      </c>
      <c r="E829" s="25">
        <v>9149.8247481837516</v>
      </c>
      <c r="F829" s="25">
        <v>68949.824748183746</v>
      </c>
      <c r="G829" s="96">
        <v>7</v>
      </c>
      <c r="H829" s="96"/>
      <c r="I829" s="99">
        <v>0.5</v>
      </c>
      <c r="J829" s="6" t="s">
        <v>269</v>
      </c>
      <c r="K829" s="102"/>
      <c r="L829" s="6"/>
      <c r="M829" s="6" t="s">
        <v>838</v>
      </c>
      <c r="N829" s="6" t="s">
        <v>687</v>
      </c>
      <c r="O829" s="37">
        <v>83.2</v>
      </c>
      <c r="P829" s="105">
        <v>969.21153017167967</v>
      </c>
      <c r="Q829" s="38">
        <v>9.9999999999999995E-7</v>
      </c>
    </row>
    <row r="830" spans="1:17" x14ac:dyDescent="0.3">
      <c r="A830" s="6" t="s">
        <v>1104</v>
      </c>
      <c r="B830" s="6" t="s">
        <v>1180</v>
      </c>
      <c r="C830" s="6" t="s">
        <v>1339</v>
      </c>
      <c r="D830" s="25">
        <v>59800</v>
      </c>
      <c r="E830" s="25">
        <v>9149.8247481837516</v>
      </c>
      <c r="F830" s="25">
        <v>68949.824748183746</v>
      </c>
      <c r="G830" s="96">
        <v>7</v>
      </c>
      <c r="H830" s="96"/>
      <c r="I830" s="99">
        <v>0.16666666666666666</v>
      </c>
      <c r="J830" s="6" t="s">
        <v>270</v>
      </c>
      <c r="K830" s="102"/>
      <c r="L830" s="6"/>
      <c r="M830" s="6" t="s">
        <v>838</v>
      </c>
      <c r="N830" s="6" t="s">
        <v>687</v>
      </c>
      <c r="O830" s="37">
        <v>96</v>
      </c>
      <c r="P830" s="105">
        <v>372.77366545064598</v>
      </c>
      <c r="Q830" s="38">
        <v>9.9999999999999995E-7</v>
      </c>
    </row>
    <row r="831" spans="1:17" x14ac:dyDescent="0.3">
      <c r="A831" s="6" t="s">
        <v>1104</v>
      </c>
      <c r="B831" s="6" t="s">
        <v>1180</v>
      </c>
      <c r="C831" s="6" t="s">
        <v>1339</v>
      </c>
      <c r="D831" s="25">
        <v>59800</v>
      </c>
      <c r="E831" s="25">
        <v>9149.8247481837516</v>
      </c>
      <c r="F831" s="25">
        <v>68949.824748183746</v>
      </c>
      <c r="G831" s="96">
        <v>7</v>
      </c>
      <c r="H831" s="96"/>
      <c r="I831" s="99">
        <v>0.58108108108108103</v>
      </c>
      <c r="J831" s="6" t="s">
        <v>508</v>
      </c>
      <c r="K831" s="102"/>
      <c r="L831" s="6"/>
      <c r="M831" s="6" t="s">
        <v>858</v>
      </c>
      <c r="N831" s="6" t="s">
        <v>687</v>
      </c>
      <c r="O831" s="37">
        <v>805.12</v>
      </c>
      <c r="P831" s="105">
        <v>10899.90197777689</v>
      </c>
      <c r="Q831" s="38">
        <v>1.5999999999999999E-5</v>
      </c>
    </row>
    <row r="832" spans="1:17" x14ac:dyDescent="0.3">
      <c r="A832" s="6" t="s">
        <v>1104</v>
      </c>
      <c r="B832" s="6" t="s">
        <v>1180</v>
      </c>
      <c r="C832" s="6" t="s">
        <v>1339</v>
      </c>
      <c r="D832" s="25">
        <v>59800</v>
      </c>
      <c r="E832" s="25">
        <v>9149.8247481837516</v>
      </c>
      <c r="F832" s="25">
        <v>68949.824748183746</v>
      </c>
      <c r="G832" s="96">
        <v>7</v>
      </c>
      <c r="H832" s="96"/>
      <c r="I832" s="99">
        <v>0.74033149171270718</v>
      </c>
      <c r="J832" s="6" t="s">
        <v>509</v>
      </c>
      <c r="K832" s="102"/>
      <c r="L832" s="6"/>
      <c r="M832" s="6" t="s">
        <v>858</v>
      </c>
      <c r="N832" s="6" t="s">
        <v>687</v>
      </c>
      <c r="O832" s="37">
        <v>884.90899999999999</v>
      </c>
      <c r="P832" s="105">
        <v>15263.357522001246</v>
      </c>
      <c r="Q832" s="38">
        <v>2.1999999999999999E-5</v>
      </c>
    </row>
    <row r="833" spans="1:17" x14ac:dyDescent="0.3">
      <c r="A833" s="6" t="s">
        <v>1104</v>
      </c>
      <c r="B833" s="6" t="s">
        <v>1180</v>
      </c>
      <c r="C833" s="6" t="s">
        <v>1339</v>
      </c>
      <c r="D833" s="25">
        <v>59800</v>
      </c>
      <c r="E833" s="25">
        <v>9149.8247481837516</v>
      </c>
      <c r="F833" s="25">
        <v>68949.824748183746</v>
      </c>
      <c r="G833" s="96">
        <v>7</v>
      </c>
      <c r="H833" s="96"/>
      <c r="I833" s="99">
        <v>0.77685950413223137</v>
      </c>
      <c r="J833" s="6" t="s">
        <v>510</v>
      </c>
      <c r="K833" s="102"/>
      <c r="L833" s="6"/>
      <c r="M833" s="6" t="s">
        <v>858</v>
      </c>
      <c r="N833" s="6" t="s">
        <v>687</v>
      </c>
      <c r="O833" s="37">
        <v>580.79999999999995</v>
      </c>
      <c r="P833" s="105">
        <v>10512.217365708217</v>
      </c>
      <c r="Q833" s="38">
        <v>1.5E-5</v>
      </c>
    </row>
    <row r="834" spans="1:17" x14ac:dyDescent="0.3">
      <c r="A834" s="6" t="s">
        <v>1104</v>
      </c>
      <c r="B834" s="6" t="s">
        <v>1180</v>
      </c>
      <c r="C834" s="6" t="s">
        <v>1339</v>
      </c>
      <c r="D834" s="25">
        <v>59800</v>
      </c>
      <c r="E834" s="25">
        <v>9149.8247481837516</v>
      </c>
      <c r="F834" s="25">
        <v>68949.824748183746</v>
      </c>
      <c r="G834" s="96">
        <v>7</v>
      </c>
      <c r="H834" s="96"/>
      <c r="I834" s="99">
        <v>0.63888888888888884</v>
      </c>
      <c r="J834" s="6" t="s">
        <v>511</v>
      </c>
      <c r="K834" s="102"/>
      <c r="L834" s="6"/>
      <c r="M834" s="6" t="s">
        <v>858</v>
      </c>
      <c r="N834" s="6" t="s">
        <v>687</v>
      </c>
      <c r="O834" s="37">
        <v>172.79999999999998</v>
      </c>
      <c r="P834" s="105">
        <v>2572.1382916094572</v>
      </c>
      <c r="Q834" s="38">
        <v>3.9999999999999998E-6</v>
      </c>
    </row>
    <row r="835" spans="1:17" x14ac:dyDescent="0.3">
      <c r="A835" s="6" t="s">
        <v>678</v>
      </c>
      <c r="B835" s="6" t="s">
        <v>1189</v>
      </c>
      <c r="C835" s="6" t="s">
        <v>1340</v>
      </c>
      <c r="D835" s="25">
        <v>15000</v>
      </c>
      <c r="E835" s="25">
        <v>2295.1065421865596</v>
      </c>
      <c r="F835" s="25">
        <v>17295.106542186561</v>
      </c>
      <c r="G835" s="96">
        <v>5</v>
      </c>
      <c r="H835" s="96"/>
      <c r="I835" s="99">
        <v>1</v>
      </c>
      <c r="J835" s="6" t="s">
        <v>185</v>
      </c>
      <c r="K835" s="102"/>
      <c r="L835" s="6"/>
      <c r="M835" s="6" t="s">
        <v>759</v>
      </c>
      <c r="N835" s="6" t="s">
        <v>688</v>
      </c>
      <c r="O835" s="37">
        <v>5825.5990820000006</v>
      </c>
      <c r="P835" s="105">
        <v>17295.106542186561</v>
      </c>
      <c r="Q835" s="38">
        <v>2.23E-4</v>
      </c>
    </row>
    <row r="836" spans="1:17" x14ac:dyDescent="0.3">
      <c r="A836" s="6" t="s">
        <v>1101</v>
      </c>
      <c r="B836" s="6" t="s">
        <v>1102</v>
      </c>
      <c r="C836" s="6" t="s">
        <v>1103</v>
      </c>
      <c r="D836" s="25">
        <v>25410</v>
      </c>
      <c r="E836" s="25">
        <v>3887.9104824640317</v>
      </c>
      <c r="F836" s="25">
        <v>29297.910482464031</v>
      </c>
      <c r="G836" s="96">
        <v>7</v>
      </c>
      <c r="H836" s="96"/>
      <c r="I836" s="99">
        <v>0.96486486486486489</v>
      </c>
      <c r="J836" s="6" t="s">
        <v>22</v>
      </c>
      <c r="K836" s="102"/>
      <c r="L836" s="6"/>
      <c r="M836" s="6" t="s">
        <v>768</v>
      </c>
      <c r="N836" s="6" t="s">
        <v>689</v>
      </c>
      <c r="O836" s="37">
        <v>7381.5</v>
      </c>
      <c r="P836" s="105">
        <v>10758.733185050802</v>
      </c>
      <c r="Q836" s="38">
        <v>9.7999999999999997E-5</v>
      </c>
    </row>
    <row r="837" spans="1:17" x14ac:dyDescent="0.3">
      <c r="A837" s="6" t="s">
        <v>1101</v>
      </c>
      <c r="B837" s="6" t="s">
        <v>1102</v>
      </c>
      <c r="C837" s="6" t="s">
        <v>1103</v>
      </c>
      <c r="D837" s="25">
        <v>25410</v>
      </c>
      <c r="E837" s="25">
        <v>3887.9104824640317</v>
      </c>
      <c r="F837" s="25">
        <v>29297.910482464031</v>
      </c>
      <c r="G837" s="96">
        <v>7</v>
      </c>
      <c r="H837" s="96"/>
      <c r="I837" s="99">
        <v>0.96300326441784545</v>
      </c>
      <c r="J837" s="6" t="s">
        <v>585</v>
      </c>
      <c r="K837" s="102"/>
      <c r="L837" s="6"/>
      <c r="M837" s="6" t="s">
        <v>770</v>
      </c>
      <c r="N837" s="6" t="s">
        <v>689</v>
      </c>
      <c r="O837" s="37">
        <v>6246.4429999999993</v>
      </c>
      <c r="P837" s="105">
        <v>9086.7914704168561</v>
      </c>
      <c r="Q837" s="38">
        <v>8.3999999999999995E-5</v>
      </c>
    </row>
    <row r="838" spans="1:17" x14ac:dyDescent="0.3">
      <c r="A838" s="6" t="s">
        <v>1101</v>
      </c>
      <c r="B838" s="6" t="s">
        <v>1102</v>
      </c>
      <c r="C838" s="6" t="s">
        <v>1103</v>
      </c>
      <c r="D838" s="25">
        <v>25410</v>
      </c>
      <c r="E838" s="25">
        <v>3887.9104824640317</v>
      </c>
      <c r="F838" s="25">
        <v>29297.910482464031</v>
      </c>
      <c r="G838" s="96">
        <v>7</v>
      </c>
      <c r="H838" s="96"/>
      <c r="I838" s="99">
        <v>0.8733624454148472</v>
      </c>
      <c r="J838" s="6" t="s">
        <v>594</v>
      </c>
      <c r="K838" s="96"/>
      <c r="L838" s="6"/>
      <c r="M838" s="6" t="s">
        <v>814</v>
      </c>
      <c r="N838" s="6" t="s">
        <v>689</v>
      </c>
      <c r="O838" s="37">
        <v>3454.2359999999999</v>
      </c>
      <c r="P838" s="105">
        <v>4557.1837538750597</v>
      </c>
      <c r="Q838" s="38">
        <v>6.6000000000000005E-5</v>
      </c>
    </row>
    <row r="839" spans="1:17" x14ac:dyDescent="0.3">
      <c r="A839" s="6" t="s">
        <v>1101</v>
      </c>
      <c r="B839" s="6" t="s">
        <v>1102</v>
      </c>
      <c r="C839" s="6" t="s">
        <v>1103</v>
      </c>
      <c r="D839" s="25">
        <v>25410</v>
      </c>
      <c r="E839" s="25">
        <v>3887.9104824640317</v>
      </c>
      <c r="F839" s="25">
        <v>29297.910482464031</v>
      </c>
      <c r="G839" s="96">
        <v>7</v>
      </c>
      <c r="H839" s="96"/>
      <c r="I839" s="99">
        <v>0.73463687150837986</v>
      </c>
      <c r="J839" s="6" t="s">
        <v>644</v>
      </c>
      <c r="K839" s="101"/>
      <c r="L839" s="6"/>
      <c r="M839" s="6" t="s">
        <v>862</v>
      </c>
      <c r="N839" s="6" t="s">
        <v>689</v>
      </c>
      <c r="O839" s="37">
        <v>2312.6799999999998</v>
      </c>
      <c r="P839" s="105">
        <v>2566.4823833726623</v>
      </c>
      <c r="Q839" s="38">
        <v>2.5999999999999998E-5</v>
      </c>
    </row>
    <row r="840" spans="1:17" x14ac:dyDescent="0.3">
      <c r="A840" s="6" t="s">
        <v>678</v>
      </c>
      <c r="B840" s="6" t="s">
        <v>1097</v>
      </c>
      <c r="C840" s="6" t="s">
        <v>1098</v>
      </c>
      <c r="D840" s="25">
        <v>132700</v>
      </c>
      <c r="E840" s="25">
        <v>20304.042543210431</v>
      </c>
      <c r="F840" s="25">
        <v>153004.04254321044</v>
      </c>
      <c r="G840" s="96">
        <v>5</v>
      </c>
      <c r="H840" s="96"/>
      <c r="I840" s="99">
        <v>0.98974266690660428</v>
      </c>
      <c r="J840" s="6" t="s">
        <v>189</v>
      </c>
      <c r="K840" s="101"/>
      <c r="L840" s="6"/>
      <c r="M840" s="6" t="s">
        <v>760</v>
      </c>
      <c r="N840" s="6" t="s">
        <v>688</v>
      </c>
      <c r="O840" s="37">
        <v>82688.160000000003</v>
      </c>
      <c r="P840" s="105">
        <v>151434.62911420863</v>
      </c>
      <c r="Q840" s="38">
        <v>3.96E-3</v>
      </c>
    </row>
    <row r="841" spans="1:17" x14ac:dyDescent="0.3">
      <c r="A841" s="6" t="s">
        <v>678</v>
      </c>
      <c r="B841" s="6" t="s">
        <v>1190</v>
      </c>
      <c r="C841" s="6" t="s">
        <v>1191</v>
      </c>
      <c r="D841" s="25">
        <v>50000</v>
      </c>
      <c r="E841" s="25">
        <v>7650.3551406218658</v>
      </c>
      <c r="F841" s="25">
        <v>57650.355140621868</v>
      </c>
      <c r="G841" s="96">
        <v>5</v>
      </c>
      <c r="H841" s="96"/>
      <c r="I841" s="99">
        <v>0.98974266690660428</v>
      </c>
      <c r="J841" s="6" t="s">
        <v>189</v>
      </c>
      <c r="K841" s="102"/>
      <c r="L841" s="6"/>
      <c r="M841" s="6" t="s">
        <v>760</v>
      </c>
      <c r="N841" s="6" t="s">
        <v>688</v>
      </c>
      <c r="O841" s="37">
        <v>82688.160000000003</v>
      </c>
      <c r="P841" s="105">
        <v>57059.016244991952</v>
      </c>
      <c r="Q841" s="38">
        <v>3.96E-3</v>
      </c>
    </row>
    <row r="842" spans="1:17" x14ac:dyDescent="0.3">
      <c r="A842" s="6" t="s">
        <v>1105</v>
      </c>
      <c r="B842" s="6" t="s">
        <v>1341</v>
      </c>
      <c r="C842" s="6" t="s">
        <v>1342</v>
      </c>
      <c r="D842" s="25">
        <v>46449.599999999999</v>
      </c>
      <c r="E842" s="25">
        <v>7107.1187227965884</v>
      </c>
      <c r="F842" s="25">
        <v>53556.718722796584</v>
      </c>
      <c r="G842" s="96">
        <v>7</v>
      </c>
      <c r="H842" s="96"/>
      <c r="I842" s="99">
        <v>0.75</v>
      </c>
      <c r="J842" s="6" t="s">
        <v>422</v>
      </c>
      <c r="K842" s="102"/>
      <c r="L842" s="6"/>
      <c r="M842" s="6" t="s">
        <v>780</v>
      </c>
      <c r="N842" s="6" t="s">
        <v>686</v>
      </c>
      <c r="O842" s="37">
        <v>2559.2133999999996</v>
      </c>
      <c r="P842" s="105">
        <v>3119.4354824881207</v>
      </c>
      <c r="Q842" s="38">
        <v>4.1E-5</v>
      </c>
    </row>
    <row r="843" spans="1:17" x14ac:dyDescent="0.3">
      <c r="A843" s="6" t="s">
        <v>1105</v>
      </c>
      <c r="B843" s="6" t="s">
        <v>1341</v>
      </c>
      <c r="C843" s="6" t="s">
        <v>1342</v>
      </c>
      <c r="D843" s="25">
        <v>46449.599999999999</v>
      </c>
      <c r="E843" s="25">
        <v>7107.1187227965884</v>
      </c>
      <c r="F843" s="25">
        <v>53556.718722796584</v>
      </c>
      <c r="G843" s="96">
        <v>7</v>
      </c>
      <c r="H843" s="96"/>
      <c r="I843" s="99">
        <v>0.91656131479140324</v>
      </c>
      <c r="J843" s="6" t="s">
        <v>183</v>
      </c>
      <c r="K843" s="102"/>
      <c r="L843" s="6"/>
      <c r="M843" s="6" t="s">
        <v>776</v>
      </c>
      <c r="N843" s="6" t="s">
        <v>686</v>
      </c>
      <c r="O843" s="37">
        <v>5005.4480000000003</v>
      </c>
      <c r="P843" s="105">
        <v>7456.1171056486855</v>
      </c>
      <c r="Q843" s="38">
        <v>1.36E-4</v>
      </c>
    </row>
    <row r="844" spans="1:17" x14ac:dyDescent="0.3">
      <c r="A844" s="6" t="s">
        <v>1105</v>
      </c>
      <c r="B844" s="6" t="s">
        <v>1341</v>
      </c>
      <c r="C844" s="6" t="s">
        <v>1342</v>
      </c>
      <c r="D844" s="25">
        <v>46449.599999999999</v>
      </c>
      <c r="E844" s="25">
        <v>7107.1187227965884</v>
      </c>
      <c r="F844" s="25">
        <v>53556.718722796584</v>
      </c>
      <c r="G844" s="96">
        <v>7</v>
      </c>
      <c r="H844" s="96"/>
      <c r="I844" s="99">
        <v>0.64516129032258063</v>
      </c>
      <c r="J844" s="6" t="s">
        <v>521</v>
      </c>
      <c r="K844" s="102"/>
      <c r="L844" s="6"/>
      <c r="M844" s="6" t="s">
        <v>782</v>
      </c>
      <c r="N844" s="6" t="s">
        <v>686</v>
      </c>
      <c r="O844" s="37">
        <v>4727.3759999999993</v>
      </c>
      <c r="P844" s="105">
        <v>4956.7463016827323</v>
      </c>
      <c r="Q844" s="38">
        <v>7.3999999999999996E-5</v>
      </c>
    </row>
    <row r="845" spans="1:17" x14ac:dyDescent="0.3">
      <c r="A845" s="6" t="s">
        <v>1105</v>
      </c>
      <c r="B845" s="6" t="s">
        <v>1341</v>
      </c>
      <c r="C845" s="6" t="s">
        <v>1342</v>
      </c>
      <c r="D845" s="25">
        <v>46449.599999999999</v>
      </c>
      <c r="E845" s="25">
        <v>7107.1187227965884</v>
      </c>
      <c r="F845" s="25">
        <v>53556.718722796584</v>
      </c>
      <c r="G845" s="96">
        <v>7</v>
      </c>
      <c r="H845" s="96"/>
      <c r="I845" s="99">
        <v>0.94985250737463123</v>
      </c>
      <c r="J845" s="6" t="s">
        <v>566</v>
      </c>
      <c r="K845" s="102"/>
      <c r="L845" s="6"/>
      <c r="M845" s="6" t="s">
        <v>785</v>
      </c>
      <c r="N845" s="6" t="s">
        <v>686</v>
      </c>
      <c r="O845" s="37">
        <v>1436.0039999999999</v>
      </c>
      <c r="P845" s="105">
        <v>2216.7670960303326</v>
      </c>
      <c r="Q845" s="38">
        <v>5.3000000000000001E-5</v>
      </c>
    </row>
    <row r="846" spans="1:17" x14ac:dyDescent="0.3">
      <c r="A846" s="6" t="s">
        <v>1105</v>
      </c>
      <c r="B846" s="6" t="s">
        <v>1341</v>
      </c>
      <c r="C846" s="6" t="s">
        <v>1342</v>
      </c>
      <c r="D846" s="25">
        <v>46449.599999999999</v>
      </c>
      <c r="E846" s="25">
        <v>7107.1187227965884</v>
      </c>
      <c r="F846" s="25">
        <v>53556.718722796584</v>
      </c>
      <c r="G846" s="96">
        <v>7</v>
      </c>
      <c r="H846" s="96"/>
      <c r="I846" s="99">
        <v>0.9591527987897126</v>
      </c>
      <c r="J846" s="6" t="s">
        <v>528</v>
      </c>
      <c r="K846" s="101"/>
      <c r="L846" s="6"/>
      <c r="M846" s="6" t="s">
        <v>812</v>
      </c>
      <c r="N846" s="6" t="s">
        <v>686</v>
      </c>
      <c r="O846" s="37">
        <v>317.28000000000003</v>
      </c>
      <c r="P846" s="105">
        <v>494.58249217293871</v>
      </c>
      <c r="Q846" s="38">
        <v>6.9999999999999999E-6</v>
      </c>
    </row>
    <row r="847" spans="1:17" x14ac:dyDescent="0.3">
      <c r="A847" s="6" t="s">
        <v>1105</v>
      </c>
      <c r="B847" s="6" t="s">
        <v>1341</v>
      </c>
      <c r="C847" s="6" t="s">
        <v>1342</v>
      </c>
      <c r="D847" s="25">
        <v>46449.599999999999</v>
      </c>
      <c r="E847" s="25">
        <v>7107.1187227965884</v>
      </c>
      <c r="F847" s="25">
        <v>53556.718722796584</v>
      </c>
      <c r="G847" s="96">
        <v>7</v>
      </c>
      <c r="H847" s="96"/>
      <c r="I847" s="99">
        <v>0.88670829616413915</v>
      </c>
      <c r="J847" s="6" t="s">
        <v>592</v>
      </c>
      <c r="K847" s="101"/>
      <c r="L847" s="6"/>
      <c r="M847" s="6" t="s">
        <v>786</v>
      </c>
      <c r="N847" s="6" t="s">
        <v>686</v>
      </c>
      <c r="O847" s="37">
        <v>3230.7220000000002</v>
      </c>
      <c r="P847" s="105">
        <v>4655.7387683614452</v>
      </c>
      <c r="Q847" s="38">
        <v>3.2400000000000001E-4</v>
      </c>
    </row>
    <row r="848" spans="1:17" x14ac:dyDescent="0.3">
      <c r="A848" s="6" t="s">
        <v>1105</v>
      </c>
      <c r="B848" s="6" t="s">
        <v>1341</v>
      </c>
      <c r="C848" s="6" t="s">
        <v>1342</v>
      </c>
      <c r="D848" s="25">
        <v>46449.599999999999</v>
      </c>
      <c r="E848" s="25">
        <v>7107.1187227965884</v>
      </c>
      <c r="F848" s="25">
        <v>53556.718722796584</v>
      </c>
      <c r="G848" s="96">
        <v>7</v>
      </c>
      <c r="H848" s="96"/>
      <c r="I848" s="99">
        <v>0.93117408906882593</v>
      </c>
      <c r="J848" s="6" t="s">
        <v>213</v>
      </c>
      <c r="K848" s="102"/>
      <c r="L848" s="6"/>
      <c r="M848" s="6" t="s">
        <v>778</v>
      </c>
      <c r="N848" s="6" t="s">
        <v>686</v>
      </c>
      <c r="O848" s="37">
        <v>1798.16</v>
      </c>
      <c r="P848" s="105">
        <v>2721.243838375291</v>
      </c>
      <c r="Q848" s="38">
        <v>4.5000000000000003E-5</v>
      </c>
    </row>
    <row r="849" spans="1:17" x14ac:dyDescent="0.3">
      <c r="A849" s="6" t="s">
        <v>1105</v>
      </c>
      <c r="B849" s="6" t="s">
        <v>1341</v>
      </c>
      <c r="C849" s="6" t="s">
        <v>1342</v>
      </c>
      <c r="D849" s="25">
        <v>46449.599999999999</v>
      </c>
      <c r="E849" s="25">
        <v>7107.1187227965884</v>
      </c>
      <c r="F849" s="25">
        <v>53556.718722796584</v>
      </c>
      <c r="G849" s="96">
        <v>7</v>
      </c>
      <c r="H849" s="96"/>
      <c r="I849" s="99">
        <v>0.79892761394101874</v>
      </c>
      <c r="J849" s="6" t="s">
        <v>544</v>
      </c>
      <c r="K849" s="102"/>
      <c r="L849" s="6"/>
      <c r="M849" s="6" t="s">
        <v>784</v>
      </c>
      <c r="N849" s="6" t="s">
        <v>686</v>
      </c>
      <c r="O849" s="37">
        <v>1876.5629999999999</v>
      </c>
      <c r="P849" s="105">
        <v>2436.5696188235152</v>
      </c>
      <c r="Q849" s="38">
        <v>5.5000000000000002E-5</v>
      </c>
    </row>
    <row r="850" spans="1:17" x14ac:dyDescent="0.3">
      <c r="A850" s="6" t="s">
        <v>1105</v>
      </c>
      <c r="B850" s="6" t="s">
        <v>1341</v>
      </c>
      <c r="C850" s="6" t="s">
        <v>1342</v>
      </c>
      <c r="D850" s="25">
        <v>46449.599999999999</v>
      </c>
      <c r="E850" s="25">
        <v>7107.1187227965884</v>
      </c>
      <c r="F850" s="25">
        <v>53556.718722796584</v>
      </c>
      <c r="G850" s="96">
        <v>7</v>
      </c>
      <c r="H850" s="96"/>
      <c r="I850" s="99">
        <v>0.81242078580481625</v>
      </c>
      <c r="J850" s="6" t="s">
        <v>488</v>
      </c>
      <c r="K850" s="102"/>
      <c r="L850" s="6"/>
      <c r="M850" s="6" t="s">
        <v>781</v>
      </c>
      <c r="N850" s="6" t="s">
        <v>686</v>
      </c>
      <c r="O850" s="37">
        <v>2606.8559999999998</v>
      </c>
      <c r="P850" s="105">
        <v>3441.9639037964926</v>
      </c>
      <c r="Q850" s="38">
        <v>5.7000000000000003E-5</v>
      </c>
    </row>
    <row r="851" spans="1:17" x14ac:dyDescent="0.3">
      <c r="A851" s="6" t="s">
        <v>1105</v>
      </c>
      <c r="B851" s="6" t="s">
        <v>1341</v>
      </c>
      <c r="C851" s="6" t="s">
        <v>1342</v>
      </c>
      <c r="D851" s="25">
        <v>46449.599999999999</v>
      </c>
      <c r="E851" s="25">
        <v>7107.1187227965884</v>
      </c>
      <c r="F851" s="25">
        <v>53556.718722796584</v>
      </c>
      <c r="G851" s="96">
        <v>7</v>
      </c>
      <c r="H851" s="96"/>
      <c r="I851" s="99">
        <v>0.88815789473684215</v>
      </c>
      <c r="J851" s="6" t="s">
        <v>211</v>
      </c>
      <c r="K851" s="102"/>
      <c r="L851" s="6"/>
      <c r="M851" s="6" t="s">
        <v>778</v>
      </c>
      <c r="N851" s="6" t="s">
        <v>686</v>
      </c>
      <c r="O851" s="37">
        <v>1115.8320000000001</v>
      </c>
      <c r="P851" s="105">
        <v>1610.6353842357005</v>
      </c>
      <c r="Q851" s="38">
        <v>1.5999999999999999E-5</v>
      </c>
    </row>
    <row r="852" spans="1:17" x14ac:dyDescent="0.3">
      <c r="A852" s="6" t="s">
        <v>1105</v>
      </c>
      <c r="B852" s="6" t="s">
        <v>1341</v>
      </c>
      <c r="C852" s="6" t="s">
        <v>1342</v>
      </c>
      <c r="D852" s="25">
        <v>46449.599999999999</v>
      </c>
      <c r="E852" s="25">
        <v>7107.1187227965884</v>
      </c>
      <c r="F852" s="25">
        <v>53556.718722796584</v>
      </c>
      <c r="G852" s="96">
        <v>7</v>
      </c>
      <c r="H852" s="96"/>
      <c r="I852" s="99">
        <v>0.75</v>
      </c>
      <c r="J852" s="6" t="s">
        <v>184</v>
      </c>
      <c r="K852" s="102"/>
      <c r="L852" s="6"/>
      <c r="M852" s="6" t="s">
        <v>776</v>
      </c>
      <c r="N852" s="6" t="s">
        <v>686</v>
      </c>
      <c r="O852" s="37">
        <v>2752.9376000000007</v>
      </c>
      <c r="P852" s="105">
        <v>3355.5666872155684</v>
      </c>
      <c r="Q852" s="38">
        <v>3.4999999999999997E-5</v>
      </c>
    </row>
    <row r="853" spans="1:17" x14ac:dyDescent="0.3">
      <c r="A853" s="6" t="s">
        <v>1105</v>
      </c>
      <c r="B853" s="6" t="s">
        <v>1341</v>
      </c>
      <c r="C853" s="6" t="s">
        <v>1342</v>
      </c>
      <c r="D853" s="25">
        <v>46449.599999999999</v>
      </c>
      <c r="E853" s="25">
        <v>7107.1187227965884</v>
      </c>
      <c r="F853" s="25">
        <v>53556.718722796584</v>
      </c>
      <c r="G853" s="96">
        <v>7</v>
      </c>
      <c r="H853" s="96"/>
      <c r="I853" s="99">
        <v>0.75</v>
      </c>
      <c r="J853" s="6" t="s">
        <v>593</v>
      </c>
      <c r="K853" s="102"/>
      <c r="L853" s="6"/>
      <c r="M853" s="6" t="s">
        <v>786</v>
      </c>
      <c r="N853" s="6" t="s">
        <v>686</v>
      </c>
      <c r="O853" s="37">
        <v>1058.4784</v>
      </c>
      <c r="P853" s="105">
        <v>1290.1835690635467</v>
      </c>
      <c r="Q853" s="38">
        <v>7.3999999999999996E-5</v>
      </c>
    </row>
    <row r="854" spans="1:17" x14ac:dyDescent="0.3">
      <c r="A854" s="6" t="s">
        <v>1105</v>
      </c>
      <c r="B854" s="6" t="s">
        <v>1341</v>
      </c>
      <c r="C854" s="6" t="s">
        <v>1342</v>
      </c>
      <c r="D854" s="25">
        <v>46449.599999999999</v>
      </c>
      <c r="E854" s="25">
        <v>7107.1187227965884</v>
      </c>
      <c r="F854" s="25">
        <v>53556.718722796584</v>
      </c>
      <c r="G854" s="96">
        <v>7</v>
      </c>
      <c r="H854" s="96"/>
      <c r="I854" s="99">
        <v>0.77306733167082298</v>
      </c>
      <c r="J854" s="6" t="s">
        <v>545</v>
      </c>
      <c r="K854" s="102"/>
      <c r="L854" s="6"/>
      <c r="M854" s="6" t="s">
        <v>784</v>
      </c>
      <c r="N854" s="6" t="s">
        <v>686</v>
      </c>
      <c r="O854" s="37">
        <v>2154.9739999999997</v>
      </c>
      <c r="P854" s="105">
        <v>2707.4946011125967</v>
      </c>
      <c r="Q854" s="38">
        <v>3.4999999999999997E-5</v>
      </c>
    </row>
    <row r="855" spans="1:17" x14ac:dyDescent="0.3">
      <c r="A855" s="6" t="s">
        <v>1105</v>
      </c>
      <c r="B855" s="6" t="s">
        <v>1341</v>
      </c>
      <c r="C855" s="6" t="s">
        <v>1342</v>
      </c>
      <c r="D855" s="25">
        <v>46449.599999999999</v>
      </c>
      <c r="E855" s="25">
        <v>7107.1187227965884</v>
      </c>
      <c r="F855" s="25">
        <v>53556.718722796584</v>
      </c>
      <c r="G855" s="96">
        <v>7</v>
      </c>
      <c r="H855" s="96"/>
      <c r="I855" s="99">
        <v>0.88609715242881071</v>
      </c>
      <c r="J855" s="6" t="s">
        <v>489</v>
      </c>
      <c r="K855" s="102"/>
      <c r="L855" s="6"/>
      <c r="M855" s="6" t="s">
        <v>781</v>
      </c>
      <c r="N855" s="6" t="s">
        <v>686</v>
      </c>
      <c r="O855" s="37">
        <v>2313.9719999999998</v>
      </c>
      <c r="P855" s="105">
        <v>3332.3275508719835</v>
      </c>
      <c r="Q855" s="38">
        <v>4.1E-5</v>
      </c>
    </row>
    <row r="856" spans="1:17" x14ac:dyDescent="0.3">
      <c r="A856" s="6" t="s">
        <v>1105</v>
      </c>
      <c r="B856" s="6" t="s">
        <v>1343</v>
      </c>
      <c r="C856" s="6" t="s">
        <v>1344</v>
      </c>
      <c r="D856" s="25">
        <v>29162.400000000001</v>
      </c>
      <c r="E856" s="25">
        <v>4462.0543350574226</v>
      </c>
      <c r="F856" s="25">
        <v>33624.454335057424</v>
      </c>
      <c r="G856" s="96" t="s">
        <v>676</v>
      </c>
      <c r="H856" s="96"/>
      <c r="I856" s="99" t="s">
        <v>792</v>
      </c>
      <c r="J856" s="6">
        <v>0</v>
      </c>
      <c r="K856" s="102"/>
      <c r="L856" s="6"/>
      <c r="M856" s="6" t="e">
        <v>#N/A</v>
      </c>
      <c r="N856" s="6" t="e">
        <v>#N/A</v>
      </c>
      <c r="O856" s="37">
        <v>0</v>
      </c>
      <c r="P856" s="105">
        <v>0</v>
      </c>
      <c r="Q856" s="38">
        <v>0</v>
      </c>
    </row>
    <row r="857" spans="1:17" x14ac:dyDescent="0.3">
      <c r="A857" s="6" t="s">
        <v>678</v>
      </c>
      <c r="B857" s="6" t="s">
        <v>1099</v>
      </c>
      <c r="C857" s="6" t="s">
        <v>1100</v>
      </c>
      <c r="D857" s="25">
        <v>9800</v>
      </c>
      <c r="E857" s="25">
        <v>1499.4696075618856</v>
      </c>
      <c r="F857" s="25">
        <v>11299.469607561885</v>
      </c>
      <c r="G857" s="96" t="s">
        <v>676</v>
      </c>
      <c r="H857" s="96"/>
      <c r="I857" s="99" t="s">
        <v>792</v>
      </c>
      <c r="J857" s="6">
        <v>0</v>
      </c>
      <c r="K857" s="102"/>
      <c r="L857" s="6"/>
      <c r="M857" s="6" t="e">
        <v>#N/A</v>
      </c>
      <c r="N857" s="6" t="e">
        <v>#N/A</v>
      </c>
      <c r="O857" s="37">
        <v>0</v>
      </c>
      <c r="P857" s="105">
        <v>0</v>
      </c>
      <c r="Q857" s="38">
        <v>0</v>
      </c>
    </row>
    <row r="858" spans="1:17" x14ac:dyDescent="0.3">
      <c r="A858" s="6" t="s">
        <v>678</v>
      </c>
      <c r="B858" s="6" t="s">
        <v>1192</v>
      </c>
      <c r="C858" s="6" t="s">
        <v>1345</v>
      </c>
      <c r="D858" s="25">
        <v>14950</v>
      </c>
      <c r="E858" s="25">
        <v>2287.4561870459379</v>
      </c>
      <c r="F858" s="25">
        <v>17237.456187045937</v>
      </c>
      <c r="G858" s="96">
        <v>5</v>
      </c>
      <c r="H858" s="96"/>
      <c r="I858" s="99">
        <v>0.97555555555555551</v>
      </c>
      <c r="J858" s="6" t="s">
        <v>216</v>
      </c>
      <c r="K858" s="102"/>
      <c r="L858" s="6"/>
      <c r="M858" s="6" t="s">
        <v>761</v>
      </c>
      <c r="N858" s="6" t="s">
        <v>688</v>
      </c>
      <c r="O858" s="37">
        <v>2313</v>
      </c>
      <c r="P858" s="105">
        <v>16816.096146918146</v>
      </c>
      <c r="Q858" s="38">
        <v>6.4999999999999994E-5</v>
      </c>
    </row>
    <row r="859" spans="1:17" x14ac:dyDescent="0.3">
      <c r="A859" s="6" t="s">
        <v>678</v>
      </c>
      <c r="B859" s="6" t="s">
        <v>1211</v>
      </c>
      <c r="C859" s="6" t="s">
        <v>1346</v>
      </c>
      <c r="D859" s="25">
        <v>29880</v>
      </c>
      <c r="E859" s="25">
        <v>4571.8522320356269</v>
      </c>
      <c r="F859" s="25">
        <v>34451.852232035628</v>
      </c>
      <c r="G859" s="96">
        <v>7</v>
      </c>
      <c r="H859" s="96"/>
      <c r="I859" s="99">
        <v>1</v>
      </c>
      <c r="J859" s="6" t="s">
        <v>274</v>
      </c>
      <c r="K859" s="102"/>
      <c r="L859" s="6"/>
      <c r="M859" s="6" t="s">
        <v>762</v>
      </c>
      <c r="N859" s="6" t="s">
        <v>688</v>
      </c>
      <c r="O859" s="37">
        <v>6901</v>
      </c>
      <c r="P859" s="105">
        <v>11997.993149640586</v>
      </c>
      <c r="Q859" s="38">
        <v>3.7800000000000003E-4</v>
      </c>
    </row>
    <row r="860" spans="1:17" x14ac:dyDescent="0.3">
      <c r="A860" s="6" t="s">
        <v>678</v>
      </c>
      <c r="B860" s="6" t="s">
        <v>1211</v>
      </c>
      <c r="C860" s="6" t="s">
        <v>1346</v>
      </c>
      <c r="D860" s="25">
        <v>29880</v>
      </c>
      <c r="E860" s="25">
        <v>4571.8522320356269</v>
      </c>
      <c r="F860" s="25">
        <v>34451.852232035628</v>
      </c>
      <c r="G860" s="96">
        <v>7</v>
      </c>
      <c r="H860" s="96"/>
      <c r="I860" s="99">
        <v>1</v>
      </c>
      <c r="J860" s="6" t="s">
        <v>275</v>
      </c>
      <c r="K860" s="102"/>
      <c r="L860" s="6"/>
      <c r="M860" s="6" t="s">
        <v>762</v>
      </c>
      <c r="N860" s="6" t="s">
        <v>688</v>
      </c>
      <c r="O860" s="37">
        <v>12915</v>
      </c>
      <c r="P860" s="105">
        <v>22453.859082395044</v>
      </c>
      <c r="Q860" s="38">
        <v>5.6999999999999998E-4</v>
      </c>
    </row>
    <row r="861" spans="1:17" x14ac:dyDescent="0.3">
      <c r="A861" s="6" t="s">
        <v>679</v>
      </c>
      <c r="B861" s="6" t="s">
        <v>680</v>
      </c>
      <c r="C861" s="6" t="s">
        <v>681</v>
      </c>
      <c r="D861" s="25">
        <v>172360</v>
      </c>
      <c r="E861" s="25">
        <v>26372.304240751695</v>
      </c>
      <c r="F861" s="25">
        <v>198732.30424075169</v>
      </c>
      <c r="G861" s="96" t="s">
        <v>676</v>
      </c>
      <c r="H861" s="96"/>
      <c r="I861" s="99" t="s">
        <v>792</v>
      </c>
      <c r="J861" s="6">
        <v>0</v>
      </c>
      <c r="K861" s="102"/>
      <c r="L861" s="6"/>
      <c r="M861" s="6" t="e">
        <v>#N/A</v>
      </c>
      <c r="N861" s="6" t="e">
        <v>#N/A</v>
      </c>
      <c r="O861" s="37">
        <v>0</v>
      </c>
      <c r="P861" s="105">
        <v>0</v>
      </c>
      <c r="Q861" s="38">
        <v>0</v>
      </c>
    </row>
    <row r="862" spans="1:17" x14ac:dyDescent="0.3">
      <c r="A862" s="6" t="s">
        <v>678</v>
      </c>
      <c r="B862" s="6" t="s">
        <v>1042</v>
      </c>
      <c r="C862" s="6" t="s">
        <v>1118</v>
      </c>
      <c r="D862" s="25">
        <v>2608720</v>
      </c>
      <c r="E862" s="25">
        <v>399152.68924886145</v>
      </c>
      <c r="F862" s="25">
        <v>3007872.6892488613</v>
      </c>
      <c r="G862" s="96">
        <v>7</v>
      </c>
      <c r="H862" s="96"/>
      <c r="I862" s="99">
        <v>1</v>
      </c>
      <c r="J862" s="6" t="s">
        <v>185</v>
      </c>
      <c r="K862" s="102">
        <v>3.7900000000000003E-2</v>
      </c>
      <c r="L862" s="6"/>
      <c r="M862" s="6" t="s">
        <v>759</v>
      </c>
      <c r="N862" s="6" t="s">
        <v>688</v>
      </c>
      <c r="O862" s="37">
        <v>3.7900000000000003E-2</v>
      </c>
      <c r="P862" s="105">
        <v>113998.37492253185</v>
      </c>
      <c r="Q862" s="38">
        <v>2.23E-4</v>
      </c>
    </row>
    <row r="863" spans="1:17" x14ac:dyDescent="0.3">
      <c r="A863" s="6" t="s">
        <v>678</v>
      </c>
      <c r="B863" s="6" t="s">
        <v>1042</v>
      </c>
      <c r="C863" s="6" t="s">
        <v>1118</v>
      </c>
      <c r="D863" s="25">
        <v>2608720</v>
      </c>
      <c r="E863" s="25">
        <v>399152.68924886145</v>
      </c>
      <c r="F863" s="25">
        <v>3007872.6892488613</v>
      </c>
      <c r="G863" s="96">
        <v>7</v>
      </c>
      <c r="H863" s="96"/>
      <c r="I863" s="99">
        <v>0.99009900990099009</v>
      </c>
      <c r="J863" s="6" t="s">
        <v>187</v>
      </c>
      <c r="K863" s="102">
        <v>7.3800000000000004E-2</v>
      </c>
      <c r="L863" s="6"/>
      <c r="M863" s="6" t="s">
        <v>759</v>
      </c>
      <c r="N863" s="6" t="s">
        <v>688</v>
      </c>
      <c r="O863" s="37">
        <v>7.3800000000000004E-2</v>
      </c>
      <c r="P863" s="105">
        <v>219783.17273917422</v>
      </c>
      <c r="Q863" s="38">
        <v>2.3000000000000001E-4</v>
      </c>
    </row>
    <row r="864" spans="1:17" x14ac:dyDescent="0.3">
      <c r="A864" s="6" t="s">
        <v>678</v>
      </c>
      <c r="B864" s="6" t="s">
        <v>1042</v>
      </c>
      <c r="C864" s="6" t="s">
        <v>1118</v>
      </c>
      <c r="D864" s="25">
        <v>2608720</v>
      </c>
      <c r="E864" s="25">
        <v>399152.68924886145</v>
      </c>
      <c r="F864" s="25">
        <v>3007872.6892488613</v>
      </c>
      <c r="G864" s="96">
        <v>7</v>
      </c>
      <c r="H864" s="96"/>
      <c r="I864" s="99">
        <v>0.98782608695652174</v>
      </c>
      <c r="J864" s="6" t="s">
        <v>188</v>
      </c>
      <c r="K864" s="102">
        <v>6.4799999999999996E-2</v>
      </c>
      <c r="L864" s="6"/>
      <c r="M864" s="6" t="s">
        <v>759</v>
      </c>
      <c r="N864" s="6" t="s">
        <v>688</v>
      </c>
      <c r="O864" s="37">
        <v>6.4799999999999996E-2</v>
      </c>
      <c r="P864" s="105">
        <v>192537.3310427292</v>
      </c>
      <c r="Q864" s="38">
        <v>2.14E-4</v>
      </c>
    </row>
    <row r="865" spans="1:17" x14ac:dyDescent="0.3">
      <c r="A865" s="6" t="s">
        <v>678</v>
      </c>
      <c r="B865" s="6" t="s">
        <v>1042</v>
      </c>
      <c r="C865" s="6" t="s">
        <v>1118</v>
      </c>
      <c r="D865" s="25">
        <v>2608720</v>
      </c>
      <c r="E865" s="25">
        <v>399152.68924886145</v>
      </c>
      <c r="F865" s="25">
        <v>3007872.6892488613</v>
      </c>
      <c r="G865" s="96">
        <v>7</v>
      </c>
      <c r="H865" s="96"/>
      <c r="I865" s="99">
        <v>0.98974266690660428</v>
      </c>
      <c r="J865" s="6" t="s">
        <v>189</v>
      </c>
      <c r="K865" s="102">
        <v>0.49859999999999999</v>
      </c>
      <c r="L865" s="6"/>
      <c r="M865" s="6" t="s">
        <v>760</v>
      </c>
      <c r="N865" s="6" t="s">
        <v>688</v>
      </c>
      <c r="O865" s="37">
        <v>0.49859999999999999</v>
      </c>
      <c r="P865" s="105">
        <v>1484342.1406743119</v>
      </c>
      <c r="Q865" s="38">
        <v>3.96E-3</v>
      </c>
    </row>
    <row r="866" spans="1:17" x14ac:dyDescent="0.3">
      <c r="A866" s="6" t="s">
        <v>678</v>
      </c>
      <c r="B866" s="6" t="s">
        <v>1042</v>
      </c>
      <c r="C866" s="6" t="s">
        <v>1118</v>
      </c>
      <c r="D866" s="25">
        <v>2608720</v>
      </c>
      <c r="E866" s="25">
        <v>399152.68924886145</v>
      </c>
      <c r="F866" s="25">
        <v>3007872.6892488613</v>
      </c>
      <c r="G866" s="96">
        <v>7</v>
      </c>
      <c r="H866" s="96"/>
      <c r="I866" s="99">
        <v>1</v>
      </c>
      <c r="J866" s="6" t="s">
        <v>274</v>
      </c>
      <c r="K866" s="102">
        <v>7.3800000000000004E-2</v>
      </c>
      <c r="L866" s="6"/>
      <c r="M866" s="6" t="s">
        <v>762</v>
      </c>
      <c r="N866" s="6" t="s">
        <v>688</v>
      </c>
      <c r="O866" s="37">
        <v>7.3800000000000004E-2</v>
      </c>
      <c r="P866" s="105">
        <v>221981.00446656597</v>
      </c>
      <c r="Q866" s="38">
        <v>3.7800000000000003E-4</v>
      </c>
    </row>
    <row r="867" spans="1:17" x14ac:dyDescent="0.3">
      <c r="A867" s="6" t="s">
        <v>678</v>
      </c>
      <c r="B867" s="6" t="s">
        <v>1042</v>
      </c>
      <c r="C867" s="6" t="s">
        <v>1118</v>
      </c>
      <c r="D867" s="25">
        <v>2608720</v>
      </c>
      <c r="E867" s="25">
        <v>399152.68924886145</v>
      </c>
      <c r="F867" s="25">
        <v>3007872.6892488613</v>
      </c>
      <c r="G867" s="96">
        <v>7</v>
      </c>
      <c r="H867" s="96"/>
      <c r="I867" s="99">
        <v>1</v>
      </c>
      <c r="J867" s="6" t="s">
        <v>275</v>
      </c>
      <c r="K867" s="101">
        <v>7.3800000000000004E-2</v>
      </c>
      <c r="L867" s="6"/>
      <c r="M867" s="6" t="s">
        <v>762</v>
      </c>
      <c r="N867" s="6" t="s">
        <v>688</v>
      </c>
      <c r="O867" s="37">
        <v>7.3800000000000004E-2</v>
      </c>
      <c r="P867" s="105">
        <v>221981.00446656597</v>
      </c>
      <c r="Q867" s="38">
        <v>5.6999999999999998E-4</v>
      </c>
    </row>
    <row r="868" spans="1:17" x14ac:dyDescent="0.3">
      <c r="A868" s="6" t="s">
        <v>678</v>
      </c>
      <c r="B868" s="6" t="s">
        <v>1042</v>
      </c>
      <c r="C868" s="6" t="s">
        <v>1118</v>
      </c>
      <c r="D868" s="25">
        <v>2608720</v>
      </c>
      <c r="E868" s="25">
        <v>399152.68924886145</v>
      </c>
      <c r="F868" s="25">
        <v>3007872.6892488613</v>
      </c>
      <c r="G868" s="96">
        <v>7</v>
      </c>
      <c r="H868" s="96"/>
      <c r="I868" s="99">
        <v>0.98005269100489278</v>
      </c>
      <c r="J868" s="6" t="s">
        <v>276</v>
      </c>
      <c r="K868" s="101">
        <v>1.89E-2</v>
      </c>
      <c r="L868" s="6"/>
      <c r="M868" s="6" t="s">
        <v>762</v>
      </c>
      <c r="N868" s="6" t="s">
        <v>688</v>
      </c>
      <c r="O868" s="37">
        <v>1.89E-2</v>
      </c>
      <c r="P868" s="105">
        <v>55714.813370341086</v>
      </c>
      <c r="Q868" s="38">
        <v>4.7100000000000001E-4</v>
      </c>
    </row>
    <row r="869" spans="1:17" x14ac:dyDescent="0.3">
      <c r="A869" s="6" t="s">
        <v>678</v>
      </c>
      <c r="B869" s="6" t="s">
        <v>1042</v>
      </c>
      <c r="C869" s="6" t="s">
        <v>1118</v>
      </c>
      <c r="D869" s="25">
        <v>2608720</v>
      </c>
      <c r="E869" s="25">
        <v>399152.68924886145</v>
      </c>
      <c r="F869" s="25">
        <v>3007872.6892488613</v>
      </c>
      <c r="G869" s="96">
        <v>7</v>
      </c>
      <c r="H869" s="96"/>
      <c r="I869" s="99">
        <v>0.99010477299185096</v>
      </c>
      <c r="J869" s="6" t="s">
        <v>277</v>
      </c>
      <c r="K869" s="101">
        <v>1.89E-2</v>
      </c>
      <c r="L869" s="6"/>
      <c r="M869" s="6" t="s">
        <v>762</v>
      </c>
      <c r="N869" s="6" t="s">
        <v>688</v>
      </c>
      <c r="O869" s="37">
        <v>1.89E-2</v>
      </c>
      <c r="P869" s="105">
        <v>56286.262106747796</v>
      </c>
      <c r="Q869" s="38">
        <v>7.0899999999999999E-4</v>
      </c>
    </row>
    <row r="870" spans="1:17" x14ac:dyDescent="0.3">
      <c r="A870" s="6" t="s">
        <v>678</v>
      </c>
      <c r="B870" s="6" t="s">
        <v>1042</v>
      </c>
      <c r="C870" s="6" t="s">
        <v>1118</v>
      </c>
      <c r="D870" s="25">
        <v>2608720</v>
      </c>
      <c r="E870" s="25">
        <v>399152.68924886145</v>
      </c>
      <c r="F870" s="25">
        <v>3007872.6892488613</v>
      </c>
      <c r="G870" s="96">
        <v>7</v>
      </c>
      <c r="H870" s="96"/>
      <c r="I870" s="99">
        <v>0.97946790052053212</v>
      </c>
      <c r="J870" s="6" t="s">
        <v>278</v>
      </c>
      <c r="K870" s="101">
        <v>6.4799999999999996E-2</v>
      </c>
      <c r="L870" s="6"/>
      <c r="M870" s="6" t="s">
        <v>762</v>
      </c>
      <c r="N870" s="6" t="s">
        <v>688</v>
      </c>
      <c r="O870" s="37">
        <v>6.4799999999999996E-2</v>
      </c>
      <c r="P870" s="105">
        <v>190908.23566856157</v>
      </c>
      <c r="Q870" s="38">
        <v>5.8600000000000004E-4</v>
      </c>
    </row>
    <row r="871" spans="1:17" x14ac:dyDescent="0.3">
      <c r="A871" s="6" t="s">
        <v>678</v>
      </c>
      <c r="B871" s="6" t="s">
        <v>1042</v>
      </c>
      <c r="C871" s="6" t="s">
        <v>1118</v>
      </c>
      <c r="D871" s="25">
        <v>2608720</v>
      </c>
      <c r="E871" s="25">
        <v>399152.68924886145</v>
      </c>
      <c r="F871" s="25">
        <v>3007872.6892488613</v>
      </c>
      <c r="G871" s="96">
        <v>7</v>
      </c>
      <c r="H871" s="96"/>
      <c r="I871" s="99">
        <v>0.95224559408754972</v>
      </c>
      <c r="J871" s="6" t="s">
        <v>304</v>
      </c>
      <c r="K871" s="101">
        <v>2.4899999999999999E-2</v>
      </c>
      <c r="L871" s="6"/>
      <c r="M871" s="6" t="s">
        <v>755</v>
      </c>
      <c r="N871" s="6" t="s">
        <v>688</v>
      </c>
      <c r="O871" s="37">
        <v>2.4899999999999999E-2</v>
      </c>
      <c r="P871" s="105">
        <v>71319.414546246087</v>
      </c>
      <c r="Q871" s="38">
        <v>1.3100000000000001E-4</v>
      </c>
    </row>
    <row r="872" spans="1:17" x14ac:dyDescent="0.3">
      <c r="A872" s="6" t="s">
        <v>678</v>
      </c>
      <c r="B872" s="6" t="s">
        <v>1042</v>
      </c>
      <c r="C872" s="6" t="s">
        <v>1118</v>
      </c>
      <c r="D872" s="25">
        <v>2608720</v>
      </c>
      <c r="E872" s="25">
        <v>399152.68924886145</v>
      </c>
      <c r="F872" s="25">
        <v>3007872.6892488613</v>
      </c>
      <c r="G872" s="96">
        <v>7</v>
      </c>
      <c r="H872" s="96"/>
      <c r="I872" s="99">
        <v>0.95238095238095233</v>
      </c>
      <c r="J872" s="6" t="s">
        <v>305</v>
      </c>
      <c r="K872" s="101">
        <v>2.4899999999999999E-2</v>
      </c>
      <c r="L872" s="6"/>
      <c r="M872" s="6" t="s">
        <v>755</v>
      </c>
      <c r="N872" s="6" t="s">
        <v>688</v>
      </c>
      <c r="O872" s="37">
        <v>2.4899999999999999E-2</v>
      </c>
      <c r="P872" s="105">
        <v>71329.552345044416</v>
      </c>
      <c r="Q872" s="38">
        <v>1.37E-4</v>
      </c>
    </row>
    <row r="873" spans="1:17" x14ac:dyDescent="0.3">
      <c r="A873" s="6" t="s">
        <v>678</v>
      </c>
      <c r="B873" s="6" t="s">
        <v>1042</v>
      </c>
      <c r="C873" s="6" t="s">
        <v>1118</v>
      </c>
      <c r="D873" s="25">
        <v>2608720</v>
      </c>
      <c r="E873" s="25">
        <v>399152.68924886145</v>
      </c>
      <c r="F873" s="25">
        <v>3007872.6892488613</v>
      </c>
      <c r="G873" s="96">
        <v>7</v>
      </c>
      <c r="H873" s="96"/>
      <c r="I873" s="99">
        <v>0.9513513513513514</v>
      </c>
      <c r="J873" s="6" t="s">
        <v>312</v>
      </c>
      <c r="K873" s="102">
        <v>2.4899999999999999E-2</v>
      </c>
      <c r="L873" s="6"/>
      <c r="M873" s="6" t="s">
        <v>756</v>
      </c>
      <c r="N873" s="6" t="s">
        <v>688</v>
      </c>
      <c r="O873" s="37">
        <v>2.4899999999999999E-2</v>
      </c>
      <c r="P873" s="105">
        <v>71252.439315482217</v>
      </c>
      <c r="Q873" s="38">
        <v>5.1000000000000004E-4</v>
      </c>
    </row>
    <row r="874" spans="1:17" x14ac:dyDescent="0.3">
      <c r="A874" s="6" t="s">
        <v>678</v>
      </c>
      <c r="B874" s="6" t="s">
        <v>1123</v>
      </c>
      <c r="C874" s="6" t="s">
        <v>1078</v>
      </c>
      <c r="D874" s="25">
        <v>652180</v>
      </c>
      <c r="E874" s="25">
        <v>99788.172312215363</v>
      </c>
      <c r="F874" s="25">
        <v>751968.17231221532</v>
      </c>
      <c r="G874" s="96" t="s">
        <v>676</v>
      </c>
      <c r="H874" s="96"/>
      <c r="I874" s="99" t="s">
        <v>792</v>
      </c>
      <c r="J874" s="6">
        <v>0</v>
      </c>
      <c r="K874" s="102"/>
      <c r="L874" s="6"/>
      <c r="M874" s="6" t="e">
        <v>#N/A</v>
      </c>
      <c r="N874" s="6" t="e">
        <v>#N/A</v>
      </c>
      <c r="O874" s="37">
        <v>0</v>
      </c>
      <c r="P874" s="105">
        <v>0</v>
      </c>
      <c r="Q874" s="38">
        <v>0</v>
      </c>
    </row>
    <row r="875" spans="1:17" x14ac:dyDescent="0.3">
      <c r="A875" s="6" t="s">
        <v>678</v>
      </c>
      <c r="B875" s="6" t="s">
        <v>1193</v>
      </c>
      <c r="C875" s="6" t="s">
        <v>1347</v>
      </c>
      <c r="D875" s="25">
        <v>446000</v>
      </c>
      <c r="E875" s="25">
        <v>68241.167854347048</v>
      </c>
      <c r="F875" s="25">
        <v>514241.16785434703</v>
      </c>
      <c r="G875" s="96">
        <v>7</v>
      </c>
      <c r="H875" s="96"/>
      <c r="I875" s="99">
        <v>0.98974266690660428</v>
      </c>
      <c r="J875" s="6" t="s">
        <v>189</v>
      </c>
      <c r="K875" s="102"/>
      <c r="L875" s="6"/>
      <c r="M875" s="6" t="s">
        <v>760</v>
      </c>
      <c r="N875" s="6" t="s">
        <v>688</v>
      </c>
      <c r="O875" s="37">
        <v>82688.160000000003</v>
      </c>
      <c r="P875" s="105">
        <v>185290.91829063147</v>
      </c>
      <c r="Q875" s="38">
        <v>3.96E-3</v>
      </c>
    </row>
    <row r="876" spans="1:17" x14ac:dyDescent="0.3">
      <c r="A876" s="6" t="s">
        <v>678</v>
      </c>
      <c r="B876" s="6" t="s">
        <v>1193</v>
      </c>
      <c r="C876" s="6" t="s">
        <v>1347</v>
      </c>
      <c r="D876" s="25">
        <v>446000</v>
      </c>
      <c r="E876" s="25">
        <v>68241.167854347048</v>
      </c>
      <c r="F876" s="25">
        <v>514241.16785434703</v>
      </c>
      <c r="G876" s="96">
        <v>7</v>
      </c>
      <c r="H876" s="96"/>
      <c r="I876" s="99">
        <v>1</v>
      </c>
      <c r="J876" s="6" t="s">
        <v>185</v>
      </c>
      <c r="K876" s="102"/>
      <c r="L876" s="6"/>
      <c r="M876" s="6" t="s">
        <v>759</v>
      </c>
      <c r="N876" s="6" t="s">
        <v>688</v>
      </c>
      <c r="O876" s="37">
        <v>5825.5990820000006</v>
      </c>
      <c r="P876" s="105">
        <v>13189.523503138318</v>
      </c>
      <c r="Q876" s="38">
        <v>2.23E-4</v>
      </c>
    </row>
    <row r="877" spans="1:17" x14ac:dyDescent="0.3">
      <c r="A877" s="6" t="s">
        <v>678</v>
      </c>
      <c r="B877" s="6" t="s">
        <v>1193</v>
      </c>
      <c r="C877" s="6" t="s">
        <v>1347</v>
      </c>
      <c r="D877" s="25">
        <v>446000</v>
      </c>
      <c r="E877" s="25">
        <v>68241.167854347048</v>
      </c>
      <c r="F877" s="25">
        <v>514241.16785434703</v>
      </c>
      <c r="G877" s="96">
        <v>7</v>
      </c>
      <c r="H877" s="96"/>
      <c r="I877" s="99">
        <v>0.99009900990099009</v>
      </c>
      <c r="J877" s="6" t="s">
        <v>187</v>
      </c>
      <c r="K877" s="102"/>
      <c r="L877" s="6"/>
      <c r="M877" s="6" t="s">
        <v>759</v>
      </c>
      <c r="N877" s="6" t="s">
        <v>688</v>
      </c>
      <c r="O877" s="37">
        <v>2472.48</v>
      </c>
      <c r="P877" s="105">
        <v>5542.426294910385</v>
      </c>
      <c r="Q877" s="38">
        <v>2.3000000000000001E-4</v>
      </c>
    </row>
    <row r="878" spans="1:17" x14ac:dyDescent="0.3">
      <c r="A878" s="6" t="s">
        <v>678</v>
      </c>
      <c r="B878" s="6" t="s">
        <v>1193</v>
      </c>
      <c r="C878" s="6" t="s">
        <v>1347</v>
      </c>
      <c r="D878" s="25">
        <v>446000</v>
      </c>
      <c r="E878" s="25">
        <v>68241.167854347048</v>
      </c>
      <c r="F878" s="25">
        <v>514241.16785434703</v>
      </c>
      <c r="G878" s="96">
        <v>7</v>
      </c>
      <c r="H878" s="96"/>
      <c r="I878" s="99">
        <v>0.98782608695652174</v>
      </c>
      <c r="J878" s="6" t="s">
        <v>188</v>
      </c>
      <c r="K878" s="102"/>
      <c r="L878" s="6"/>
      <c r="M878" s="6" t="s">
        <v>759</v>
      </c>
      <c r="N878" s="6" t="s">
        <v>688</v>
      </c>
      <c r="O878" s="37">
        <v>2716.3</v>
      </c>
      <c r="P878" s="105">
        <v>6075.0063693402708</v>
      </c>
      <c r="Q878" s="38">
        <v>2.14E-4</v>
      </c>
    </row>
    <row r="879" spans="1:17" x14ac:dyDescent="0.3">
      <c r="A879" s="6" t="s">
        <v>678</v>
      </c>
      <c r="B879" s="6" t="s">
        <v>1193</v>
      </c>
      <c r="C879" s="6" t="s">
        <v>1347</v>
      </c>
      <c r="D879" s="25">
        <v>446000</v>
      </c>
      <c r="E879" s="25">
        <v>68241.167854347048</v>
      </c>
      <c r="F879" s="25">
        <v>514241.16785434703</v>
      </c>
      <c r="G879" s="96">
        <v>7</v>
      </c>
      <c r="H879" s="96"/>
      <c r="I879" s="99">
        <v>0.98969560252875488</v>
      </c>
      <c r="J879" s="6" t="s">
        <v>217</v>
      </c>
      <c r="K879" s="102"/>
      <c r="L879" s="6"/>
      <c r="M879" s="6" t="s">
        <v>761</v>
      </c>
      <c r="N879" s="6" t="s">
        <v>688</v>
      </c>
      <c r="O879" s="37">
        <v>10125.773999999999</v>
      </c>
      <c r="P879" s="105">
        <v>22689.158216629476</v>
      </c>
      <c r="Q879" s="38">
        <v>3.2899999999999997E-4</v>
      </c>
    </row>
    <row r="880" spans="1:17" x14ac:dyDescent="0.3">
      <c r="A880" s="6" t="s">
        <v>678</v>
      </c>
      <c r="B880" s="6" t="s">
        <v>1193</v>
      </c>
      <c r="C880" s="6" t="s">
        <v>1347</v>
      </c>
      <c r="D880" s="25">
        <v>446000</v>
      </c>
      <c r="E880" s="25">
        <v>68241.167854347048</v>
      </c>
      <c r="F880" s="25">
        <v>514241.16785434703</v>
      </c>
      <c r="G880" s="96">
        <v>7</v>
      </c>
      <c r="H880" s="96"/>
      <c r="I880" s="99">
        <v>0.75</v>
      </c>
      <c r="J880" s="6" t="s">
        <v>273</v>
      </c>
      <c r="K880" s="102"/>
      <c r="L880" s="6"/>
      <c r="M880" s="6" t="s">
        <v>762</v>
      </c>
      <c r="N880" s="6" t="s">
        <v>686</v>
      </c>
      <c r="O880" s="37">
        <v>4751.5706666666665</v>
      </c>
      <c r="P880" s="105">
        <v>8068.3916069418501</v>
      </c>
      <c r="Q880" s="38">
        <v>7.3999999999999996E-5</v>
      </c>
    </row>
    <row r="881" spans="1:17" x14ac:dyDescent="0.3">
      <c r="A881" s="6" t="s">
        <v>678</v>
      </c>
      <c r="B881" s="6" t="s">
        <v>1193</v>
      </c>
      <c r="C881" s="6" t="s">
        <v>1347</v>
      </c>
      <c r="D881" s="25">
        <v>446000</v>
      </c>
      <c r="E881" s="25">
        <v>68241.167854347048</v>
      </c>
      <c r="F881" s="25">
        <v>514241.16785434703</v>
      </c>
      <c r="G881" s="96">
        <v>7</v>
      </c>
      <c r="H881" s="96"/>
      <c r="I881" s="99">
        <v>1</v>
      </c>
      <c r="J881" s="6" t="s">
        <v>274</v>
      </c>
      <c r="K881" s="102"/>
      <c r="L881" s="6"/>
      <c r="M881" s="6" t="s">
        <v>762</v>
      </c>
      <c r="N881" s="6" t="s">
        <v>688</v>
      </c>
      <c r="O881" s="37">
        <v>6901</v>
      </c>
      <c r="P881" s="105">
        <v>15624.298962898923</v>
      </c>
      <c r="Q881" s="38">
        <v>3.7800000000000003E-4</v>
      </c>
    </row>
    <row r="882" spans="1:17" x14ac:dyDescent="0.3">
      <c r="A882" s="6" t="s">
        <v>678</v>
      </c>
      <c r="B882" s="6" t="s">
        <v>1193</v>
      </c>
      <c r="C882" s="6" t="s">
        <v>1347</v>
      </c>
      <c r="D882" s="25">
        <v>446000</v>
      </c>
      <c r="E882" s="25">
        <v>68241.167854347048</v>
      </c>
      <c r="F882" s="25">
        <v>514241.16785434703</v>
      </c>
      <c r="G882" s="96">
        <v>7</v>
      </c>
      <c r="H882" s="96"/>
      <c r="I882" s="99">
        <v>1</v>
      </c>
      <c r="J882" s="6" t="s">
        <v>275</v>
      </c>
      <c r="K882" s="102"/>
      <c r="L882" s="6"/>
      <c r="M882" s="6" t="s">
        <v>762</v>
      </c>
      <c r="N882" s="6" t="s">
        <v>688</v>
      </c>
      <c r="O882" s="37">
        <v>12915</v>
      </c>
      <c r="P882" s="105">
        <v>29240.37401910442</v>
      </c>
      <c r="Q882" s="38">
        <v>5.6999999999999998E-4</v>
      </c>
    </row>
    <row r="883" spans="1:17" x14ac:dyDescent="0.3">
      <c r="A883" s="6" t="s">
        <v>678</v>
      </c>
      <c r="B883" s="6" t="s">
        <v>1193</v>
      </c>
      <c r="C883" s="6" t="s">
        <v>1347</v>
      </c>
      <c r="D883" s="25">
        <v>446000</v>
      </c>
      <c r="E883" s="25">
        <v>68241.167854347048</v>
      </c>
      <c r="F883" s="25">
        <v>514241.16785434703</v>
      </c>
      <c r="G883" s="96">
        <v>7</v>
      </c>
      <c r="H883" s="96"/>
      <c r="I883" s="99">
        <v>0.98005269100489278</v>
      </c>
      <c r="J883" s="6" t="s">
        <v>276</v>
      </c>
      <c r="K883" s="101"/>
      <c r="L883" s="6"/>
      <c r="M883" s="6" t="s">
        <v>762</v>
      </c>
      <c r="N883" s="6" t="s">
        <v>688</v>
      </c>
      <c r="O883" s="37">
        <v>16930.403999999999</v>
      </c>
      <c r="P883" s="105">
        <v>37566.891451978758</v>
      </c>
      <c r="Q883" s="38">
        <v>4.7100000000000001E-4</v>
      </c>
    </row>
    <row r="884" spans="1:17" x14ac:dyDescent="0.3">
      <c r="A884" s="6" t="s">
        <v>678</v>
      </c>
      <c r="B884" s="6" t="s">
        <v>1193</v>
      </c>
      <c r="C884" s="6" t="s">
        <v>1347</v>
      </c>
      <c r="D884" s="25">
        <v>446000</v>
      </c>
      <c r="E884" s="25">
        <v>68241.167854347048</v>
      </c>
      <c r="F884" s="25">
        <v>514241.16785434703</v>
      </c>
      <c r="G884" s="96">
        <v>7</v>
      </c>
      <c r="H884" s="96"/>
      <c r="I884" s="99">
        <v>0.99010477299185096</v>
      </c>
      <c r="J884" s="6" t="s">
        <v>277</v>
      </c>
      <c r="K884" s="101"/>
      <c r="L884" s="6"/>
      <c r="M884" s="6" t="s">
        <v>762</v>
      </c>
      <c r="N884" s="6" t="s">
        <v>688</v>
      </c>
      <c r="O884" s="37">
        <v>27299.02</v>
      </c>
      <c r="P884" s="105">
        <v>61195.110563006674</v>
      </c>
      <c r="Q884" s="38">
        <v>7.0899999999999999E-4</v>
      </c>
    </row>
    <row r="885" spans="1:17" x14ac:dyDescent="0.3">
      <c r="A885" s="6" t="s">
        <v>678</v>
      </c>
      <c r="B885" s="6" t="s">
        <v>1193</v>
      </c>
      <c r="C885" s="6" t="s">
        <v>1347</v>
      </c>
      <c r="D885" s="25">
        <v>446000</v>
      </c>
      <c r="E885" s="25">
        <v>68241.167854347048</v>
      </c>
      <c r="F885" s="25">
        <v>514241.16785434703</v>
      </c>
      <c r="G885" s="96">
        <v>7</v>
      </c>
      <c r="H885" s="96"/>
      <c r="I885" s="99">
        <v>0.97946790052053212</v>
      </c>
      <c r="J885" s="6" t="s">
        <v>278</v>
      </c>
      <c r="K885" s="101"/>
      <c r="L885" s="6"/>
      <c r="M885" s="6" t="s">
        <v>762</v>
      </c>
      <c r="N885" s="6" t="s">
        <v>688</v>
      </c>
      <c r="O885" s="37">
        <v>10349.794</v>
      </c>
      <c r="P885" s="105">
        <v>22951.465766976464</v>
      </c>
      <c r="Q885" s="38">
        <v>5.8600000000000004E-4</v>
      </c>
    </row>
    <row r="886" spans="1:17" x14ac:dyDescent="0.3">
      <c r="A886" s="6" t="s">
        <v>678</v>
      </c>
      <c r="B886" s="6" t="s">
        <v>1193</v>
      </c>
      <c r="C886" s="6" t="s">
        <v>1347</v>
      </c>
      <c r="D886" s="25">
        <v>446000</v>
      </c>
      <c r="E886" s="25">
        <v>68241.167854347048</v>
      </c>
      <c r="F886" s="25">
        <v>514241.16785434703</v>
      </c>
      <c r="G886" s="96">
        <v>7</v>
      </c>
      <c r="H886" s="96"/>
      <c r="I886" s="99">
        <v>0.95224559408754972</v>
      </c>
      <c r="J886" s="6" t="s">
        <v>304</v>
      </c>
      <c r="K886" s="101"/>
      <c r="L886" s="6"/>
      <c r="M886" s="6" t="s">
        <v>755</v>
      </c>
      <c r="N886" s="6" t="s">
        <v>688</v>
      </c>
      <c r="O886" s="37">
        <v>2846.0620000000004</v>
      </c>
      <c r="P886" s="105">
        <v>6135.9504179539945</v>
      </c>
      <c r="Q886" s="38">
        <v>1.3100000000000001E-4</v>
      </c>
    </row>
    <row r="887" spans="1:17" x14ac:dyDescent="0.3">
      <c r="A887" s="6" t="s">
        <v>678</v>
      </c>
      <c r="B887" s="6" t="s">
        <v>1193</v>
      </c>
      <c r="C887" s="6" t="s">
        <v>1347</v>
      </c>
      <c r="D887" s="25">
        <v>446000</v>
      </c>
      <c r="E887" s="25">
        <v>68241.167854347048</v>
      </c>
      <c r="F887" s="25">
        <v>514241.16785434703</v>
      </c>
      <c r="G887" s="96">
        <v>7</v>
      </c>
      <c r="H887" s="96"/>
      <c r="I887" s="99">
        <v>0.95238095238095233</v>
      </c>
      <c r="J887" s="6" t="s">
        <v>305</v>
      </c>
      <c r="K887" s="96"/>
      <c r="L887" s="6"/>
      <c r="M887" s="6" t="s">
        <v>755</v>
      </c>
      <c r="N887" s="6" t="s">
        <v>688</v>
      </c>
      <c r="O887" s="37">
        <v>3058.02</v>
      </c>
      <c r="P887" s="105">
        <v>6593.857165562501</v>
      </c>
      <c r="Q887" s="38">
        <v>1.37E-4</v>
      </c>
    </row>
    <row r="888" spans="1:17" x14ac:dyDescent="0.3">
      <c r="A888" s="6" t="s">
        <v>678</v>
      </c>
      <c r="B888" s="6" t="s">
        <v>1193</v>
      </c>
      <c r="C888" s="6" t="s">
        <v>1347</v>
      </c>
      <c r="D888" s="25">
        <v>446000</v>
      </c>
      <c r="E888" s="25">
        <v>68241.167854347048</v>
      </c>
      <c r="F888" s="25">
        <v>514241.16785434703</v>
      </c>
      <c r="G888" s="96">
        <v>7</v>
      </c>
      <c r="H888" s="96"/>
      <c r="I888" s="99">
        <v>0.9513513513513514</v>
      </c>
      <c r="J888" s="6" t="s">
        <v>312</v>
      </c>
      <c r="K888" s="101"/>
      <c r="L888" s="6"/>
      <c r="M888" s="6" t="s">
        <v>756</v>
      </c>
      <c r="N888" s="6" t="s">
        <v>688</v>
      </c>
      <c r="O888" s="37">
        <v>12727.26</v>
      </c>
      <c r="P888" s="105">
        <v>27413.492504779108</v>
      </c>
      <c r="Q888" s="38">
        <v>5.1000000000000004E-4</v>
      </c>
    </row>
    <row r="889" spans="1:17" x14ac:dyDescent="0.3">
      <c r="A889" s="6" t="s">
        <v>678</v>
      </c>
      <c r="B889" s="6" t="s">
        <v>1193</v>
      </c>
      <c r="C889" s="6" t="s">
        <v>1347</v>
      </c>
      <c r="D889" s="25">
        <v>446000</v>
      </c>
      <c r="E889" s="25">
        <v>68241.167854347048</v>
      </c>
      <c r="F889" s="25">
        <v>514241.16785434703</v>
      </c>
      <c r="G889" s="96">
        <v>7</v>
      </c>
      <c r="H889" s="96"/>
      <c r="I889" s="99">
        <v>0.97995188452285487</v>
      </c>
      <c r="J889" s="6" t="s">
        <v>451</v>
      </c>
      <c r="K889" s="101"/>
      <c r="L889" s="6"/>
      <c r="M889" s="6" t="s">
        <v>763</v>
      </c>
      <c r="N889" s="6" t="s">
        <v>688</v>
      </c>
      <c r="O889" s="37">
        <v>2698.5080000000003</v>
      </c>
      <c r="P889" s="105">
        <v>5987.1063863036688</v>
      </c>
      <c r="Q889" s="38">
        <v>7.2000000000000002E-5</v>
      </c>
    </row>
    <row r="890" spans="1:17" x14ac:dyDescent="0.3">
      <c r="A890" s="6" t="s">
        <v>678</v>
      </c>
      <c r="B890" s="6" t="s">
        <v>1193</v>
      </c>
      <c r="C890" s="6" t="s">
        <v>1347</v>
      </c>
      <c r="D890" s="25">
        <v>446000</v>
      </c>
      <c r="E890" s="25">
        <v>68241.167854347048</v>
      </c>
      <c r="F890" s="25">
        <v>514241.16785434703</v>
      </c>
      <c r="G890" s="96">
        <v>7</v>
      </c>
      <c r="H890" s="96"/>
      <c r="I890" s="99">
        <v>0.98</v>
      </c>
      <c r="J890" s="6" t="s">
        <v>452</v>
      </c>
      <c r="K890" s="101"/>
      <c r="L890" s="6"/>
      <c r="M890" s="6" t="s">
        <v>763</v>
      </c>
      <c r="N890" s="6" t="s">
        <v>688</v>
      </c>
      <c r="O890" s="37">
        <v>13280</v>
      </c>
      <c r="P890" s="105">
        <v>29465.421884183703</v>
      </c>
      <c r="Q890" s="38">
        <v>5.2800000000000004E-4</v>
      </c>
    </row>
    <row r="891" spans="1:17" x14ac:dyDescent="0.3">
      <c r="A891" s="6" t="s">
        <v>678</v>
      </c>
      <c r="B891" s="6" t="s">
        <v>1193</v>
      </c>
      <c r="C891" s="6" t="s">
        <v>1347</v>
      </c>
      <c r="D891" s="25">
        <v>446000</v>
      </c>
      <c r="E891" s="25">
        <v>68241.167854347048</v>
      </c>
      <c r="F891" s="25">
        <v>514241.16785434703</v>
      </c>
      <c r="G891" s="96">
        <v>7</v>
      </c>
      <c r="H891" s="96"/>
      <c r="I891" s="99">
        <v>0.99009900990099009</v>
      </c>
      <c r="J891" s="6" t="s">
        <v>583</v>
      </c>
      <c r="K891" s="101"/>
      <c r="L891" s="6"/>
      <c r="M891" s="6" t="s">
        <v>765</v>
      </c>
      <c r="N891" s="6" t="s">
        <v>688</v>
      </c>
      <c r="O891" s="37">
        <v>3745.0800000000004</v>
      </c>
      <c r="P891" s="105">
        <v>8395.1457114083769</v>
      </c>
      <c r="Q891" s="38">
        <v>8.3999999999999995E-5</v>
      </c>
    </row>
    <row r="892" spans="1:17" x14ac:dyDescent="0.3">
      <c r="A892" s="6" t="s">
        <v>678</v>
      </c>
      <c r="B892" s="6" t="s">
        <v>1193</v>
      </c>
      <c r="C892" s="6" t="s">
        <v>1347</v>
      </c>
      <c r="D892" s="25">
        <v>446000</v>
      </c>
      <c r="E892" s="25">
        <v>68241.167854347048</v>
      </c>
      <c r="F892" s="25">
        <v>514241.16785434703</v>
      </c>
      <c r="G892" s="96">
        <v>7</v>
      </c>
      <c r="H892" s="96"/>
      <c r="I892" s="99">
        <v>0.99005165486894964</v>
      </c>
      <c r="J892" s="6" t="s">
        <v>584</v>
      </c>
      <c r="K892" s="101"/>
      <c r="L892" s="6"/>
      <c r="M892" s="6" t="s">
        <v>765</v>
      </c>
      <c r="N892" s="6" t="s">
        <v>688</v>
      </c>
      <c r="O892" s="37">
        <v>5801.97</v>
      </c>
      <c r="P892" s="105">
        <v>13005.344054141739</v>
      </c>
      <c r="Q892" s="38">
        <v>1.56E-4</v>
      </c>
    </row>
    <row r="893" spans="1:17" x14ac:dyDescent="0.3">
      <c r="A893" s="6" t="s">
        <v>675</v>
      </c>
      <c r="B893" s="6" t="s">
        <v>1107</v>
      </c>
      <c r="C893" s="6" t="s">
        <v>1348</v>
      </c>
      <c r="D893" s="25">
        <v>319800</v>
      </c>
      <c r="E893" s="25">
        <v>48931.671479417455</v>
      </c>
      <c r="F893" s="25">
        <v>368731.67147941748</v>
      </c>
      <c r="G893" s="96">
        <v>5</v>
      </c>
      <c r="H893" s="96"/>
      <c r="I893" s="99">
        <v>0.73645320197044339</v>
      </c>
      <c r="J893" s="6" t="s">
        <v>326</v>
      </c>
      <c r="K893" s="101"/>
      <c r="L893" s="6"/>
      <c r="M893" s="6" t="s">
        <v>842</v>
      </c>
      <c r="N893" s="6" t="s">
        <v>690</v>
      </c>
      <c r="O893" s="37">
        <v>872.07142857142856</v>
      </c>
      <c r="P893" s="105">
        <v>271553.6201289306</v>
      </c>
      <c r="Q893" s="38">
        <v>2.3800000000000001E-4</v>
      </c>
    </row>
    <row r="894" spans="1:17" x14ac:dyDescent="0.3">
      <c r="A894" s="6" t="s">
        <v>675</v>
      </c>
      <c r="B894" s="6" t="s">
        <v>1065</v>
      </c>
      <c r="C894" s="6" t="s">
        <v>1119</v>
      </c>
      <c r="D894" s="25">
        <v>67087.25</v>
      </c>
      <c r="E894" s="25">
        <v>10264.825758153684</v>
      </c>
      <c r="F894" s="25">
        <v>77352.075758153689</v>
      </c>
      <c r="G894" s="96">
        <v>7</v>
      </c>
      <c r="H894" s="96"/>
      <c r="I894" s="99">
        <v>0.63057006680958239</v>
      </c>
      <c r="J894" s="6" t="s">
        <v>343</v>
      </c>
      <c r="K894" s="96"/>
      <c r="L894" s="6"/>
      <c r="M894" s="6" t="s">
        <v>844</v>
      </c>
      <c r="N894" s="6" t="s">
        <v>690</v>
      </c>
      <c r="O894" s="37">
        <v>5145.4493239999993</v>
      </c>
      <c r="P894" s="105">
        <v>8223.2790126067848</v>
      </c>
      <c r="Q894" s="38">
        <v>7.4999999999999993E-5</v>
      </c>
    </row>
    <row r="895" spans="1:17" x14ac:dyDescent="0.3">
      <c r="A895" s="6" t="s">
        <v>675</v>
      </c>
      <c r="B895" s="6" t="s">
        <v>1065</v>
      </c>
      <c r="C895" s="6" t="s">
        <v>1119</v>
      </c>
      <c r="D895" s="25">
        <v>67087.25</v>
      </c>
      <c r="E895" s="25">
        <v>10264.825758153684</v>
      </c>
      <c r="F895" s="25">
        <v>77352.075758153689</v>
      </c>
      <c r="G895" s="96">
        <v>7</v>
      </c>
      <c r="H895" s="96"/>
      <c r="I895" s="99">
        <v>0.5859872611464968</v>
      </c>
      <c r="J895" s="6" t="s">
        <v>1062</v>
      </c>
      <c r="K895" s="96"/>
      <c r="L895" s="6"/>
      <c r="M895" s="6" t="s">
        <v>844</v>
      </c>
      <c r="N895" s="6" t="s">
        <v>690</v>
      </c>
      <c r="O895" s="37">
        <v>2101.6804999999999</v>
      </c>
      <c r="P895" s="105">
        <v>3121.3555350357465</v>
      </c>
      <c r="Q895" s="38">
        <v>1.13E-4</v>
      </c>
    </row>
    <row r="896" spans="1:17" x14ac:dyDescent="0.3">
      <c r="A896" s="6" t="s">
        <v>675</v>
      </c>
      <c r="B896" s="6" t="s">
        <v>1065</v>
      </c>
      <c r="C896" s="6" t="s">
        <v>1119</v>
      </c>
      <c r="D896" s="25">
        <v>67087.25</v>
      </c>
      <c r="E896" s="25">
        <v>10264.825758153684</v>
      </c>
      <c r="F896" s="25">
        <v>77352.075758153689</v>
      </c>
      <c r="G896" s="96">
        <v>7</v>
      </c>
      <c r="H896" s="96"/>
      <c r="I896" s="99">
        <v>0.57499999999999996</v>
      </c>
      <c r="J896" s="6" t="s">
        <v>1063</v>
      </c>
      <c r="K896" s="96"/>
      <c r="L896" s="6"/>
      <c r="M896" s="6" t="s">
        <v>844</v>
      </c>
      <c r="N896" s="6" t="s">
        <v>690</v>
      </c>
      <c r="O896" s="37">
        <v>2141.84</v>
      </c>
      <c r="P896" s="105">
        <v>3121.3555350357465</v>
      </c>
      <c r="Q896" s="38">
        <v>3.6999999999999998E-5</v>
      </c>
    </row>
    <row r="897" spans="1:17" x14ac:dyDescent="0.3">
      <c r="A897" s="6" t="s">
        <v>675</v>
      </c>
      <c r="B897" s="6" t="s">
        <v>1065</v>
      </c>
      <c r="C897" s="6" t="s">
        <v>1119</v>
      </c>
      <c r="D897" s="25">
        <v>67087.25</v>
      </c>
      <c r="E897" s="25">
        <v>10264.825758153684</v>
      </c>
      <c r="F897" s="25">
        <v>77352.075758153689</v>
      </c>
      <c r="G897" s="96">
        <v>7</v>
      </c>
      <c r="H897" s="96"/>
      <c r="I897" s="99">
        <v>0.75</v>
      </c>
      <c r="J897" s="6" t="s">
        <v>346</v>
      </c>
      <c r="K897" s="96"/>
      <c r="L897" s="6"/>
      <c r="M897" s="6" t="s">
        <v>844</v>
      </c>
      <c r="N897" s="6" t="s">
        <v>690</v>
      </c>
      <c r="O897" s="37">
        <v>5318.2958120000003</v>
      </c>
      <c r="P897" s="105">
        <v>10109.32416687458</v>
      </c>
      <c r="Q897" s="38">
        <v>9.2E-5</v>
      </c>
    </row>
    <row r="898" spans="1:17" x14ac:dyDescent="0.3">
      <c r="A898" s="6" t="s">
        <v>675</v>
      </c>
      <c r="B898" s="6" t="s">
        <v>1065</v>
      </c>
      <c r="C898" s="6" t="s">
        <v>1119</v>
      </c>
      <c r="D898" s="25">
        <v>67087.25</v>
      </c>
      <c r="E898" s="25">
        <v>10264.825758153684</v>
      </c>
      <c r="F898" s="25">
        <v>77352.075758153689</v>
      </c>
      <c r="G898" s="96">
        <v>7</v>
      </c>
      <c r="H898" s="96"/>
      <c r="I898" s="99">
        <v>0.86991869918699183</v>
      </c>
      <c r="J898" s="6" t="s">
        <v>347</v>
      </c>
      <c r="K898" s="96"/>
      <c r="L898" s="6"/>
      <c r="M898" s="6" t="s">
        <v>844</v>
      </c>
      <c r="N898" s="6" t="s">
        <v>690</v>
      </c>
      <c r="O898" s="37">
        <v>3293.0790000000002</v>
      </c>
      <c r="P898" s="105">
        <v>7260.5443967135852</v>
      </c>
      <c r="Q898" s="38">
        <v>6.6000000000000005E-5</v>
      </c>
    </row>
    <row r="899" spans="1:17" x14ac:dyDescent="0.3">
      <c r="A899" s="6" t="s">
        <v>675</v>
      </c>
      <c r="B899" s="6" t="s">
        <v>1065</v>
      </c>
      <c r="C899" s="6" t="s">
        <v>1119</v>
      </c>
      <c r="D899" s="25">
        <v>67087.25</v>
      </c>
      <c r="E899" s="25">
        <v>10264.825758153684</v>
      </c>
      <c r="F899" s="25">
        <v>77352.075758153689</v>
      </c>
      <c r="G899" s="96">
        <v>7</v>
      </c>
      <c r="H899" s="96"/>
      <c r="I899" s="99">
        <v>0.70064361622511606</v>
      </c>
      <c r="J899" s="6" t="s">
        <v>350</v>
      </c>
      <c r="K899" s="96"/>
      <c r="L899" s="6"/>
      <c r="M899" s="6" t="s">
        <v>844</v>
      </c>
      <c r="N899" s="6" t="s">
        <v>690</v>
      </c>
      <c r="O899" s="37">
        <v>3577.4082600000002</v>
      </c>
      <c r="P899" s="105">
        <v>6352.6370693488388</v>
      </c>
      <c r="Q899" s="38">
        <v>6.0000000000000002E-5</v>
      </c>
    </row>
    <row r="900" spans="1:17" x14ac:dyDescent="0.3">
      <c r="A900" s="6" t="s">
        <v>675</v>
      </c>
      <c r="B900" s="6" t="s">
        <v>1065</v>
      </c>
      <c r="C900" s="6" t="s">
        <v>1119</v>
      </c>
      <c r="D900" s="25">
        <v>67087.25</v>
      </c>
      <c r="E900" s="25">
        <v>10264.825758153684</v>
      </c>
      <c r="F900" s="25">
        <v>77352.075758153689</v>
      </c>
      <c r="G900" s="96">
        <v>7</v>
      </c>
      <c r="H900" s="96"/>
      <c r="I900" s="99">
        <v>0.97767365269461082</v>
      </c>
      <c r="J900" s="6" t="s">
        <v>345</v>
      </c>
      <c r="K900" s="96"/>
      <c r="L900" s="6"/>
      <c r="M900" s="6" t="s">
        <v>844</v>
      </c>
      <c r="N900" s="6" t="s">
        <v>690</v>
      </c>
      <c r="O900" s="37">
        <v>8942.1820000000007</v>
      </c>
      <c r="P900" s="105">
        <v>22157.756532112566</v>
      </c>
      <c r="Q900" s="38">
        <v>2.02E-4</v>
      </c>
    </row>
    <row r="901" spans="1:17" x14ac:dyDescent="0.3">
      <c r="A901" s="6" t="s">
        <v>675</v>
      </c>
      <c r="B901" s="6" t="s">
        <v>1185</v>
      </c>
      <c r="C901" s="6" t="s">
        <v>1186</v>
      </c>
      <c r="D901" s="25">
        <v>14840</v>
      </c>
      <c r="E901" s="25">
        <v>2270.62540573657</v>
      </c>
      <c r="F901" s="25">
        <v>17110.62540573657</v>
      </c>
      <c r="G901" s="96">
        <v>5</v>
      </c>
      <c r="H901" s="96"/>
      <c r="I901" s="99">
        <v>0.57499999999999996</v>
      </c>
      <c r="J901" s="6" t="s">
        <v>1063</v>
      </c>
      <c r="K901" s="96"/>
      <c r="L901" s="6"/>
      <c r="M901" s="6" t="s">
        <v>844</v>
      </c>
      <c r="N901" s="6" t="s">
        <v>690</v>
      </c>
      <c r="O901" s="37">
        <v>2141.84</v>
      </c>
      <c r="P901" s="105">
        <v>9838.6096082985259</v>
      </c>
      <c r="Q901" s="38">
        <v>3.6999999999999998E-5</v>
      </c>
    </row>
    <row r="902" spans="1:17" x14ac:dyDescent="0.3">
      <c r="A902" s="6" t="s">
        <v>677</v>
      </c>
      <c r="B902" s="6" t="s">
        <v>1093</v>
      </c>
      <c r="C902" s="6" t="s">
        <v>1094</v>
      </c>
      <c r="D902" s="25">
        <v>39200</v>
      </c>
      <c r="E902" s="25">
        <v>5997.8784302475424</v>
      </c>
      <c r="F902" s="25">
        <v>45197.87843024754</v>
      </c>
      <c r="G902" s="96" t="s">
        <v>676</v>
      </c>
      <c r="H902" s="96"/>
      <c r="I902" s="99" t="s">
        <v>792</v>
      </c>
      <c r="J902" s="6">
        <v>0</v>
      </c>
      <c r="K902" s="96"/>
      <c r="L902" s="6"/>
      <c r="M902" s="6" t="e">
        <v>#N/A</v>
      </c>
      <c r="N902" s="6" t="e">
        <v>#N/A</v>
      </c>
      <c r="O902" s="37">
        <v>0</v>
      </c>
      <c r="P902" s="105">
        <v>0</v>
      </c>
      <c r="Q902" s="38">
        <v>0</v>
      </c>
    </row>
    <row r="903" spans="1:17" x14ac:dyDescent="0.3">
      <c r="A903" s="6" t="s">
        <v>677</v>
      </c>
      <c r="B903" s="6" t="s">
        <v>1095</v>
      </c>
      <c r="C903" s="6" t="s">
        <v>1096</v>
      </c>
      <c r="D903" s="25">
        <v>51200</v>
      </c>
      <c r="E903" s="25">
        <v>7833.9636639967903</v>
      </c>
      <c r="F903" s="25">
        <v>59033.963663996794</v>
      </c>
      <c r="G903" s="96" t="s">
        <v>676</v>
      </c>
      <c r="H903" s="96"/>
      <c r="I903" s="99" t="s">
        <v>792</v>
      </c>
      <c r="J903" s="6">
        <v>0</v>
      </c>
      <c r="K903" s="102"/>
      <c r="L903" s="6"/>
      <c r="M903" s="6" t="e">
        <v>#N/A</v>
      </c>
      <c r="N903" s="6" t="e">
        <v>#N/A</v>
      </c>
      <c r="O903" s="37">
        <v>0</v>
      </c>
      <c r="P903" s="105">
        <v>0</v>
      </c>
      <c r="Q903" s="38">
        <v>0</v>
      </c>
    </row>
    <row r="904" spans="1:17" x14ac:dyDescent="0.3">
      <c r="A904" s="6" t="s">
        <v>1105</v>
      </c>
      <c r="B904" s="6" t="s">
        <v>1181</v>
      </c>
      <c r="C904" s="6" t="s">
        <v>1349</v>
      </c>
      <c r="D904" s="25">
        <v>17000</v>
      </c>
      <c r="E904" s="25">
        <v>2601.1207478114343</v>
      </c>
      <c r="F904" s="25">
        <v>19601.120747811434</v>
      </c>
      <c r="G904" s="96">
        <v>7</v>
      </c>
      <c r="H904" s="96"/>
      <c r="I904" s="99">
        <v>0.77155655095184772</v>
      </c>
      <c r="J904" s="6" t="s">
        <v>482</v>
      </c>
      <c r="K904" s="102"/>
      <c r="L904" s="6"/>
      <c r="M904" s="6" t="s">
        <v>781</v>
      </c>
      <c r="N904" s="6" t="s">
        <v>686</v>
      </c>
      <c r="O904" s="37">
        <v>2879.9250000000002</v>
      </c>
      <c r="P904" s="105">
        <v>3471.625112339193</v>
      </c>
      <c r="Q904" s="38">
        <v>3.8999999999999999E-5</v>
      </c>
    </row>
    <row r="905" spans="1:17" x14ac:dyDescent="0.3">
      <c r="A905" s="6" t="s">
        <v>1105</v>
      </c>
      <c r="B905" s="6" t="s">
        <v>1181</v>
      </c>
      <c r="C905" s="6" t="s">
        <v>1349</v>
      </c>
      <c r="D905" s="25">
        <v>17000</v>
      </c>
      <c r="E905" s="25">
        <v>2601.1207478114343</v>
      </c>
      <c r="F905" s="25">
        <v>19601.120747811434</v>
      </c>
      <c r="G905" s="96">
        <v>7</v>
      </c>
      <c r="H905" s="96"/>
      <c r="I905" s="99">
        <v>0.75</v>
      </c>
      <c r="J905" s="6" t="s">
        <v>484</v>
      </c>
      <c r="K905" s="96"/>
      <c r="L905" s="6"/>
      <c r="M905" s="6" t="s">
        <v>781</v>
      </c>
      <c r="N905" s="6" t="s">
        <v>686</v>
      </c>
      <c r="O905" s="37">
        <v>878.60640000000001</v>
      </c>
      <c r="P905" s="105">
        <v>1029.5311851020804</v>
      </c>
      <c r="Q905" s="38">
        <v>1.5E-5</v>
      </c>
    </row>
    <row r="906" spans="1:17" x14ac:dyDescent="0.3">
      <c r="A906" s="6" t="s">
        <v>1105</v>
      </c>
      <c r="B906" s="6" t="s">
        <v>1181</v>
      </c>
      <c r="C906" s="6" t="s">
        <v>1349</v>
      </c>
      <c r="D906" s="25">
        <v>17000</v>
      </c>
      <c r="E906" s="25">
        <v>2601.1207478114343</v>
      </c>
      <c r="F906" s="25">
        <v>19601.120747811434</v>
      </c>
      <c r="G906" s="96">
        <v>7</v>
      </c>
      <c r="H906" s="96"/>
      <c r="I906" s="99">
        <v>0.77091633466135456</v>
      </c>
      <c r="J906" s="6" t="s">
        <v>485</v>
      </c>
      <c r="K906" s="96"/>
      <c r="L906" s="6"/>
      <c r="M906" s="6" t="s">
        <v>781</v>
      </c>
      <c r="N906" s="6" t="s">
        <v>686</v>
      </c>
      <c r="O906" s="37">
        <v>1369.9580000000001</v>
      </c>
      <c r="P906" s="105">
        <v>1650.0548502015079</v>
      </c>
      <c r="Q906" s="38">
        <v>8.7999999999999998E-5</v>
      </c>
    </row>
    <row r="907" spans="1:17" x14ac:dyDescent="0.3">
      <c r="A907" s="6" t="s">
        <v>1105</v>
      </c>
      <c r="B907" s="6" t="s">
        <v>1181</v>
      </c>
      <c r="C907" s="6" t="s">
        <v>1349</v>
      </c>
      <c r="D907" s="25">
        <v>17000</v>
      </c>
      <c r="E907" s="25">
        <v>2601.1207478114343</v>
      </c>
      <c r="F907" s="25">
        <v>19601.120747811434</v>
      </c>
      <c r="G907" s="96">
        <v>7</v>
      </c>
      <c r="H907" s="96"/>
      <c r="I907" s="99">
        <v>0.75</v>
      </c>
      <c r="J907" s="6" t="s">
        <v>486</v>
      </c>
      <c r="K907" s="96"/>
      <c r="L907" s="6"/>
      <c r="M907" s="6" t="s">
        <v>781</v>
      </c>
      <c r="N907" s="6" t="s">
        <v>686</v>
      </c>
      <c r="O907" s="37">
        <v>993.75</v>
      </c>
      <c r="P907" s="105">
        <v>1164.4538614733426</v>
      </c>
      <c r="Q907" s="38">
        <v>1.2E-5</v>
      </c>
    </row>
    <row r="908" spans="1:17" x14ac:dyDescent="0.3">
      <c r="A908" s="6" t="s">
        <v>1105</v>
      </c>
      <c r="B908" s="6" t="s">
        <v>1181</v>
      </c>
      <c r="C908" s="6" t="s">
        <v>1349</v>
      </c>
      <c r="D908" s="25">
        <v>17000</v>
      </c>
      <c r="E908" s="25">
        <v>2601.1207478114343</v>
      </c>
      <c r="F908" s="25">
        <v>19601.120747811434</v>
      </c>
      <c r="G908" s="96">
        <v>7</v>
      </c>
      <c r="H908" s="96"/>
      <c r="I908" s="99">
        <v>0.93189964157706096</v>
      </c>
      <c r="J908" s="6" t="s">
        <v>487</v>
      </c>
      <c r="K908" s="96"/>
      <c r="L908" s="6"/>
      <c r="M908" s="6" t="s">
        <v>781</v>
      </c>
      <c r="N908" s="6" t="s">
        <v>686</v>
      </c>
      <c r="O908" s="37">
        <v>1502.694</v>
      </c>
      <c r="P908" s="105">
        <v>2187.8803984272508</v>
      </c>
      <c r="Q908" s="38">
        <v>2.5999999999999998E-5</v>
      </c>
    </row>
    <row r="909" spans="1:17" x14ac:dyDescent="0.3">
      <c r="A909" s="6" t="s">
        <v>1105</v>
      </c>
      <c r="B909" s="6" t="s">
        <v>1181</v>
      </c>
      <c r="C909" s="6" t="s">
        <v>1349</v>
      </c>
      <c r="D909" s="25">
        <v>17000</v>
      </c>
      <c r="E909" s="25">
        <v>2601.1207478114343</v>
      </c>
      <c r="F909" s="25">
        <v>19601.120747811434</v>
      </c>
      <c r="G909" s="96">
        <v>7</v>
      </c>
      <c r="H909" s="96"/>
      <c r="I909" s="99">
        <v>0.81242078580481625</v>
      </c>
      <c r="J909" s="6" t="s">
        <v>488</v>
      </c>
      <c r="K909" s="96"/>
      <c r="L909" s="6"/>
      <c r="M909" s="6" t="s">
        <v>781</v>
      </c>
      <c r="N909" s="6" t="s">
        <v>686</v>
      </c>
      <c r="O909" s="37">
        <v>2606.8559999999998</v>
      </c>
      <c r="P909" s="105">
        <v>3308.8870948432764</v>
      </c>
      <c r="Q909" s="38">
        <v>5.7000000000000003E-5</v>
      </c>
    </row>
    <row r="910" spans="1:17" x14ac:dyDescent="0.3">
      <c r="A910" s="6" t="s">
        <v>1105</v>
      </c>
      <c r="B910" s="6" t="s">
        <v>1181</v>
      </c>
      <c r="C910" s="6" t="s">
        <v>1349</v>
      </c>
      <c r="D910" s="25">
        <v>17000</v>
      </c>
      <c r="E910" s="25">
        <v>2601.1207478114343</v>
      </c>
      <c r="F910" s="25">
        <v>19601.120747811434</v>
      </c>
      <c r="G910" s="96">
        <v>7</v>
      </c>
      <c r="H910" s="96"/>
      <c r="I910" s="99">
        <v>0.88609715242881071</v>
      </c>
      <c r="J910" s="6" t="s">
        <v>489</v>
      </c>
      <c r="K910" s="96"/>
      <c r="L910" s="6"/>
      <c r="M910" s="6" t="s">
        <v>781</v>
      </c>
      <c r="N910" s="6" t="s">
        <v>686</v>
      </c>
      <c r="O910" s="37">
        <v>2313.9719999999998</v>
      </c>
      <c r="P910" s="105">
        <v>3203.4896172818612</v>
      </c>
      <c r="Q910" s="38">
        <v>4.1E-5</v>
      </c>
    </row>
    <row r="911" spans="1:17" x14ac:dyDescent="0.3">
      <c r="A911" s="6" t="s">
        <v>678</v>
      </c>
      <c r="B911" s="6" t="s">
        <v>1194</v>
      </c>
      <c r="C911" s="6" t="s">
        <v>1195</v>
      </c>
      <c r="D911" s="25">
        <v>15000</v>
      </c>
      <c r="E911" s="25">
        <v>2295.1065421865596</v>
      </c>
      <c r="F911" s="25">
        <v>17295.106542186561</v>
      </c>
      <c r="G911" s="96">
        <v>7</v>
      </c>
      <c r="H911" s="96"/>
      <c r="I911" s="99">
        <v>0.95327102803738317</v>
      </c>
      <c r="J911" s="6" t="s">
        <v>493</v>
      </c>
      <c r="K911" s="96"/>
      <c r="L911" s="6"/>
      <c r="M911" s="6" t="s">
        <v>764</v>
      </c>
      <c r="N911" s="6" t="s">
        <v>688</v>
      </c>
      <c r="O911" s="37">
        <v>7676.6080000000002</v>
      </c>
      <c r="P911" s="105">
        <v>13026.929293048923</v>
      </c>
      <c r="Q911" s="38">
        <v>3.4699999999999998E-4</v>
      </c>
    </row>
    <row r="912" spans="1:17" x14ac:dyDescent="0.3">
      <c r="A912" s="6" t="s">
        <v>678</v>
      </c>
      <c r="B912" s="6" t="s">
        <v>1194</v>
      </c>
      <c r="C912" s="6" t="s">
        <v>1195</v>
      </c>
      <c r="D912" s="25">
        <v>15000</v>
      </c>
      <c r="E912" s="25">
        <v>2295.1065421865596</v>
      </c>
      <c r="F912" s="25">
        <v>17295.106542186561</v>
      </c>
      <c r="G912" s="96">
        <v>7</v>
      </c>
      <c r="H912" s="96"/>
      <c r="I912" s="99">
        <v>0.95238095238095233</v>
      </c>
      <c r="J912" s="6" t="s">
        <v>494</v>
      </c>
      <c r="K912" s="96"/>
      <c r="L912" s="6"/>
      <c r="M912" s="6" t="s">
        <v>764</v>
      </c>
      <c r="N912" s="6" t="s">
        <v>688</v>
      </c>
      <c r="O912" s="37">
        <v>2038.9319999999998</v>
      </c>
      <c r="P912" s="105">
        <v>3456.764079802002</v>
      </c>
      <c r="Q912" s="38">
        <v>9.3999999999999994E-5</v>
      </c>
    </row>
    <row r="913" spans="1:17" x14ac:dyDescent="0.3">
      <c r="A913" s="6" t="s">
        <v>678</v>
      </c>
      <c r="B913" s="6" t="s">
        <v>1196</v>
      </c>
      <c r="C913" s="6" t="s">
        <v>1350</v>
      </c>
      <c r="D913" s="25">
        <v>9990</v>
      </c>
      <c r="E913" s="25">
        <v>1528.5409570962486</v>
      </c>
      <c r="F913" s="25">
        <v>11518.540957096249</v>
      </c>
      <c r="G913" s="96">
        <v>7</v>
      </c>
      <c r="H913" s="96"/>
      <c r="I913" s="99">
        <v>0.98953244940683882</v>
      </c>
      <c r="J913" s="6" t="s">
        <v>515</v>
      </c>
      <c r="K913" s="101"/>
      <c r="L913" s="6"/>
      <c r="M913" s="6" t="s">
        <v>811</v>
      </c>
      <c r="N913" s="6" t="s">
        <v>688</v>
      </c>
      <c r="O913" s="37">
        <v>2573.6680000000001</v>
      </c>
      <c r="P913" s="105">
        <v>6169.6064509269845</v>
      </c>
      <c r="Q913" s="38">
        <v>4.8000000000000001E-5</v>
      </c>
    </row>
    <row r="914" spans="1:17" x14ac:dyDescent="0.3">
      <c r="A914" s="6" t="s">
        <v>678</v>
      </c>
      <c r="B914" s="6" t="s">
        <v>1196</v>
      </c>
      <c r="C914" s="6" t="s">
        <v>1350</v>
      </c>
      <c r="D914" s="25">
        <v>9990</v>
      </c>
      <c r="E914" s="25">
        <v>1528.5409570962486</v>
      </c>
      <c r="F914" s="25">
        <v>11518.540957096249</v>
      </c>
      <c r="G914" s="96">
        <v>7</v>
      </c>
      <c r="H914" s="96"/>
      <c r="I914" s="99">
        <v>0.98953244940683882</v>
      </c>
      <c r="J914" s="6" t="s">
        <v>516</v>
      </c>
      <c r="K914" s="101"/>
      <c r="L914" s="6"/>
      <c r="M914" s="6" t="s">
        <v>811</v>
      </c>
      <c r="N914" s="6" t="s">
        <v>688</v>
      </c>
      <c r="O914" s="37">
        <v>2181.0259999999998</v>
      </c>
      <c r="P914" s="105">
        <v>5228.3635959414623</v>
      </c>
      <c r="Q914" s="38">
        <v>5.0000000000000002E-5</v>
      </c>
    </row>
    <row r="915" spans="1:17" x14ac:dyDescent="0.3">
      <c r="A915" s="6" t="s">
        <v>1108</v>
      </c>
      <c r="B915" s="6" t="s">
        <v>1109</v>
      </c>
      <c r="C915" s="6" t="s">
        <v>1110</v>
      </c>
      <c r="D915" s="25">
        <v>156025</v>
      </c>
      <c r="E915" s="25">
        <v>23872.933216310532</v>
      </c>
      <c r="F915" s="25">
        <v>179897.93321631054</v>
      </c>
      <c r="G915" s="96" t="s">
        <v>676</v>
      </c>
      <c r="H915" s="96"/>
      <c r="I915" s="99" t="s">
        <v>792</v>
      </c>
      <c r="J915" s="6">
        <v>0</v>
      </c>
      <c r="K915" s="101"/>
      <c r="L915" s="6"/>
      <c r="M915" s="6" t="e">
        <v>#N/A</v>
      </c>
      <c r="N915" s="6" t="e">
        <v>#N/A</v>
      </c>
      <c r="O915" s="37">
        <v>0</v>
      </c>
      <c r="P915" s="105">
        <v>0</v>
      </c>
      <c r="Q915" s="38">
        <v>0</v>
      </c>
    </row>
    <row r="916" spans="1:17" x14ac:dyDescent="0.3">
      <c r="A916" s="6" t="s">
        <v>1101</v>
      </c>
      <c r="B916" s="6" t="s">
        <v>1066</v>
      </c>
      <c r="C916" s="6" t="s">
        <v>1351</v>
      </c>
      <c r="D916" s="25">
        <v>40400</v>
      </c>
      <c r="E916" s="25">
        <v>6181.4869536224669</v>
      </c>
      <c r="F916" s="25">
        <v>46581.486953622465</v>
      </c>
      <c r="G916" s="96" t="s">
        <v>676</v>
      </c>
      <c r="H916" s="96"/>
      <c r="I916" s="99" t="s">
        <v>792</v>
      </c>
      <c r="J916" s="6">
        <v>0</v>
      </c>
      <c r="K916" s="101"/>
      <c r="L916" s="6"/>
      <c r="M916" s="6" t="e">
        <v>#N/A</v>
      </c>
      <c r="N916" s="6" t="e">
        <v>#N/A</v>
      </c>
      <c r="O916" s="37">
        <v>0</v>
      </c>
      <c r="P916" s="105">
        <v>0</v>
      </c>
      <c r="Q916" s="38">
        <v>0</v>
      </c>
    </row>
    <row r="917" spans="1:17" x14ac:dyDescent="0.3">
      <c r="A917" s="6" t="s">
        <v>1101</v>
      </c>
      <c r="B917" s="6" t="s">
        <v>729</v>
      </c>
      <c r="C917" s="6" t="s">
        <v>1352</v>
      </c>
      <c r="D917" s="25">
        <v>58900</v>
      </c>
      <c r="E917" s="25">
        <v>9012.1183556525575</v>
      </c>
      <c r="F917" s="25">
        <v>67912.11835565255</v>
      </c>
      <c r="G917" s="96" t="s">
        <v>676</v>
      </c>
      <c r="H917" s="96"/>
      <c r="I917" s="99" t="s">
        <v>792</v>
      </c>
      <c r="J917" s="6">
        <v>0</v>
      </c>
      <c r="K917" s="101"/>
      <c r="L917" s="6"/>
      <c r="M917" s="6" t="e">
        <v>#N/A</v>
      </c>
      <c r="N917" s="6" t="e">
        <v>#N/A</v>
      </c>
      <c r="O917" s="37">
        <v>0</v>
      </c>
      <c r="P917" s="105">
        <v>0</v>
      </c>
      <c r="Q917" s="38">
        <v>0</v>
      </c>
    </row>
    <row r="918" spans="1:17" x14ac:dyDescent="0.3">
      <c r="A918" s="6" t="s">
        <v>1101</v>
      </c>
      <c r="B918" s="6" t="s">
        <v>1202</v>
      </c>
      <c r="C918" s="6" t="s">
        <v>1353</v>
      </c>
      <c r="D918" s="25">
        <v>38600</v>
      </c>
      <c r="E918" s="25">
        <v>5906.0741685600797</v>
      </c>
      <c r="F918" s="25">
        <v>44506.074168560081</v>
      </c>
      <c r="G918" s="96">
        <v>5</v>
      </c>
      <c r="H918" s="96"/>
      <c r="I918" s="99">
        <v>0.92934782608695654</v>
      </c>
      <c r="J918" s="6" t="s">
        <v>568</v>
      </c>
      <c r="K918" s="101"/>
      <c r="L918" s="6"/>
      <c r="M918" s="6" t="s">
        <v>769</v>
      </c>
      <c r="N918" s="6" t="s">
        <v>689</v>
      </c>
      <c r="O918" s="37">
        <v>12740.895999999999</v>
      </c>
      <c r="P918" s="105">
        <v>41361.62327621616</v>
      </c>
      <c r="Q918" s="38">
        <v>2.5799999999999998E-4</v>
      </c>
    </row>
    <row r="919" spans="1:17" x14ac:dyDescent="0.3">
      <c r="A919" s="6" t="s">
        <v>675</v>
      </c>
      <c r="B919" s="6" t="s">
        <v>1354</v>
      </c>
      <c r="C919" s="6" t="s">
        <v>1355</v>
      </c>
      <c r="D919" s="25">
        <v>149500</v>
      </c>
      <c r="E919" s="25">
        <v>22874.56187045938</v>
      </c>
      <c r="F919" s="25">
        <v>172374.56187045938</v>
      </c>
      <c r="G919" s="96">
        <v>5</v>
      </c>
      <c r="H919" s="96"/>
      <c r="I919" s="99">
        <v>0.5859872611464968</v>
      </c>
      <c r="J919" s="6" t="s">
        <v>1062</v>
      </c>
      <c r="K919" s="101"/>
      <c r="L919" s="6"/>
      <c r="M919" s="6" t="s">
        <v>844</v>
      </c>
      <c r="N919" s="6" t="s">
        <v>690</v>
      </c>
      <c r="O919" s="37">
        <v>2101.6804999999999</v>
      </c>
      <c r="P919" s="105">
        <v>101009.29740179786</v>
      </c>
      <c r="Q919" s="38">
        <v>1.13E-4</v>
      </c>
    </row>
    <row r="920" spans="1:17" x14ac:dyDescent="0.3">
      <c r="A920" s="6" t="s">
        <v>678</v>
      </c>
      <c r="B920" s="6" t="s">
        <v>1356</v>
      </c>
      <c r="C920" s="6" t="s">
        <v>1357</v>
      </c>
      <c r="D920" s="25">
        <v>67000</v>
      </c>
      <c r="E920" s="25">
        <v>10251.4758884333</v>
      </c>
      <c r="F920" s="25">
        <v>77251.475888433299</v>
      </c>
      <c r="G920" s="96">
        <v>5</v>
      </c>
      <c r="H920" s="96"/>
      <c r="I920" s="99">
        <v>0.9513513513513514</v>
      </c>
      <c r="J920" s="6" t="s">
        <v>312</v>
      </c>
      <c r="K920" s="101"/>
      <c r="L920" s="6"/>
      <c r="M920" s="6" t="s">
        <v>756</v>
      </c>
      <c r="N920" s="6" t="s">
        <v>688</v>
      </c>
      <c r="O920" s="37">
        <v>12727.26</v>
      </c>
      <c r="P920" s="105">
        <v>73493.295980347364</v>
      </c>
      <c r="Q920" s="38">
        <v>5.1000000000000004E-4</v>
      </c>
    </row>
    <row r="921" spans="1:17" x14ac:dyDescent="0.3">
      <c r="A921" s="6" t="s">
        <v>1101</v>
      </c>
      <c r="B921" s="6" t="s">
        <v>1067</v>
      </c>
      <c r="C921" s="6" t="s">
        <v>1358</v>
      </c>
      <c r="D921" s="25">
        <v>41500</v>
      </c>
      <c r="E921" s="25">
        <v>6349.7947667161488</v>
      </c>
      <c r="F921" s="25">
        <v>47849.79476671615</v>
      </c>
      <c r="G921" s="96" t="s">
        <v>676</v>
      </c>
      <c r="H921" s="96"/>
      <c r="I921" s="99" t="s">
        <v>792</v>
      </c>
      <c r="J921" s="6">
        <v>0</v>
      </c>
      <c r="K921" s="102"/>
      <c r="L921" s="6"/>
      <c r="M921" s="6" t="e">
        <v>#N/A</v>
      </c>
      <c r="N921" s="6" t="e">
        <v>#N/A</v>
      </c>
      <c r="O921" s="37">
        <v>0</v>
      </c>
      <c r="P921" s="105">
        <v>0</v>
      </c>
      <c r="Q921" s="38">
        <v>0</v>
      </c>
    </row>
    <row r="922" spans="1:17" x14ac:dyDescent="0.3">
      <c r="A922" s="6" t="s">
        <v>1105</v>
      </c>
      <c r="B922" s="6" t="s">
        <v>1106</v>
      </c>
      <c r="C922" s="6" t="s">
        <v>1359</v>
      </c>
      <c r="D922" s="25">
        <v>993100</v>
      </c>
      <c r="E922" s="25">
        <v>151951.3538030315</v>
      </c>
      <c r="F922" s="25">
        <v>1145051.3538030316</v>
      </c>
      <c r="G922" s="96">
        <v>7</v>
      </c>
      <c r="H922" s="96"/>
      <c r="I922" s="99">
        <v>0.77680698967434469</v>
      </c>
      <c r="J922" s="6" t="s">
        <v>586</v>
      </c>
      <c r="K922" s="102"/>
      <c r="L922" s="6"/>
      <c r="M922" s="6" t="s">
        <v>786</v>
      </c>
      <c r="N922" s="6" t="s">
        <v>686</v>
      </c>
      <c r="O922" s="37">
        <v>5072.5109999999995</v>
      </c>
      <c r="P922" s="105">
        <v>247855.37204983839</v>
      </c>
      <c r="Q922" s="38">
        <v>4.46E-4</v>
      </c>
    </row>
    <row r="923" spans="1:17" x14ac:dyDescent="0.3">
      <c r="A923" s="6" t="s">
        <v>1105</v>
      </c>
      <c r="B923" s="6" t="s">
        <v>1106</v>
      </c>
      <c r="C923" s="6" t="s">
        <v>1359</v>
      </c>
      <c r="D923" s="25">
        <v>993100</v>
      </c>
      <c r="E923" s="25">
        <v>151951.3538030315</v>
      </c>
      <c r="F923" s="25">
        <v>1145051.3538030316</v>
      </c>
      <c r="G923" s="96">
        <v>7</v>
      </c>
      <c r="H923" s="96"/>
      <c r="I923" s="99">
        <v>0.79596250901225662</v>
      </c>
      <c r="J923" s="6" t="s">
        <v>588</v>
      </c>
      <c r="K923" s="102"/>
      <c r="L923" s="6"/>
      <c r="M923" s="6" t="s">
        <v>786</v>
      </c>
      <c r="N923" s="6" t="s">
        <v>686</v>
      </c>
      <c r="O923" s="37">
        <v>5572.9659999999994</v>
      </c>
      <c r="P923" s="105">
        <v>279023.78129863722</v>
      </c>
      <c r="Q923" s="38">
        <v>4.5199999999999998E-4</v>
      </c>
    </row>
    <row r="924" spans="1:17" x14ac:dyDescent="0.3">
      <c r="A924" s="6" t="s">
        <v>1105</v>
      </c>
      <c r="B924" s="6" t="s">
        <v>1106</v>
      </c>
      <c r="C924" s="6" t="s">
        <v>1359</v>
      </c>
      <c r="D924" s="25">
        <v>993100</v>
      </c>
      <c r="E924" s="25">
        <v>151951.3538030315</v>
      </c>
      <c r="F924" s="25">
        <v>1145051.3538030316</v>
      </c>
      <c r="G924" s="96">
        <v>7</v>
      </c>
      <c r="H924" s="96"/>
      <c r="I924" s="99">
        <v>0.87515762925598994</v>
      </c>
      <c r="J924" s="6" t="s">
        <v>589</v>
      </c>
      <c r="K924" s="102"/>
      <c r="L924" s="6"/>
      <c r="M924" s="6" t="s">
        <v>786</v>
      </c>
      <c r="N924" s="6" t="s">
        <v>686</v>
      </c>
      <c r="O924" s="37">
        <v>2712.06</v>
      </c>
      <c r="P924" s="105">
        <v>149295.86887013188</v>
      </c>
      <c r="Q924" s="38">
        <v>3.5300000000000002E-4</v>
      </c>
    </row>
    <row r="925" spans="1:17" x14ac:dyDescent="0.3">
      <c r="A925" s="6" t="s">
        <v>1105</v>
      </c>
      <c r="B925" s="6" t="s">
        <v>1106</v>
      </c>
      <c r="C925" s="6" t="s">
        <v>1359</v>
      </c>
      <c r="D925" s="25">
        <v>993100</v>
      </c>
      <c r="E925" s="25">
        <v>151951.3538030315</v>
      </c>
      <c r="F925" s="25">
        <v>1145051.3538030316</v>
      </c>
      <c r="G925" s="96">
        <v>7</v>
      </c>
      <c r="H925" s="96"/>
      <c r="I925" s="99">
        <v>0.75</v>
      </c>
      <c r="J925" s="6" t="s">
        <v>591</v>
      </c>
      <c r="K925" s="102"/>
      <c r="L925" s="6"/>
      <c r="M925" s="6" t="s">
        <v>786</v>
      </c>
      <c r="N925" s="6" t="s">
        <v>686</v>
      </c>
      <c r="O925" s="37">
        <v>557.09173333333331</v>
      </c>
      <c r="P925" s="105">
        <v>26281.502593776167</v>
      </c>
      <c r="Q925" s="38">
        <v>2.8E-5</v>
      </c>
    </row>
    <row r="926" spans="1:17" x14ac:dyDescent="0.3">
      <c r="A926" s="6" t="s">
        <v>1105</v>
      </c>
      <c r="B926" s="6" t="s">
        <v>1106</v>
      </c>
      <c r="C926" s="6" t="s">
        <v>1359</v>
      </c>
      <c r="D926" s="25">
        <v>993100</v>
      </c>
      <c r="E926" s="25">
        <v>151951.3538030315</v>
      </c>
      <c r="F926" s="25">
        <v>1145051.3538030316</v>
      </c>
      <c r="G926" s="96">
        <v>7</v>
      </c>
      <c r="H926" s="96"/>
      <c r="I926" s="99">
        <v>0.88670829616413915</v>
      </c>
      <c r="J926" s="6" t="s">
        <v>592</v>
      </c>
      <c r="K926" s="102"/>
      <c r="L926" s="6"/>
      <c r="M926" s="6" t="s">
        <v>786</v>
      </c>
      <c r="N926" s="6" t="s">
        <v>686</v>
      </c>
      <c r="O926" s="37">
        <v>3230.7220000000002</v>
      </c>
      <c r="P926" s="105">
        <v>180194.93314425135</v>
      </c>
      <c r="Q926" s="38">
        <v>3.2400000000000001E-4</v>
      </c>
    </row>
    <row r="927" spans="1:17" x14ac:dyDescent="0.3">
      <c r="A927" s="6" t="s">
        <v>1105</v>
      </c>
      <c r="B927" s="6" t="s">
        <v>1106</v>
      </c>
      <c r="C927" s="6" t="s">
        <v>1359</v>
      </c>
      <c r="D927" s="25">
        <v>993100</v>
      </c>
      <c r="E927" s="25">
        <v>151951.3538030315</v>
      </c>
      <c r="F927" s="25">
        <v>1145051.3538030316</v>
      </c>
      <c r="G927" s="96">
        <v>7</v>
      </c>
      <c r="H927" s="96"/>
      <c r="I927" s="99">
        <v>0.75</v>
      </c>
      <c r="J927" s="6" t="s">
        <v>593</v>
      </c>
      <c r="K927" s="101"/>
      <c r="L927" s="6"/>
      <c r="M927" s="6" t="s">
        <v>786</v>
      </c>
      <c r="N927" s="6" t="s">
        <v>686</v>
      </c>
      <c r="O927" s="37">
        <v>1058.4784</v>
      </c>
      <c r="P927" s="105">
        <v>49935.048665335387</v>
      </c>
      <c r="Q927" s="38">
        <v>7.3999999999999996E-5</v>
      </c>
    </row>
    <row r="928" spans="1:17" x14ac:dyDescent="0.3">
      <c r="A928" s="6" t="s">
        <v>1105</v>
      </c>
      <c r="B928" s="6" t="s">
        <v>1183</v>
      </c>
      <c r="C928" s="6" t="s">
        <v>1360</v>
      </c>
      <c r="D928" s="25">
        <v>119740</v>
      </c>
      <c r="E928" s="25">
        <v>18321.070490761245</v>
      </c>
      <c r="F928" s="25">
        <v>138061.07049076125</v>
      </c>
      <c r="G928" s="96">
        <v>7</v>
      </c>
      <c r="H928" s="96"/>
      <c r="I928" s="99">
        <v>0.77680698967434469</v>
      </c>
      <c r="J928" s="6" t="s">
        <v>586</v>
      </c>
      <c r="K928" s="102"/>
      <c r="L928" s="6"/>
      <c r="M928" s="6" t="s">
        <v>786</v>
      </c>
      <c r="N928" s="6" t="s">
        <v>686</v>
      </c>
      <c r="O928" s="37">
        <v>5072.5109999999995</v>
      </c>
      <c r="P928" s="105">
        <v>58110.165182096614</v>
      </c>
      <c r="Q928" s="38">
        <v>4.46E-4</v>
      </c>
    </row>
    <row r="929" spans="1:17" x14ac:dyDescent="0.3">
      <c r="A929" s="6" t="s">
        <v>1105</v>
      </c>
      <c r="B929" s="6" t="s">
        <v>1183</v>
      </c>
      <c r="C929" s="6" t="s">
        <v>1360</v>
      </c>
      <c r="D929" s="25">
        <v>119740</v>
      </c>
      <c r="E929" s="25">
        <v>18321.070490761245</v>
      </c>
      <c r="F929" s="25">
        <v>138061.07049076125</v>
      </c>
      <c r="G929" s="96">
        <v>7</v>
      </c>
      <c r="H929" s="96"/>
      <c r="I929" s="99">
        <v>0.88670829616413915</v>
      </c>
      <c r="J929" s="6" t="s">
        <v>592</v>
      </c>
      <c r="K929" s="102"/>
      <c r="L929" s="6"/>
      <c r="M929" s="6" t="s">
        <v>786</v>
      </c>
      <c r="N929" s="6" t="s">
        <v>686</v>
      </c>
      <c r="O929" s="37">
        <v>3230.7220000000002</v>
      </c>
      <c r="P929" s="105">
        <v>42247.04610349852</v>
      </c>
      <c r="Q929" s="38">
        <v>3.2400000000000001E-4</v>
      </c>
    </row>
    <row r="930" spans="1:17" x14ac:dyDescent="0.3">
      <c r="A930" s="6" t="s">
        <v>1105</v>
      </c>
      <c r="B930" s="6" t="s">
        <v>1183</v>
      </c>
      <c r="C930" s="6" t="s">
        <v>1360</v>
      </c>
      <c r="D930" s="25">
        <v>119740</v>
      </c>
      <c r="E930" s="25">
        <v>18321.070490761245</v>
      </c>
      <c r="F930" s="25">
        <v>138061.07049076125</v>
      </c>
      <c r="G930" s="96">
        <v>7</v>
      </c>
      <c r="H930" s="96"/>
      <c r="I930" s="99">
        <v>0.75</v>
      </c>
      <c r="J930" s="6" t="s">
        <v>593</v>
      </c>
      <c r="K930" s="102"/>
      <c r="L930" s="6"/>
      <c r="M930" s="6" t="s">
        <v>786</v>
      </c>
      <c r="N930" s="6" t="s">
        <v>686</v>
      </c>
      <c r="O930" s="37">
        <v>1058.4784</v>
      </c>
      <c r="P930" s="105">
        <v>11707.367495489247</v>
      </c>
      <c r="Q930" s="38">
        <v>7.3999999999999996E-5</v>
      </c>
    </row>
    <row r="931" spans="1:17" x14ac:dyDescent="0.3">
      <c r="A931" s="6" t="s">
        <v>677</v>
      </c>
      <c r="B931" s="6" t="s">
        <v>1199</v>
      </c>
      <c r="C931" s="6" t="s">
        <v>1361</v>
      </c>
      <c r="D931" s="25">
        <v>213700</v>
      </c>
      <c r="E931" s="25">
        <v>32697.617871017854</v>
      </c>
      <c r="F931" s="25">
        <v>246397.61787101786</v>
      </c>
      <c r="G931" s="96" t="s">
        <v>676</v>
      </c>
      <c r="H931" s="96"/>
      <c r="I931" s="99" t="s">
        <v>792</v>
      </c>
      <c r="J931" s="6">
        <v>0</v>
      </c>
      <c r="K931" s="102"/>
      <c r="L931" s="6"/>
      <c r="M931" s="6" t="e">
        <v>#N/A</v>
      </c>
      <c r="N931" s="6" t="e">
        <v>#N/A</v>
      </c>
      <c r="O931" s="37">
        <v>0</v>
      </c>
      <c r="P931" s="105">
        <v>0</v>
      </c>
      <c r="Q931" s="38">
        <v>0</v>
      </c>
    </row>
    <row r="932" spans="1:17" x14ac:dyDescent="0.3">
      <c r="A932" s="6" t="s">
        <v>677</v>
      </c>
      <c r="B932" s="6" t="s">
        <v>1178</v>
      </c>
      <c r="C932" s="6" t="s">
        <v>1362</v>
      </c>
      <c r="D932" s="25">
        <v>7050</v>
      </c>
      <c r="E932" s="25">
        <v>1078.700074827683</v>
      </c>
      <c r="F932" s="25">
        <v>8128.7000748276832</v>
      </c>
      <c r="G932" s="96" t="s">
        <v>676</v>
      </c>
      <c r="H932" s="96"/>
      <c r="I932" s="99" t="s">
        <v>792</v>
      </c>
      <c r="J932" s="6">
        <v>0</v>
      </c>
      <c r="K932" s="102"/>
      <c r="L932" s="6"/>
      <c r="M932" s="6" t="e">
        <v>#N/A</v>
      </c>
      <c r="N932" s="6" t="e">
        <v>#N/A</v>
      </c>
      <c r="O932" s="37">
        <v>0</v>
      </c>
      <c r="P932" s="105">
        <v>0</v>
      </c>
      <c r="Q932" s="38">
        <v>0</v>
      </c>
    </row>
    <row r="933" spans="1:17" x14ac:dyDescent="0.3">
      <c r="A933" s="6" t="s">
        <v>1121</v>
      </c>
      <c r="B933" s="6" t="s">
        <v>1363</v>
      </c>
      <c r="C933" s="6" t="s">
        <v>1364</v>
      </c>
      <c r="D933" s="25">
        <v>46840</v>
      </c>
      <c r="E933" s="25">
        <v>7166.8526957345639</v>
      </c>
      <c r="F933" s="25">
        <v>54006.85269573456</v>
      </c>
      <c r="G933" s="96" t="s">
        <v>676</v>
      </c>
      <c r="H933" s="96"/>
      <c r="I933" s="99" t="s">
        <v>792</v>
      </c>
      <c r="J933" s="6">
        <v>0</v>
      </c>
      <c r="K933" s="102"/>
      <c r="L933" s="6"/>
      <c r="M933" s="6" t="e">
        <v>#N/A</v>
      </c>
      <c r="N933" s="6" t="e">
        <v>#N/A</v>
      </c>
      <c r="O933" s="37">
        <v>0</v>
      </c>
      <c r="P933" s="105">
        <v>0</v>
      </c>
      <c r="Q933" s="38">
        <v>0</v>
      </c>
    </row>
    <row r="934" spans="1:17" x14ac:dyDescent="0.3">
      <c r="A934" s="6" t="s">
        <v>1121</v>
      </c>
      <c r="B934" s="6" t="s">
        <v>1365</v>
      </c>
      <c r="C934" s="6" t="s">
        <v>1366</v>
      </c>
      <c r="D934" s="25">
        <v>53800</v>
      </c>
      <c r="E934" s="25">
        <v>8231.7821313091281</v>
      </c>
      <c r="F934" s="25">
        <v>62031.782131309126</v>
      </c>
      <c r="G934" s="96" t="s">
        <v>676</v>
      </c>
      <c r="H934" s="96"/>
      <c r="I934" s="99" t="s">
        <v>792</v>
      </c>
      <c r="J934" s="6">
        <v>0</v>
      </c>
      <c r="K934" s="102"/>
      <c r="L934" s="6"/>
      <c r="M934" s="6" t="e">
        <v>#N/A</v>
      </c>
      <c r="N934" s="6" t="e">
        <v>#N/A</v>
      </c>
      <c r="O934" s="37">
        <v>0</v>
      </c>
      <c r="P934" s="105">
        <v>0</v>
      </c>
      <c r="Q934" s="38">
        <v>0</v>
      </c>
    </row>
    <row r="935" spans="1:17" x14ac:dyDescent="0.3">
      <c r="A935" s="6" t="s">
        <v>1121</v>
      </c>
      <c r="B935" s="6" t="s">
        <v>1367</v>
      </c>
      <c r="C935" s="6" t="s">
        <v>1368</v>
      </c>
      <c r="D935" s="25">
        <v>50000</v>
      </c>
      <c r="E935" s="25">
        <v>7650.3551406218658</v>
      </c>
      <c r="F935" s="25">
        <v>57650.355140621868</v>
      </c>
      <c r="G935" s="96" t="s">
        <v>676</v>
      </c>
      <c r="H935" s="96"/>
      <c r="I935" s="99" t="s">
        <v>792</v>
      </c>
      <c r="J935" s="6">
        <v>0</v>
      </c>
      <c r="K935" s="102"/>
      <c r="L935" s="6"/>
      <c r="M935" s="6" t="e">
        <v>#N/A</v>
      </c>
      <c r="N935" s="6" t="e">
        <v>#N/A</v>
      </c>
      <c r="O935" s="37">
        <v>0</v>
      </c>
      <c r="P935" s="105">
        <v>0</v>
      </c>
      <c r="Q935" s="38">
        <v>0</v>
      </c>
    </row>
    <row r="936" spans="1:17" x14ac:dyDescent="0.3">
      <c r="A936" s="6" t="s">
        <v>1121</v>
      </c>
      <c r="B936" s="6" t="s">
        <v>1369</v>
      </c>
      <c r="C936" s="6" t="s">
        <v>1370</v>
      </c>
      <c r="D936" s="25">
        <v>40000</v>
      </c>
      <c r="E936" s="25">
        <v>6120.2841124974921</v>
      </c>
      <c r="F936" s="25">
        <v>46120.284112497495</v>
      </c>
      <c r="G936" s="96" t="s">
        <v>676</v>
      </c>
      <c r="H936" s="96"/>
      <c r="I936" s="99" t="s">
        <v>792</v>
      </c>
      <c r="J936" s="6">
        <v>0</v>
      </c>
      <c r="K936" s="102"/>
      <c r="L936" s="6"/>
      <c r="M936" s="6" t="e">
        <v>#N/A</v>
      </c>
      <c r="N936" s="6" t="e">
        <v>#N/A</v>
      </c>
      <c r="O936" s="37">
        <v>0</v>
      </c>
      <c r="P936" s="105">
        <v>0</v>
      </c>
      <c r="Q936" s="38">
        <v>0</v>
      </c>
    </row>
    <row r="937" spans="1:17" x14ac:dyDescent="0.3">
      <c r="A937" s="6" t="s">
        <v>1121</v>
      </c>
      <c r="B937" s="6" t="s">
        <v>1198</v>
      </c>
      <c r="C937" s="6" t="s">
        <v>1371</v>
      </c>
      <c r="D937" s="25">
        <v>173000</v>
      </c>
      <c r="E937" s="25">
        <v>26470.228786551656</v>
      </c>
      <c r="F937" s="25">
        <v>199470.22878655166</v>
      </c>
      <c r="G937" s="96" t="s">
        <v>676</v>
      </c>
      <c r="H937" s="96"/>
      <c r="I937" s="99" t="s">
        <v>792</v>
      </c>
      <c r="J937" s="6">
        <v>0</v>
      </c>
      <c r="K937" s="102"/>
      <c r="L937" s="6"/>
      <c r="M937" s="6" t="e">
        <v>#N/A</v>
      </c>
      <c r="N937" s="6" t="e">
        <v>#N/A</v>
      </c>
      <c r="O937" s="37">
        <v>0</v>
      </c>
      <c r="P937" s="105">
        <v>0</v>
      </c>
      <c r="Q937" s="38">
        <v>0</v>
      </c>
    </row>
    <row r="938" spans="1:17" x14ac:dyDescent="0.3">
      <c r="A938" s="6" t="s">
        <v>677</v>
      </c>
      <c r="B938" s="6" t="s">
        <v>1174</v>
      </c>
      <c r="C938" s="6" t="s">
        <v>1372</v>
      </c>
      <c r="D938" s="25">
        <v>220900</v>
      </c>
      <c r="E938" s="25">
        <v>33799.269011267403</v>
      </c>
      <c r="F938" s="25">
        <v>254699.2690112674</v>
      </c>
      <c r="G938" s="96" t="s">
        <v>676</v>
      </c>
      <c r="H938" s="96"/>
      <c r="I938" s="99" t="s">
        <v>792</v>
      </c>
      <c r="J938" s="6">
        <v>0</v>
      </c>
      <c r="K938" s="102"/>
      <c r="L938" s="6"/>
      <c r="M938" s="6" t="e">
        <v>#N/A</v>
      </c>
      <c r="N938" s="6" t="e">
        <v>#N/A</v>
      </c>
      <c r="O938" s="37">
        <v>0</v>
      </c>
      <c r="P938" s="105">
        <v>0</v>
      </c>
      <c r="Q938" s="38">
        <v>0</v>
      </c>
    </row>
    <row r="939" spans="1:17" x14ac:dyDescent="0.3">
      <c r="A939" s="6" t="s">
        <v>677</v>
      </c>
      <c r="B939" s="6" t="s">
        <v>1175</v>
      </c>
      <c r="C939" s="6" t="s">
        <v>1373</v>
      </c>
      <c r="D939" s="25">
        <v>113300</v>
      </c>
      <c r="E939" s="25">
        <v>17335.704748649146</v>
      </c>
      <c r="F939" s="25">
        <v>130635.70474864915</v>
      </c>
      <c r="G939" s="96" t="s">
        <v>676</v>
      </c>
      <c r="H939" s="96"/>
      <c r="I939" s="99" t="s">
        <v>792</v>
      </c>
      <c r="J939" s="6">
        <v>0</v>
      </c>
      <c r="K939" s="102"/>
      <c r="L939" s="6"/>
      <c r="M939" s="6" t="e">
        <v>#N/A</v>
      </c>
      <c r="N939" s="6" t="e">
        <v>#N/A</v>
      </c>
      <c r="O939" s="37">
        <v>0</v>
      </c>
      <c r="P939" s="105">
        <v>0</v>
      </c>
      <c r="Q939" s="38">
        <v>0</v>
      </c>
    </row>
    <row r="940" spans="1:17" x14ac:dyDescent="0.3">
      <c r="A940" s="6" t="s">
        <v>677</v>
      </c>
      <c r="B940" s="6" t="s">
        <v>1197</v>
      </c>
      <c r="C940" s="6" t="s">
        <v>1374</v>
      </c>
      <c r="D940" s="25">
        <v>110000</v>
      </c>
      <c r="E940" s="25">
        <v>16830.781309368103</v>
      </c>
      <c r="F940" s="25">
        <v>126830.7813093681</v>
      </c>
      <c r="G940" s="96" t="s">
        <v>676</v>
      </c>
      <c r="H940" s="96"/>
      <c r="I940" s="99" t="s">
        <v>792</v>
      </c>
      <c r="J940" s="6">
        <v>0</v>
      </c>
      <c r="K940" s="102"/>
      <c r="L940" s="6"/>
      <c r="M940" s="6" t="e">
        <v>#N/A</v>
      </c>
      <c r="N940" s="6" t="e">
        <v>#N/A</v>
      </c>
      <c r="O940" s="37">
        <v>0</v>
      </c>
      <c r="P940" s="105">
        <v>0</v>
      </c>
      <c r="Q940" s="38">
        <v>0</v>
      </c>
    </row>
    <row r="941" spans="1:17" x14ac:dyDescent="0.3">
      <c r="A941" s="6" t="s">
        <v>677</v>
      </c>
      <c r="B941" s="6" t="s">
        <v>1176</v>
      </c>
      <c r="C941" s="6" t="s">
        <v>1375</v>
      </c>
      <c r="D941" s="25">
        <v>91740</v>
      </c>
      <c r="E941" s="25">
        <v>14036.871612012999</v>
      </c>
      <c r="F941" s="25">
        <v>105776.871612013</v>
      </c>
      <c r="G941" s="96" t="s">
        <v>676</v>
      </c>
      <c r="H941" s="96"/>
      <c r="I941" s="99" t="s">
        <v>792</v>
      </c>
      <c r="J941" s="6">
        <v>0</v>
      </c>
      <c r="K941" s="102"/>
      <c r="L941" s="6"/>
      <c r="M941" s="6" t="e">
        <v>#N/A</v>
      </c>
      <c r="N941" s="6" t="e">
        <v>#N/A</v>
      </c>
      <c r="O941" s="37">
        <v>0</v>
      </c>
      <c r="P941" s="105">
        <v>0</v>
      </c>
      <c r="Q941" s="38">
        <v>0</v>
      </c>
    </row>
    <row r="942" spans="1:17" x14ac:dyDescent="0.3">
      <c r="A942" s="6" t="s">
        <v>1115</v>
      </c>
      <c r="B942" s="6" t="s">
        <v>1376</v>
      </c>
      <c r="C942" s="6" t="s">
        <v>1122</v>
      </c>
      <c r="D942" s="25">
        <v>0</v>
      </c>
      <c r="E942" s="25">
        <v>0</v>
      </c>
      <c r="F942" s="25">
        <v>0</v>
      </c>
      <c r="G942" s="96" t="s">
        <v>676</v>
      </c>
      <c r="H942" s="96"/>
      <c r="I942" s="99" t="s">
        <v>792</v>
      </c>
      <c r="J942" s="6">
        <v>0</v>
      </c>
      <c r="K942" s="102"/>
      <c r="L942" s="6"/>
      <c r="M942" s="6" t="e">
        <v>#N/A</v>
      </c>
      <c r="N942" s="6" t="e">
        <v>#N/A</v>
      </c>
      <c r="O942" s="37">
        <v>0</v>
      </c>
      <c r="P942" s="105">
        <v>0</v>
      </c>
      <c r="Q942" s="38">
        <v>0</v>
      </c>
    </row>
    <row r="943" spans="1:17" x14ac:dyDescent="0.3">
      <c r="A943" s="6" t="s">
        <v>1112</v>
      </c>
      <c r="B943" s="6" t="s">
        <v>1188</v>
      </c>
      <c r="C943" s="6" t="s">
        <v>1377</v>
      </c>
      <c r="D943" s="25">
        <v>333377</v>
      </c>
      <c r="E943" s="25">
        <v>51009.048914301915</v>
      </c>
      <c r="F943" s="25">
        <v>384386.04891430191</v>
      </c>
      <c r="G943" s="96">
        <v>7</v>
      </c>
      <c r="H943" s="96"/>
      <c r="I943" s="99">
        <v>0.51744186046511631</v>
      </c>
      <c r="J943" s="6" t="s">
        <v>86</v>
      </c>
      <c r="K943" s="102">
        <v>6.5199999999999994E-2</v>
      </c>
      <c r="L943" s="6"/>
      <c r="M943" s="6" t="s">
        <v>826</v>
      </c>
      <c r="N943" s="6" t="s">
        <v>690</v>
      </c>
      <c r="O943" s="37">
        <v>6.5199999999999994E-2</v>
      </c>
      <c r="P943" s="105">
        <v>12968.112585115761</v>
      </c>
      <c r="Q943" s="38">
        <v>1.95E-4</v>
      </c>
    </row>
    <row r="944" spans="1:17" x14ac:dyDescent="0.3">
      <c r="A944" s="6" t="s">
        <v>1112</v>
      </c>
      <c r="B944" s="6" t="s">
        <v>1188</v>
      </c>
      <c r="C944" s="6" t="s">
        <v>1377</v>
      </c>
      <c r="D944" s="25">
        <v>333377</v>
      </c>
      <c r="E944" s="25">
        <v>51009.048914301915</v>
      </c>
      <c r="F944" s="25">
        <v>384386.04891430191</v>
      </c>
      <c r="G944" s="96">
        <v>7</v>
      </c>
      <c r="H944" s="96"/>
      <c r="I944" s="99">
        <v>0.46242774566473988</v>
      </c>
      <c r="J944" s="6" t="s">
        <v>88</v>
      </c>
      <c r="K944" s="102">
        <v>6.3700000000000007E-2</v>
      </c>
      <c r="L944" s="6"/>
      <c r="M944" s="6" t="s">
        <v>826</v>
      </c>
      <c r="N944" s="6" t="s">
        <v>690</v>
      </c>
      <c r="O944" s="37">
        <v>6.3700000000000007E-2</v>
      </c>
      <c r="P944" s="105">
        <v>11322.724307903367</v>
      </c>
      <c r="Q944" s="38">
        <v>1.83E-4</v>
      </c>
    </row>
    <row r="945" spans="1:17" x14ac:dyDescent="0.3">
      <c r="A945" s="6" t="s">
        <v>1112</v>
      </c>
      <c r="B945" s="6" t="s">
        <v>1188</v>
      </c>
      <c r="C945" s="6" t="s">
        <v>1377</v>
      </c>
      <c r="D945" s="25">
        <v>333377</v>
      </c>
      <c r="E945" s="25">
        <v>51009.048914301915</v>
      </c>
      <c r="F945" s="25">
        <v>384386.04891430191</v>
      </c>
      <c r="G945" s="96">
        <v>7</v>
      </c>
      <c r="H945" s="96"/>
      <c r="I945" s="99">
        <v>0.63934426229508201</v>
      </c>
      <c r="J945" s="6" t="s">
        <v>90</v>
      </c>
      <c r="K945" s="102">
        <v>7.6600000000000001E-2</v>
      </c>
      <c r="L945" s="6"/>
      <c r="M945" s="6" t="s">
        <v>826</v>
      </c>
      <c r="N945" s="6" t="s">
        <v>690</v>
      </c>
      <c r="O945" s="37">
        <v>7.6600000000000001E-2</v>
      </c>
      <c r="P945" s="105">
        <v>18824.83413978009</v>
      </c>
      <c r="Q945" s="38">
        <v>3.0800000000000001E-4</v>
      </c>
    </row>
    <row r="946" spans="1:17" x14ac:dyDescent="0.3">
      <c r="A946" s="6" t="s">
        <v>1112</v>
      </c>
      <c r="B946" s="6" t="s">
        <v>1188</v>
      </c>
      <c r="C946" s="6" t="s">
        <v>1377</v>
      </c>
      <c r="D946" s="25">
        <v>333377</v>
      </c>
      <c r="E946" s="25">
        <v>51009.048914301915</v>
      </c>
      <c r="F946" s="25">
        <v>384386.04891430191</v>
      </c>
      <c r="G946" s="96">
        <v>7</v>
      </c>
      <c r="H946" s="96"/>
      <c r="I946" s="99">
        <v>0.72164948453608246</v>
      </c>
      <c r="J946" s="6" t="s">
        <v>92</v>
      </c>
      <c r="K946" s="101">
        <v>9.7799999999999998E-2</v>
      </c>
      <c r="L946" s="6"/>
      <c r="M946" s="6" t="s">
        <v>826</v>
      </c>
      <c r="N946" s="6" t="s">
        <v>690</v>
      </c>
      <c r="O946" s="37">
        <v>9.7799999999999998E-2</v>
      </c>
      <c r="P946" s="105">
        <v>27128.937019250625</v>
      </c>
      <c r="Q946" s="38">
        <v>5.0199999999999995E-4</v>
      </c>
    </row>
    <row r="947" spans="1:17" x14ac:dyDescent="0.3">
      <c r="A947" s="6" t="s">
        <v>1112</v>
      </c>
      <c r="B947" s="6" t="s">
        <v>1188</v>
      </c>
      <c r="C947" s="6" t="s">
        <v>1377</v>
      </c>
      <c r="D947" s="25">
        <v>333377</v>
      </c>
      <c r="E947" s="25">
        <v>51009.048914301915</v>
      </c>
      <c r="F947" s="25">
        <v>384386.04891430191</v>
      </c>
      <c r="G947" s="96">
        <v>7</v>
      </c>
      <c r="H947" s="96"/>
      <c r="I947" s="99">
        <v>0.68093385214007784</v>
      </c>
      <c r="J947" s="6" t="s">
        <v>93</v>
      </c>
      <c r="K947" s="101">
        <v>0.10979999999999999</v>
      </c>
      <c r="L947" s="6"/>
      <c r="M947" s="6" t="s">
        <v>826</v>
      </c>
      <c r="N947" s="6" t="s">
        <v>690</v>
      </c>
      <c r="O947" s="37">
        <v>0.10979999999999999</v>
      </c>
      <c r="P947" s="105">
        <v>28739.213734973971</v>
      </c>
      <c r="Q947" s="38">
        <v>5.5400000000000002E-4</v>
      </c>
    </row>
    <row r="948" spans="1:17" x14ac:dyDescent="0.3">
      <c r="A948" s="6" t="s">
        <v>1112</v>
      </c>
      <c r="B948" s="6" t="s">
        <v>1188</v>
      </c>
      <c r="C948" s="6" t="s">
        <v>1377</v>
      </c>
      <c r="D948" s="25">
        <v>333377</v>
      </c>
      <c r="E948" s="25">
        <v>51009.048914301915</v>
      </c>
      <c r="F948" s="25">
        <v>384386.04891430191</v>
      </c>
      <c r="G948" s="96">
        <v>7</v>
      </c>
      <c r="H948" s="96"/>
      <c r="I948" s="99">
        <v>0.97297297297297303</v>
      </c>
      <c r="J948" s="6" t="s">
        <v>94</v>
      </c>
      <c r="K948" s="101">
        <v>0.1115</v>
      </c>
      <c r="L948" s="6"/>
      <c r="M948" s="6" t="s">
        <v>826</v>
      </c>
      <c r="N948" s="6" t="s">
        <v>690</v>
      </c>
      <c r="O948" s="37">
        <v>0.1115</v>
      </c>
      <c r="P948" s="105">
        <v>41700.691901135346</v>
      </c>
      <c r="Q948" s="38">
        <v>5.0600000000000005E-4</v>
      </c>
    </row>
    <row r="949" spans="1:17" x14ac:dyDescent="0.3">
      <c r="A949" s="6" t="s">
        <v>1112</v>
      </c>
      <c r="B949" s="6" t="s">
        <v>1188</v>
      </c>
      <c r="C949" s="6" t="s">
        <v>1377</v>
      </c>
      <c r="D949" s="25">
        <v>333377</v>
      </c>
      <c r="E949" s="25">
        <v>51009.048914301915</v>
      </c>
      <c r="F949" s="25">
        <v>384386.04891430191</v>
      </c>
      <c r="G949" s="96">
        <v>7</v>
      </c>
      <c r="H949" s="96"/>
      <c r="I949" s="99">
        <v>0.81090909090909091</v>
      </c>
      <c r="J949" s="6" t="s">
        <v>95</v>
      </c>
      <c r="K949" s="102">
        <v>6.9000000000000006E-2</v>
      </c>
      <c r="L949" s="6"/>
      <c r="M949" s="6" t="s">
        <v>826</v>
      </c>
      <c r="N949" s="6" t="s">
        <v>690</v>
      </c>
      <c r="O949" s="37">
        <v>6.9000000000000006E-2</v>
      </c>
      <c r="P949" s="105">
        <v>21507.447762343141</v>
      </c>
      <c r="Q949" s="38">
        <v>2.4800000000000001E-4</v>
      </c>
    </row>
    <row r="950" spans="1:17" x14ac:dyDescent="0.3">
      <c r="A950" s="6" t="s">
        <v>1112</v>
      </c>
      <c r="B950" s="6" t="s">
        <v>1188</v>
      </c>
      <c r="C950" s="6" t="s">
        <v>1377</v>
      </c>
      <c r="D950" s="25">
        <v>333377</v>
      </c>
      <c r="E950" s="25">
        <v>51009.048914301915</v>
      </c>
      <c r="F950" s="25">
        <v>384386.04891430191</v>
      </c>
      <c r="G950" s="96">
        <v>7</v>
      </c>
      <c r="H950" s="96"/>
      <c r="I950" s="99">
        <v>0.52504317789291877</v>
      </c>
      <c r="J950" s="6" t="s">
        <v>97</v>
      </c>
      <c r="K950" s="102">
        <v>6.0400000000000002E-2</v>
      </c>
      <c r="L950" s="6"/>
      <c r="M950" s="6" t="s">
        <v>826</v>
      </c>
      <c r="N950" s="6" t="s">
        <v>690</v>
      </c>
      <c r="O950" s="37">
        <v>6.0400000000000002E-2</v>
      </c>
      <c r="P950" s="105">
        <v>12189.884068643947</v>
      </c>
      <c r="Q950" s="38">
        <v>9.7999999999999997E-5</v>
      </c>
    </row>
    <row r="951" spans="1:17" x14ac:dyDescent="0.3">
      <c r="A951" s="6" t="s">
        <v>1112</v>
      </c>
      <c r="B951" s="6" t="s">
        <v>1188</v>
      </c>
      <c r="C951" s="6" t="s">
        <v>1377</v>
      </c>
      <c r="D951" s="25">
        <v>333377</v>
      </c>
      <c r="E951" s="25">
        <v>51009.048914301915</v>
      </c>
      <c r="F951" s="25">
        <v>384386.04891430191</v>
      </c>
      <c r="G951" s="96">
        <v>7</v>
      </c>
      <c r="H951" s="96"/>
      <c r="I951" s="99">
        <v>0.86945658963148031</v>
      </c>
      <c r="J951" s="6" t="s">
        <v>96</v>
      </c>
      <c r="K951" s="102">
        <v>0.28760000000000002</v>
      </c>
      <c r="L951" s="6"/>
      <c r="M951" s="6" t="s">
        <v>826</v>
      </c>
      <c r="N951" s="6" t="s">
        <v>690</v>
      </c>
      <c r="O951" s="37">
        <v>0.28760000000000002</v>
      </c>
      <c r="P951" s="105">
        <v>96117.92836571674</v>
      </c>
      <c r="Q951" s="38">
        <v>1.9889999999999999E-3</v>
      </c>
    </row>
    <row r="952" spans="1:17" x14ac:dyDescent="0.3">
      <c r="A952" s="6" t="s">
        <v>1112</v>
      </c>
      <c r="B952" s="6" t="s">
        <v>1188</v>
      </c>
      <c r="C952" s="6" t="s">
        <v>1377</v>
      </c>
      <c r="D952" s="25">
        <v>333377</v>
      </c>
      <c r="E952" s="25">
        <v>51009.048914301915</v>
      </c>
      <c r="F952" s="25">
        <v>384386.04891430191</v>
      </c>
      <c r="G952" s="96">
        <v>7</v>
      </c>
      <c r="H952" s="96"/>
      <c r="I952" s="99">
        <v>0.62168978562421184</v>
      </c>
      <c r="J952" s="6" t="s">
        <v>359</v>
      </c>
      <c r="K952" s="102">
        <v>5.8400000000000001E-2</v>
      </c>
      <c r="L952" s="6"/>
      <c r="M952" s="6" t="s">
        <v>846</v>
      </c>
      <c r="N952" s="6" t="s">
        <v>690</v>
      </c>
      <c r="O952" s="37">
        <v>5.8400000000000001E-2</v>
      </c>
      <c r="P952" s="105">
        <v>13955.782612233857</v>
      </c>
      <c r="Q952" s="38">
        <v>6.0000000000000002E-5</v>
      </c>
    </row>
    <row r="953" spans="1:17" x14ac:dyDescent="0.3">
      <c r="A953" s="6" t="s">
        <v>1111</v>
      </c>
      <c r="B953" s="6" t="s">
        <v>1205</v>
      </c>
      <c r="C953" s="6" t="s">
        <v>683</v>
      </c>
      <c r="D953" s="25">
        <v>180000</v>
      </c>
      <c r="E953" s="25">
        <v>27541.278506238716</v>
      </c>
      <c r="F953" s="25">
        <v>207541.27850623871</v>
      </c>
      <c r="G953" s="96" t="s">
        <v>676</v>
      </c>
      <c r="H953" s="96"/>
      <c r="I953" s="99" t="s">
        <v>792</v>
      </c>
      <c r="J953" s="6">
        <v>0</v>
      </c>
      <c r="K953" s="101"/>
      <c r="L953" s="6"/>
      <c r="M953" s="6" t="e">
        <v>#N/A</v>
      </c>
      <c r="N953" s="6" t="e">
        <v>#N/A</v>
      </c>
      <c r="O953" s="37">
        <v>0</v>
      </c>
      <c r="P953" s="105">
        <v>0</v>
      </c>
      <c r="Q953" s="38">
        <v>0</v>
      </c>
    </row>
    <row r="954" spans="1:17" x14ac:dyDescent="0.3">
      <c r="A954" s="6" t="s">
        <v>679</v>
      </c>
      <c r="B954" s="6" t="s">
        <v>1378</v>
      </c>
      <c r="C954" s="6" t="s">
        <v>1379</v>
      </c>
      <c r="D954" s="25">
        <v>468940</v>
      </c>
      <c r="E954" s="25">
        <v>71751.150792864355</v>
      </c>
      <c r="F954" s="25">
        <v>540691.15079286438</v>
      </c>
      <c r="G954" s="96" t="s">
        <v>676</v>
      </c>
      <c r="H954" s="96"/>
      <c r="I954" s="99" t="s">
        <v>792</v>
      </c>
      <c r="J954" s="6">
        <v>0</v>
      </c>
      <c r="K954" s="101"/>
      <c r="L954" s="6"/>
      <c r="M954" s="6" t="e">
        <v>#N/A</v>
      </c>
      <c r="N954" s="6" t="e">
        <v>#N/A</v>
      </c>
      <c r="O954" s="37">
        <v>0</v>
      </c>
      <c r="P954" s="105">
        <v>0</v>
      </c>
      <c r="Q954" s="38">
        <v>0</v>
      </c>
    </row>
    <row r="955" spans="1:17" x14ac:dyDescent="0.3">
      <c r="A955" s="6" t="s">
        <v>677</v>
      </c>
      <c r="B955" s="6" t="s">
        <v>1203</v>
      </c>
      <c r="C955" s="6" t="s">
        <v>1380</v>
      </c>
      <c r="D955" s="25">
        <v>73310</v>
      </c>
      <c r="E955" s="25">
        <v>11216.950707179778</v>
      </c>
      <c r="F955" s="25">
        <v>84526.950707179785</v>
      </c>
      <c r="G955" s="96" t="s">
        <v>676</v>
      </c>
      <c r="H955" s="96"/>
      <c r="I955" s="99" t="s">
        <v>792</v>
      </c>
      <c r="J955" s="6">
        <v>0</v>
      </c>
      <c r="K955" s="101"/>
      <c r="L955" s="6"/>
      <c r="M955" s="6" t="e">
        <v>#N/A</v>
      </c>
      <c r="N955" s="6" t="e">
        <v>#N/A</v>
      </c>
      <c r="O955" s="37">
        <v>0</v>
      </c>
      <c r="P955" s="105">
        <v>0</v>
      </c>
      <c r="Q955" s="38">
        <v>0</v>
      </c>
    </row>
    <row r="956" spans="1:17" x14ac:dyDescent="0.3">
      <c r="A956" s="6" t="s">
        <v>677</v>
      </c>
      <c r="B956" s="6" t="s">
        <v>1177</v>
      </c>
      <c r="C956" s="6" t="s">
        <v>1381</v>
      </c>
      <c r="D956" s="25">
        <v>50000</v>
      </c>
      <c r="E956" s="25">
        <v>7650.3551406218658</v>
      </c>
      <c r="F956" s="25">
        <v>57650.355140621868</v>
      </c>
      <c r="G956" s="96" t="s">
        <v>676</v>
      </c>
      <c r="H956" s="96"/>
      <c r="I956" s="99" t="s">
        <v>792</v>
      </c>
      <c r="J956" s="6">
        <v>0</v>
      </c>
      <c r="K956" s="101"/>
      <c r="L956" s="6"/>
      <c r="M956" s="6" t="e">
        <v>#N/A</v>
      </c>
      <c r="N956" s="6" t="e">
        <v>#N/A</v>
      </c>
      <c r="O956" s="37">
        <v>0</v>
      </c>
      <c r="P956" s="105">
        <v>0</v>
      </c>
      <c r="Q956" s="38">
        <v>0</v>
      </c>
    </row>
    <row r="957" spans="1:17" x14ac:dyDescent="0.3">
      <c r="A957" s="6" t="s">
        <v>677</v>
      </c>
      <c r="B957" s="6" t="s">
        <v>1382</v>
      </c>
      <c r="C957" s="6" t="s">
        <v>1383</v>
      </c>
      <c r="D957" s="25">
        <v>47000</v>
      </c>
      <c r="E957" s="25">
        <v>7191.333832184554</v>
      </c>
      <c r="F957" s="25">
        <v>54191.333832184551</v>
      </c>
      <c r="G957" s="96" t="s">
        <v>676</v>
      </c>
      <c r="H957" s="96"/>
      <c r="I957" s="99" t="s">
        <v>792</v>
      </c>
      <c r="J957" s="6">
        <v>0</v>
      </c>
      <c r="K957" s="101"/>
      <c r="L957" s="6"/>
      <c r="M957" s="6" t="e">
        <v>#N/A</v>
      </c>
      <c r="N957" s="6" t="e">
        <v>#N/A</v>
      </c>
      <c r="O957" s="37">
        <v>0</v>
      </c>
      <c r="P957" s="105">
        <v>0</v>
      </c>
      <c r="Q957" s="38">
        <v>0</v>
      </c>
    </row>
    <row r="958" spans="1:17" x14ac:dyDescent="0.3">
      <c r="A958" s="6" t="s">
        <v>677</v>
      </c>
      <c r="B958" s="6" t="s">
        <v>1200</v>
      </c>
      <c r="C958" s="6" t="s">
        <v>1384</v>
      </c>
      <c r="D958" s="25">
        <v>112595</v>
      </c>
      <c r="E958" s="25">
        <v>17227.834741166378</v>
      </c>
      <c r="F958" s="25">
        <v>129822.83474116639</v>
      </c>
      <c r="G958" s="96" t="s">
        <v>676</v>
      </c>
      <c r="H958" s="96"/>
      <c r="I958" s="99" t="s">
        <v>792</v>
      </c>
      <c r="J958" s="6">
        <v>0</v>
      </c>
      <c r="K958" s="102"/>
      <c r="L958" s="6"/>
      <c r="M958" s="6" t="e">
        <v>#N/A</v>
      </c>
      <c r="N958" s="6" t="e">
        <v>#N/A</v>
      </c>
      <c r="O958" s="37">
        <v>0</v>
      </c>
      <c r="P958" s="105">
        <v>0</v>
      </c>
      <c r="Q958" s="38">
        <v>0</v>
      </c>
    </row>
    <row r="959" spans="1:17" x14ac:dyDescent="0.3">
      <c r="A959" s="6" t="s">
        <v>677</v>
      </c>
      <c r="B959" s="6" t="s">
        <v>1201</v>
      </c>
      <c r="C959" s="6" t="s">
        <v>1385</v>
      </c>
      <c r="D959" s="25">
        <v>59000</v>
      </c>
      <c r="E959" s="25">
        <v>9027.4190659338019</v>
      </c>
      <c r="F959" s="25">
        <v>68027.419065933806</v>
      </c>
      <c r="G959" s="96" t="s">
        <v>676</v>
      </c>
      <c r="H959" s="96"/>
      <c r="I959" s="99" t="s">
        <v>792</v>
      </c>
      <c r="J959" s="6">
        <v>0</v>
      </c>
      <c r="K959" s="101"/>
      <c r="L959" s="6"/>
      <c r="M959" s="6" t="e">
        <v>#N/A</v>
      </c>
      <c r="N959" s="6" t="e">
        <v>#N/A</v>
      </c>
      <c r="O959" s="37">
        <v>0</v>
      </c>
      <c r="P959" s="105">
        <v>0</v>
      </c>
      <c r="Q959" s="38">
        <v>0</v>
      </c>
    </row>
    <row r="960" spans="1:17" x14ac:dyDescent="0.3">
      <c r="A960" s="6" t="s">
        <v>1105</v>
      </c>
      <c r="B960" s="6" t="s">
        <v>1386</v>
      </c>
      <c r="C960" s="6" t="s">
        <v>1387</v>
      </c>
      <c r="D960" s="25">
        <v>70200</v>
      </c>
      <c r="E960" s="25">
        <v>10741.098617433099</v>
      </c>
      <c r="F960" s="25">
        <v>80941.098617433105</v>
      </c>
      <c r="G960" s="96">
        <v>7</v>
      </c>
      <c r="H960" s="96"/>
      <c r="I960" s="99">
        <v>1</v>
      </c>
      <c r="J960" s="6" t="s">
        <v>169</v>
      </c>
      <c r="K960" s="101"/>
      <c r="L960" s="6"/>
      <c r="M960" s="6" t="s">
        <v>797</v>
      </c>
      <c r="N960" s="6" t="s">
        <v>686</v>
      </c>
      <c r="O960" s="37">
        <v>496.51499999999999</v>
      </c>
      <c r="P960" s="105">
        <v>1967.1437373408226</v>
      </c>
      <c r="Q960" s="38">
        <v>3.8000000000000002E-5</v>
      </c>
    </row>
    <row r="961" spans="1:17" x14ac:dyDescent="0.3">
      <c r="A961" s="6" t="s">
        <v>1105</v>
      </c>
      <c r="B961" s="6" t="s">
        <v>1386</v>
      </c>
      <c r="C961" s="6" t="s">
        <v>1387</v>
      </c>
      <c r="D961" s="25">
        <v>70200</v>
      </c>
      <c r="E961" s="25">
        <v>10741.098617433099</v>
      </c>
      <c r="F961" s="25">
        <v>80941.098617433105</v>
      </c>
      <c r="G961" s="96">
        <v>7</v>
      </c>
      <c r="H961" s="96"/>
      <c r="I961" s="99">
        <v>0.92973580663293987</v>
      </c>
      <c r="J961" s="6" t="s">
        <v>182</v>
      </c>
      <c r="K961" s="101"/>
      <c r="L961" s="6"/>
      <c r="M961" s="6" t="s">
        <v>776</v>
      </c>
      <c r="N961" s="6" t="s">
        <v>686</v>
      </c>
      <c r="O961" s="37">
        <v>5468.6459999999997</v>
      </c>
      <c r="P961" s="105">
        <v>20143.878331089149</v>
      </c>
      <c r="Q961" s="38">
        <v>4.7199999999999998E-4</v>
      </c>
    </row>
    <row r="962" spans="1:17" x14ac:dyDescent="0.3">
      <c r="A962" s="6" t="s">
        <v>1105</v>
      </c>
      <c r="B962" s="6" t="s">
        <v>1386</v>
      </c>
      <c r="C962" s="6" t="s">
        <v>1387</v>
      </c>
      <c r="D962" s="25">
        <v>70200</v>
      </c>
      <c r="E962" s="25">
        <v>10741.098617433099</v>
      </c>
      <c r="F962" s="25">
        <v>80941.098617433105</v>
      </c>
      <c r="G962" s="96">
        <v>7</v>
      </c>
      <c r="H962" s="96"/>
      <c r="I962" s="99">
        <v>0.93306288032454365</v>
      </c>
      <c r="J962" s="6" t="s">
        <v>421</v>
      </c>
      <c r="K962" s="101"/>
      <c r="L962" s="6"/>
      <c r="M962" s="6" t="s">
        <v>780</v>
      </c>
      <c r="N962" s="6" t="s">
        <v>686</v>
      </c>
      <c r="O962" s="37">
        <v>4086.97</v>
      </c>
      <c r="P962" s="105">
        <v>15108.316824215774</v>
      </c>
      <c r="Q962" s="38">
        <v>2.81E-4</v>
      </c>
    </row>
    <row r="963" spans="1:17" x14ac:dyDescent="0.3">
      <c r="A963" s="6" t="s">
        <v>1105</v>
      </c>
      <c r="B963" s="6" t="s">
        <v>1386</v>
      </c>
      <c r="C963" s="6" t="s">
        <v>1387</v>
      </c>
      <c r="D963" s="25">
        <v>70200</v>
      </c>
      <c r="E963" s="25">
        <v>10741.098617433099</v>
      </c>
      <c r="F963" s="25">
        <v>80941.098617433105</v>
      </c>
      <c r="G963" s="96">
        <v>7</v>
      </c>
      <c r="H963" s="96"/>
      <c r="I963" s="99">
        <v>0.98863636363636365</v>
      </c>
      <c r="J963" s="6" t="s">
        <v>435</v>
      </c>
      <c r="K963" s="101"/>
      <c r="L963" s="6"/>
      <c r="M963" s="6" t="s">
        <v>810</v>
      </c>
      <c r="N963" s="6" t="s">
        <v>686</v>
      </c>
      <c r="O963" s="37">
        <v>851.048</v>
      </c>
      <c r="P963" s="105">
        <v>3333.4531611182124</v>
      </c>
      <c r="Q963" s="38">
        <v>6.3999999999999997E-5</v>
      </c>
    </row>
    <row r="964" spans="1:17" x14ac:dyDescent="0.3">
      <c r="A964" s="6" t="s">
        <v>1105</v>
      </c>
      <c r="B964" s="6" t="s">
        <v>1386</v>
      </c>
      <c r="C964" s="6" t="s">
        <v>1387</v>
      </c>
      <c r="D964" s="25">
        <v>70200</v>
      </c>
      <c r="E964" s="25">
        <v>10741.098617433099</v>
      </c>
      <c r="F964" s="25">
        <v>80941.098617433105</v>
      </c>
      <c r="G964" s="96">
        <v>7</v>
      </c>
      <c r="H964" s="96"/>
      <c r="I964" s="99">
        <v>0.77091633466135456</v>
      </c>
      <c r="J964" s="6" t="s">
        <v>485</v>
      </c>
      <c r="K964" s="101"/>
      <c r="L964" s="6"/>
      <c r="M964" s="6" t="s">
        <v>781</v>
      </c>
      <c r="N964" s="6" t="s">
        <v>686</v>
      </c>
      <c r="O964" s="37">
        <v>1369.9580000000001</v>
      </c>
      <c r="P964" s="105">
        <v>4184.2557532231694</v>
      </c>
      <c r="Q964" s="38">
        <v>8.7999999999999998E-5</v>
      </c>
    </row>
    <row r="965" spans="1:17" x14ac:dyDescent="0.3">
      <c r="A965" s="6" t="s">
        <v>1105</v>
      </c>
      <c r="B965" s="6" t="s">
        <v>1386</v>
      </c>
      <c r="C965" s="6" t="s">
        <v>1387</v>
      </c>
      <c r="D965" s="25">
        <v>70200</v>
      </c>
      <c r="E965" s="25">
        <v>10741.098617433099</v>
      </c>
      <c r="F965" s="25">
        <v>80941.098617433105</v>
      </c>
      <c r="G965" s="96">
        <v>7</v>
      </c>
      <c r="H965" s="96"/>
      <c r="I965" s="99">
        <v>0.86161879895561355</v>
      </c>
      <c r="J965" s="6" t="s">
        <v>543</v>
      </c>
      <c r="K965" s="101"/>
      <c r="L965" s="6"/>
      <c r="M965" s="6" t="s">
        <v>784</v>
      </c>
      <c r="N965" s="6" t="s">
        <v>686</v>
      </c>
      <c r="O965" s="37">
        <v>4045.2459999999996</v>
      </c>
      <c r="P965" s="105">
        <v>13809.050704917159</v>
      </c>
      <c r="Q965" s="38">
        <v>3.1199999999999999E-4</v>
      </c>
    </row>
    <row r="966" spans="1:17" x14ac:dyDescent="0.3">
      <c r="A966" s="6" t="s">
        <v>1105</v>
      </c>
      <c r="B966" s="6" t="s">
        <v>1386</v>
      </c>
      <c r="C966" s="6" t="s">
        <v>1387</v>
      </c>
      <c r="D966" s="25">
        <v>70200</v>
      </c>
      <c r="E966" s="25">
        <v>10741.098617433099</v>
      </c>
      <c r="F966" s="25">
        <v>80941.098617433105</v>
      </c>
      <c r="G966" s="96">
        <v>7</v>
      </c>
      <c r="H966" s="96"/>
      <c r="I966" s="99">
        <v>0.99668361706831754</v>
      </c>
      <c r="J966" s="6" t="s">
        <v>563</v>
      </c>
      <c r="K966" s="101"/>
      <c r="L966" s="6"/>
      <c r="M966" s="6" t="s">
        <v>785</v>
      </c>
      <c r="N966" s="6" t="s">
        <v>686</v>
      </c>
      <c r="O966" s="37">
        <v>1399.4161999999999</v>
      </c>
      <c r="P966" s="105">
        <v>5525.9625583885554</v>
      </c>
      <c r="Q966" s="38">
        <v>1E-4</v>
      </c>
    </row>
    <row r="967" spans="1:17" x14ac:dyDescent="0.3">
      <c r="A967" s="6" t="s">
        <v>1105</v>
      </c>
      <c r="B967" s="6" t="s">
        <v>1386</v>
      </c>
      <c r="C967" s="6" t="s">
        <v>1387</v>
      </c>
      <c r="D967" s="25">
        <v>70200</v>
      </c>
      <c r="E967" s="25">
        <v>10741.098617433099</v>
      </c>
      <c r="F967" s="25">
        <v>80941.098617433105</v>
      </c>
      <c r="G967" s="96">
        <v>7</v>
      </c>
      <c r="H967" s="96"/>
      <c r="I967" s="99">
        <v>0.87515762925598994</v>
      </c>
      <c r="J967" s="6" t="s">
        <v>589</v>
      </c>
      <c r="K967" s="101"/>
      <c r="L967" s="6"/>
      <c r="M967" s="6" t="s">
        <v>786</v>
      </c>
      <c r="N967" s="6" t="s">
        <v>686</v>
      </c>
      <c r="O967" s="37">
        <v>2712.06</v>
      </c>
      <c r="P967" s="105">
        <v>9403.4949955262091</v>
      </c>
      <c r="Q967" s="38">
        <v>3.5300000000000002E-4</v>
      </c>
    </row>
    <row r="968" spans="1:17" x14ac:dyDescent="0.3">
      <c r="A968" s="6" t="s">
        <v>1105</v>
      </c>
      <c r="B968" s="6" t="s">
        <v>1388</v>
      </c>
      <c r="C968" s="6" t="s">
        <v>1389</v>
      </c>
      <c r="D968" s="25">
        <v>1248240</v>
      </c>
      <c r="E968" s="25">
        <v>190989.58601459675</v>
      </c>
      <c r="F968" s="25">
        <v>1439229.5860145967</v>
      </c>
      <c r="G968" s="96">
        <v>7</v>
      </c>
      <c r="H968" s="96"/>
      <c r="I968" s="99">
        <v>1</v>
      </c>
      <c r="J968" s="6" t="s">
        <v>169</v>
      </c>
      <c r="K968" s="101"/>
      <c r="L968" s="6"/>
      <c r="M968" s="6" t="s">
        <v>797</v>
      </c>
      <c r="N968" s="6" t="s">
        <v>686</v>
      </c>
      <c r="O968" s="37">
        <v>496.51499999999999</v>
      </c>
      <c r="P968" s="105">
        <v>34978.169497126895</v>
      </c>
      <c r="Q968" s="38">
        <v>3.8000000000000002E-5</v>
      </c>
    </row>
    <row r="969" spans="1:17" x14ac:dyDescent="0.3">
      <c r="A969" s="6" t="s">
        <v>1105</v>
      </c>
      <c r="B969" s="6" t="s">
        <v>1388</v>
      </c>
      <c r="C969" s="6" t="s">
        <v>1389</v>
      </c>
      <c r="D969" s="25">
        <v>1248240</v>
      </c>
      <c r="E969" s="25">
        <v>190989.58601459675</v>
      </c>
      <c r="F969" s="25">
        <v>1439229.5860145967</v>
      </c>
      <c r="G969" s="96">
        <v>7</v>
      </c>
      <c r="H969" s="96"/>
      <c r="I969" s="99">
        <v>0.92973580663293987</v>
      </c>
      <c r="J969" s="6" t="s">
        <v>182</v>
      </c>
      <c r="K969" s="101"/>
      <c r="L969" s="6"/>
      <c r="M969" s="6" t="s">
        <v>776</v>
      </c>
      <c r="N969" s="6" t="s">
        <v>686</v>
      </c>
      <c r="O969" s="37">
        <v>5468.6459999999997</v>
      </c>
      <c r="P969" s="105">
        <v>358182.26051280223</v>
      </c>
      <c r="Q969" s="38">
        <v>4.7199999999999998E-4</v>
      </c>
    </row>
    <row r="970" spans="1:17" x14ac:dyDescent="0.3">
      <c r="A970" s="6" t="s">
        <v>1105</v>
      </c>
      <c r="B970" s="6" t="s">
        <v>1388</v>
      </c>
      <c r="C970" s="6" t="s">
        <v>1389</v>
      </c>
      <c r="D970" s="25">
        <v>1248240</v>
      </c>
      <c r="E970" s="25">
        <v>190989.58601459675</v>
      </c>
      <c r="F970" s="25">
        <v>1439229.5860145967</v>
      </c>
      <c r="G970" s="96">
        <v>7</v>
      </c>
      <c r="H970" s="96"/>
      <c r="I970" s="99">
        <v>0.93306288032454365</v>
      </c>
      <c r="J970" s="6" t="s">
        <v>421</v>
      </c>
      <c r="K970" s="102"/>
      <c r="L970" s="6"/>
      <c r="M970" s="6" t="s">
        <v>780</v>
      </c>
      <c r="N970" s="6" t="s">
        <v>686</v>
      </c>
      <c r="O970" s="37">
        <v>4086.97</v>
      </c>
      <c r="P970" s="105">
        <v>268643.95146238024</v>
      </c>
      <c r="Q970" s="38">
        <v>2.81E-4</v>
      </c>
    </row>
    <row r="971" spans="1:17" x14ac:dyDescent="0.3">
      <c r="A971" s="6" t="s">
        <v>1105</v>
      </c>
      <c r="B971" s="6" t="s">
        <v>1388</v>
      </c>
      <c r="C971" s="6" t="s">
        <v>1389</v>
      </c>
      <c r="D971" s="25">
        <v>1248240</v>
      </c>
      <c r="E971" s="25">
        <v>190989.58601459675</v>
      </c>
      <c r="F971" s="25">
        <v>1439229.5860145967</v>
      </c>
      <c r="G971" s="96">
        <v>7</v>
      </c>
      <c r="H971" s="96"/>
      <c r="I971" s="99">
        <v>0.98863636363636365</v>
      </c>
      <c r="J971" s="6" t="s">
        <v>435</v>
      </c>
      <c r="K971" s="101"/>
      <c r="L971" s="6"/>
      <c r="M971" s="6" t="s">
        <v>810</v>
      </c>
      <c r="N971" s="6" t="s">
        <v>686</v>
      </c>
      <c r="O971" s="37">
        <v>851.048</v>
      </c>
      <c r="P971" s="105">
        <v>59272.785952054095</v>
      </c>
      <c r="Q971" s="38">
        <v>6.3999999999999997E-5</v>
      </c>
    </row>
    <row r="972" spans="1:17" x14ac:dyDescent="0.3">
      <c r="A972" s="6" t="s">
        <v>1105</v>
      </c>
      <c r="B972" s="6" t="s">
        <v>1388</v>
      </c>
      <c r="C972" s="6" t="s">
        <v>1389</v>
      </c>
      <c r="D972" s="25">
        <v>1248240</v>
      </c>
      <c r="E972" s="25">
        <v>190989.58601459675</v>
      </c>
      <c r="F972" s="25">
        <v>1439229.5860145967</v>
      </c>
      <c r="G972" s="96">
        <v>7</v>
      </c>
      <c r="H972" s="96"/>
      <c r="I972" s="99">
        <v>0.77091633466135456</v>
      </c>
      <c r="J972" s="6" t="s">
        <v>485</v>
      </c>
      <c r="K972" s="101"/>
      <c r="L972" s="6"/>
      <c r="M972" s="6" t="s">
        <v>781</v>
      </c>
      <c r="N972" s="6" t="s">
        <v>686</v>
      </c>
      <c r="O972" s="37">
        <v>1369.9580000000001</v>
      </c>
      <c r="P972" s="105">
        <v>74401.074094063937</v>
      </c>
      <c r="Q972" s="38">
        <v>8.7999999999999998E-5</v>
      </c>
    </row>
    <row r="973" spans="1:17" x14ac:dyDescent="0.3">
      <c r="A973" s="6" t="s">
        <v>1105</v>
      </c>
      <c r="B973" s="6" t="s">
        <v>1388</v>
      </c>
      <c r="C973" s="6" t="s">
        <v>1389</v>
      </c>
      <c r="D973" s="25">
        <v>1248240</v>
      </c>
      <c r="E973" s="25">
        <v>190989.58601459675</v>
      </c>
      <c r="F973" s="25">
        <v>1439229.5860145967</v>
      </c>
      <c r="G973" s="96">
        <v>7</v>
      </c>
      <c r="H973" s="96"/>
      <c r="I973" s="99">
        <v>0.86161879895561355</v>
      </c>
      <c r="J973" s="6" t="s">
        <v>543</v>
      </c>
      <c r="K973" s="101"/>
      <c r="L973" s="6"/>
      <c r="M973" s="6" t="s">
        <v>784</v>
      </c>
      <c r="N973" s="6" t="s">
        <v>686</v>
      </c>
      <c r="O973" s="37">
        <v>4045.2459999999996</v>
      </c>
      <c r="P973" s="105">
        <v>245541.4451838432</v>
      </c>
      <c r="Q973" s="38">
        <v>3.1199999999999999E-4</v>
      </c>
    </row>
    <row r="974" spans="1:17" x14ac:dyDescent="0.3">
      <c r="A974" s="6" t="s">
        <v>1105</v>
      </c>
      <c r="B974" s="6" t="s">
        <v>1388</v>
      </c>
      <c r="C974" s="6" t="s">
        <v>1389</v>
      </c>
      <c r="D974" s="25">
        <v>1248240</v>
      </c>
      <c r="E974" s="25">
        <v>190989.58601459675</v>
      </c>
      <c r="F974" s="25">
        <v>1439229.5860145967</v>
      </c>
      <c r="G974" s="96">
        <v>7</v>
      </c>
      <c r="H974" s="96"/>
      <c r="I974" s="99">
        <v>0.99668361706831754</v>
      </c>
      <c r="J974" s="6" t="s">
        <v>563</v>
      </c>
      <c r="K974" s="101"/>
      <c r="L974" s="6"/>
      <c r="M974" s="6" t="s">
        <v>785</v>
      </c>
      <c r="N974" s="6" t="s">
        <v>686</v>
      </c>
      <c r="O974" s="37">
        <v>1399.4161999999999</v>
      </c>
      <c r="P974" s="105">
        <v>98258.226551038882</v>
      </c>
      <c r="Q974" s="38">
        <v>1E-4</v>
      </c>
    </row>
    <row r="975" spans="1:17" x14ac:dyDescent="0.3">
      <c r="A975" s="6" t="s">
        <v>1105</v>
      </c>
      <c r="B975" s="6" t="s">
        <v>1388</v>
      </c>
      <c r="C975" s="6" t="s">
        <v>1389</v>
      </c>
      <c r="D975" s="25">
        <v>1248240</v>
      </c>
      <c r="E975" s="25">
        <v>190989.58601459675</v>
      </c>
      <c r="F975" s="25">
        <v>1439229.5860145967</v>
      </c>
      <c r="G975" s="96">
        <v>7</v>
      </c>
      <c r="H975" s="96"/>
      <c r="I975" s="99">
        <v>0.87515762925598994</v>
      </c>
      <c r="J975" s="6" t="s">
        <v>589</v>
      </c>
      <c r="K975" s="101"/>
      <c r="L975" s="6"/>
      <c r="M975" s="6" t="s">
        <v>786</v>
      </c>
      <c r="N975" s="6" t="s">
        <v>686</v>
      </c>
      <c r="O975" s="37">
        <v>2712.06</v>
      </c>
      <c r="P975" s="105">
        <v>167205.39306574981</v>
      </c>
      <c r="Q975" s="38">
        <v>3.5300000000000002E-4</v>
      </c>
    </row>
    <row r="976" spans="1:17" x14ac:dyDescent="0.3">
      <c r="A976" s="6" t="s">
        <v>1105</v>
      </c>
      <c r="B976" s="6" t="s">
        <v>1390</v>
      </c>
      <c r="C976" s="6" t="s">
        <v>1389</v>
      </c>
      <c r="D976" s="25">
        <v>312060</v>
      </c>
      <c r="E976" s="25">
        <v>47747.396503649186</v>
      </c>
      <c r="F976" s="25">
        <v>359807.39650364919</v>
      </c>
      <c r="G976" s="96" t="s">
        <v>676</v>
      </c>
      <c r="H976" s="96"/>
      <c r="I976" s="99" t="s">
        <v>792</v>
      </c>
      <c r="J976" s="6">
        <v>0</v>
      </c>
      <c r="K976" s="96"/>
      <c r="L976" s="6"/>
      <c r="M976" s="6" t="e">
        <v>#N/A</v>
      </c>
      <c r="N976" s="6" t="e">
        <v>#N/A</v>
      </c>
      <c r="O976" s="37">
        <v>0</v>
      </c>
      <c r="P976" s="105">
        <v>0</v>
      </c>
      <c r="Q976" s="38">
        <v>0</v>
      </c>
    </row>
    <row r="977" spans="1:17" x14ac:dyDescent="0.3">
      <c r="A977" s="6" t="s">
        <v>1105</v>
      </c>
      <c r="B977" s="6" t="s">
        <v>1391</v>
      </c>
      <c r="C977" s="6" t="s">
        <v>1392</v>
      </c>
      <c r="D977" s="25">
        <v>645760</v>
      </c>
      <c r="E977" s="25">
        <v>98805.866712159506</v>
      </c>
      <c r="F977" s="25">
        <v>744565.86671215948</v>
      </c>
      <c r="G977" s="96">
        <v>7</v>
      </c>
      <c r="H977" s="96"/>
      <c r="I977" s="99">
        <v>0.80321285140562249</v>
      </c>
      <c r="J977" s="6" t="s">
        <v>179</v>
      </c>
      <c r="K977" s="96"/>
      <c r="L977" s="6"/>
      <c r="M977" s="6" t="s">
        <v>776</v>
      </c>
      <c r="N977" s="6" t="s">
        <v>686</v>
      </c>
      <c r="O977" s="37">
        <v>3520.86</v>
      </c>
      <c r="P977" s="105">
        <v>58740.053833306869</v>
      </c>
      <c r="Q977" s="38">
        <v>1.08E-4</v>
      </c>
    </row>
    <row r="978" spans="1:17" x14ac:dyDescent="0.3">
      <c r="A978" s="6" t="s">
        <v>1105</v>
      </c>
      <c r="B978" s="6" t="s">
        <v>1391</v>
      </c>
      <c r="C978" s="6" t="s">
        <v>1392</v>
      </c>
      <c r="D978" s="25">
        <v>645760</v>
      </c>
      <c r="E978" s="25">
        <v>98805.866712159506</v>
      </c>
      <c r="F978" s="25">
        <v>744565.86671215948</v>
      </c>
      <c r="G978" s="96">
        <v>7</v>
      </c>
      <c r="H978" s="96"/>
      <c r="I978" s="99">
        <v>0.83687943262411346</v>
      </c>
      <c r="J978" s="6" t="s">
        <v>209</v>
      </c>
      <c r="K978" s="96"/>
      <c r="L978" s="6"/>
      <c r="M978" s="6" t="s">
        <v>778</v>
      </c>
      <c r="N978" s="6" t="s">
        <v>686</v>
      </c>
      <c r="O978" s="37">
        <v>3568.8509999999997</v>
      </c>
      <c r="P978" s="105">
        <v>62036.351238978052</v>
      </c>
      <c r="Q978" s="38">
        <v>1.1E-4</v>
      </c>
    </row>
    <row r="979" spans="1:17" x14ac:dyDescent="0.3">
      <c r="A979" s="6" t="s">
        <v>1105</v>
      </c>
      <c r="B979" s="6" t="s">
        <v>1391</v>
      </c>
      <c r="C979" s="6" t="s">
        <v>1392</v>
      </c>
      <c r="D979" s="25">
        <v>645760</v>
      </c>
      <c r="E979" s="25">
        <v>98805.866712159506</v>
      </c>
      <c r="F979" s="25">
        <v>744565.86671215948</v>
      </c>
      <c r="G979" s="96">
        <v>7</v>
      </c>
      <c r="H979" s="96"/>
      <c r="I979" s="99">
        <v>0.59432210135314412</v>
      </c>
      <c r="J979" s="6" t="s">
        <v>522</v>
      </c>
      <c r="K979" s="96"/>
      <c r="L979" s="6"/>
      <c r="M979" s="6" t="s">
        <v>782</v>
      </c>
      <c r="N979" s="6" t="s">
        <v>686</v>
      </c>
      <c r="O979" s="37">
        <v>23684.396000000001</v>
      </c>
      <c r="P979" s="105">
        <v>292374.25607009931</v>
      </c>
      <c r="Q979" s="38">
        <v>6.4400000000000004E-4</v>
      </c>
    </row>
    <row r="980" spans="1:17" x14ac:dyDescent="0.3">
      <c r="A980" s="6" t="s">
        <v>1105</v>
      </c>
      <c r="B980" s="6" t="s">
        <v>1391</v>
      </c>
      <c r="C980" s="6" t="s">
        <v>1392</v>
      </c>
      <c r="D980" s="25">
        <v>645760</v>
      </c>
      <c r="E980" s="25">
        <v>98805.866712159506</v>
      </c>
      <c r="F980" s="25">
        <v>744565.86671215948</v>
      </c>
      <c r="G980" s="96">
        <v>7</v>
      </c>
      <c r="H980" s="96"/>
      <c r="I980" s="99">
        <v>0.77680698967434469</v>
      </c>
      <c r="J980" s="6" t="s">
        <v>586</v>
      </c>
      <c r="K980" s="96"/>
      <c r="L980" s="6"/>
      <c r="M980" s="6" t="s">
        <v>786</v>
      </c>
      <c r="N980" s="6" t="s">
        <v>686</v>
      </c>
      <c r="O980" s="37">
        <v>5072.5109999999995</v>
      </c>
      <c r="P980" s="105">
        <v>81844.793494595724</v>
      </c>
      <c r="Q980" s="38">
        <v>4.46E-4</v>
      </c>
    </row>
    <row r="981" spans="1:17" x14ac:dyDescent="0.3">
      <c r="A981" s="6" t="s">
        <v>1105</v>
      </c>
      <c r="B981" s="6" t="s">
        <v>1393</v>
      </c>
      <c r="C981" s="6" t="s">
        <v>1394</v>
      </c>
      <c r="D981" s="25">
        <v>161440</v>
      </c>
      <c r="E981" s="25">
        <v>24701.466678039877</v>
      </c>
      <c r="F981" s="25">
        <v>186141.46667803987</v>
      </c>
      <c r="G981" s="96" t="s">
        <v>676</v>
      </c>
      <c r="H981" s="96"/>
      <c r="I981" s="99" t="s">
        <v>792</v>
      </c>
      <c r="J981" s="6">
        <v>0</v>
      </c>
      <c r="K981" s="96"/>
      <c r="L981" s="6"/>
      <c r="M981" s="6" t="e">
        <v>#N/A</v>
      </c>
      <c r="N981" s="6" t="e">
        <v>#N/A</v>
      </c>
      <c r="O981" s="37">
        <v>0</v>
      </c>
      <c r="P981" s="105">
        <v>0</v>
      </c>
      <c r="Q981" s="38">
        <v>0</v>
      </c>
    </row>
    <row r="982" spans="1:17" x14ac:dyDescent="0.3">
      <c r="A982" s="6" t="s">
        <v>678</v>
      </c>
      <c r="B982" s="6" t="s">
        <v>1395</v>
      </c>
      <c r="C982" s="6" t="s">
        <v>1396</v>
      </c>
      <c r="D982" s="25">
        <v>90000</v>
      </c>
      <c r="E982" s="25">
        <v>13770.639253119358</v>
      </c>
      <c r="F982" s="25">
        <v>103770.63925311936</v>
      </c>
      <c r="G982" s="96">
        <v>5</v>
      </c>
      <c r="H982" s="96"/>
      <c r="I982" s="99">
        <v>0.9513513513513514</v>
      </c>
      <c r="J982" s="6" t="s">
        <v>312</v>
      </c>
      <c r="K982" s="96"/>
      <c r="L982" s="6"/>
      <c r="M982" s="6" t="s">
        <v>756</v>
      </c>
      <c r="N982" s="6" t="s">
        <v>688</v>
      </c>
      <c r="O982" s="37">
        <v>12727.26</v>
      </c>
      <c r="P982" s="105">
        <v>98722.337884048684</v>
      </c>
      <c r="Q982" s="38">
        <v>5.1000000000000004E-4</v>
      </c>
    </row>
    <row r="983" spans="1:17" x14ac:dyDescent="0.3">
      <c r="A983" s="6" t="s">
        <v>1112</v>
      </c>
      <c r="B983" s="6" t="s">
        <v>1397</v>
      </c>
      <c r="C983" s="6" t="s">
        <v>1398</v>
      </c>
      <c r="D983" s="25">
        <v>59520</v>
      </c>
      <c r="E983" s="25">
        <v>9106.9827593962691</v>
      </c>
      <c r="F983" s="25">
        <v>68626.982759396269</v>
      </c>
      <c r="G983" s="96">
        <v>7</v>
      </c>
      <c r="H983" s="96"/>
      <c r="I983" s="99">
        <v>0.51744186046511631</v>
      </c>
      <c r="J983" s="6" t="s">
        <v>86</v>
      </c>
      <c r="K983" s="96"/>
      <c r="L983" s="6"/>
      <c r="M983" s="6" t="s">
        <v>826</v>
      </c>
      <c r="N983" s="6" t="s">
        <v>690</v>
      </c>
      <c r="O983" s="37">
        <v>14508.199999999999</v>
      </c>
      <c r="P983" s="105">
        <v>1643.9591595796487</v>
      </c>
      <c r="Q983" s="38">
        <v>1.95E-4</v>
      </c>
    </row>
    <row r="984" spans="1:17" x14ac:dyDescent="0.3">
      <c r="A984" s="6" t="s">
        <v>1112</v>
      </c>
      <c r="B984" s="6" t="s">
        <v>1397</v>
      </c>
      <c r="C984" s="6" t="s">
        <v>1398</v>
      </c>
      <c r="D984" s="25">
        <v>59520</v>
      </c>
      <c r="E984" s="25">
        <v>9106.9827593962691</v>
      </c>
      <c r="F984" s="25">
        <v>68626.982759396269</v>
      </c>
      <c r="G984" s="96">
        <v>7</v>
      </c>
      <c r="H984" s="96"/>
      <c r="I984" s="99">
        <v>0.46242774566473988</v>
      </c>
      <c r="J984" s="6" t="s">
        <v>88</v>
      </c>
      <c r="K984" s="96"/>
      <c r="L984" s="6"/>
      <c r="M984" s="6" t="s">
        <v>826</v>
      </c>
      <c r="N984" s="6" t="s">
        <v>690</v>
      </c>
      <c r="O984" s="37">
        <v>14592.55</v>
      </c>
      <c r="P984" s="105">
        <v>1477.7160984985605</v>
      </c>
      <c r="Q984" s="38">
        <v>1.83E-4</v>
      </c>
    </row>
    <row r="985" spans="1:17" x14ac:dyDescent="0.3">
      <c r="A985" s="6" t="s">
        <v>1112</v>
      </c>
      <c r="B985" s="6" t="s">
        <v>1397</v>
      </c>
      <c r="C985" s="6" t="s">
        <v>1398</v>
      </c>
      <c r="D985" s="25">
        <v>59520</v>
      </c>
      <c r="E985" s="25">
        <v>9106.9827593962691</v>
      </c>
      <c r="F985" s="25">
        <v>68626.982759396269</v>
      </c>
      <c r="G985" s="96">
        <v>7</v>
      </c>
      <c r="H985" s="96"/>
      <c r="I985" s="99">
        <v>0.63934426229508201</v>
      </c>
      <c r="J985" s="6" t="s">
        <v>90</v>
      </c>
      <c r="K985" s="96"/>
      <c r="L985" s="6"/>
      <c r="M985" s="6" t="s">
        <v>826</v>
      </c>
      <c r="N985" s="6" t="s">
        <v>690</v>
      </c>
      <c r="O985" s="37">
        <v>20581.399999999998</v>
      </c>
      <c r="P985" s="105">
        <v>2881.5463920721932</v>
      </c>
      <c r="Q985" s="38">
        <v>3.0800000000000001E-4</v>
      </c>
    </row>
    <row r="986" spans="1:17" x14ac:dyDescent="0.3">
      <c r="A986" s="6" t="s">
        <v>1112</v>
      </c>
      <c r="B986" s="6" t="s">
        <v>1397</v>
      </c>
      <c r="C986" s="6" t="s">
        <v>1398</v>
      </c>
      <c r="D986" s="25">
        <v>59520</v>
      </c>
      <c r="E986" s="25">
        <v>9106.9827593962691</v>
      </c>
      <c r="F986" s="25">
        <v>68626.982759396269</v>
      </c>
      <c r="G986" s="96">
        <v>7</v>
      </c>
      <c r="H986" s="96"/>
      <c r="I986" s="99">
        <v>0.72164948453608246</v>
      </c>
      <c r="J986" s="6" t="s">
        <v>92</v>
      </c>
      <c r="K986" s="96"/>
      <c r="L986" s="6"/>
      <c r="M986" s="6" t="s">
        <v>826</v>
      </c>
      <c r="N986" s="6" t="s">
        <v>690</v>
      </c>
      <c r="O986" s="37">
        <v>32727.8</v>
      </c>
      <c r="P986" s="105">
        <v>5172.006344744962</v>
      </c>
      <c r="Q986" s="38">
        <v>5.0199999999999995E-4</v>
      </c>
    </row>
    <row r="987" spans="1:17" x14ac:dyDescent="0.3">
      <c r="A987" s="6" t="s">
        <v>1112</v>
      </c>
      <c r="B987" s="6" t="s">
        <v>1397</v>
      </c>
      <c r="C987" s="6" t="s">
        <v>1398</v>
      </c>
      <c r="D987" s="25">
        <v>59520</v>
      </c>
      <c r="E987" s="25">
        <v>9106.9827593962691</v>
      </c>
      <c r="F987" s="25">
        <v>68626.982759396269</v>
      </c>
      <c r="G987" s="96">
        <v>7</v>
      </c>
      <c r="H987" s="96"/>
      <c r="I987" s="99">
        <v>0.68093385214007784</v>
      </c>
      <c r="J987" s="6" t="s">
        <v>93</v>
      </c>
      <c r="K987" s="96"/>
      <c r="L987" s="6"/>
      <c r="M987" s="6" t="s">
        <v>826</v>
      </c>
      <c r="N987" s="6" t="s">
        <v>690</v>
      </c>
      <c r="O987" s="37">
        <v>43355.899999999994</v>
      </c>
      <c r="P987" s="105">
        <v>6465.0079309312023</v>
      </c>
      <c r="Q987" s="38">
        <v>5.5400000000000002E-4</v>
      </c>
    </row>
    <row r="988" spans="1:17" x14ac:dyDescent="0.3">
      <c r="A988" s="6" t="s">
        <v>1112</v>
      </c>
      <c r="B988" s="6" t="s">
        <v>1397</v>
      </c>
      <c r="C988" s="6" t="s">
        <v>1398</v>
      </c>
      <c r="D988" s="25">
        <v>59520</v>
      </c>
      <c r="E988" s="25">
        <v>9106.9827593962691</v>
      </c>
      <c r="F988" s="25">
        <v>68626.982759396269</v>
      </c>
      <c r="G988" s="96">
        <v>7</v>
      </c>
      <c r="H988" s="96"/>
      <c r="I988" s="99">
        <v>0.97297297297297303</v>
      </c>
      <c r="J988" s="6" t="s">
        <v>94</v>
      </c>
      <c r="K988" s="96"/>
      <c r="L988" s="6"/>
      <c r="M988" s="6" t="s">
        <v>826</v>
      </c>
      <c r="N988" s="6" t="s">
        <v>690</v>
      </c>
      <c r="O988" s="37">
        <v>31209.499999999996</v>
      </c>
      <c r="P988" s="105">
        <v>6649.7224432435223</v>
      </c>
      <c r="Q988" s="38">
        <v>5.0600000000000005E-4</v>
      </c>
    </row>
    <row r="989" spans="1:17" x14ac:dyDescent="0.3">
      <c r="A989" s="6" t="s">
        <v>1112</v>
      </c>
      <c r="B989" s="6" t="s">
        <v>1397</v>
      </c>
      <c r="C989" s="6" t="s">
        <v>1398</v>
      </c>
      <c r="D989" s="25">
        <v>59520</v>
      </c>
      <c r="E989" s="25">
        <v>9106.9827593962691</v>
      </c>
      <c r="F989" s="25">
        <v>68626.982759396269</v>
      </c>
      <c r="G989" s="96">
        <v>7</v>
      </c>
      <c r="H989" s="96"/>
      <c r="I989" s="99">
        <v>0.81090909090909091</v>
      </c>
      <c r="J989" s="6" t="s">
        <v>95</v>
      </c>
      <c r="K989" s="96"/>
      <c r="L989" s="6"/>
      <c r="M989" s="6" t="s">
        <v>826</v>
      </c>
      <c r="N989" s="6" t="s">
        <v>690</v>
      </c>
      <c r="O989" s="37">
        <v>11598.125</v>
      </c>
      <c r="P989" s="105">
        <v>2059.566812282369</v>
      </c>
      <c r="Q989" s="38">
        <v>2.4800000000000001E-4</v>
      </c>
    </row>
    <row r="990" spans="1:17" x14ac:dyDescent="0.3">
      <c r="A990" s="6" t="s">
        <v>1112</v>
      </c>
      <c r="B990" s="6" t="s">
        <v>1397</v>
      </c>
      <c r="C990" s="6" t="s">
        <v>1398</v>
      </c>
      <c r="D990" s="25">
        <v>59520</v>
      </c>
      <c r="E990" s="25">
        <v>9106.9827593962691</v>
      </c>
      <c r="F990" s="25">
        <v>68626.982759396269</v>
      </c>
      <c r="G990" s="96">
        <v>7</v>
      </c>
      <c r="H990" s="96"/>
      <c r="I990" s="99">
        <v>0.86945658963148031</v>
      </c>
      <c r="J990" s="6" t="s">
        <v>96</v>
      </c>
      <c r="K990" s="96"/>
      <c r="L990" s="6"/>
      <c r="M990" s="6" t="s">
        <v>826</v>
      </c>
      <c r="N990" s="6" t="s">
        <v>690</v>
      </c>
      <c r="O990" s="37">
        <v>135044.34999999998</v>
      </c>
      <c r="P990" s="105">
        <v>25712.260113874956</v>
      </c>
      <c r="Q990" s="38">
        <v>1.9889999999999999E-3</v>
      </c>
    </row>
    <row r="991" spans="1:17" x14ac:dyDescent="0.3">
      <c r="A991" s="6" t="s">
        <v>1112</v>
      </c>
      <c r="B991" s="6" t="s">
        <v>1397</v>
      </c>
      <c r="C991" s="6" t="s">
        <v>1398</v>
      </c>
      <c r="D991" s="25">
        <v>59520</v>
      </c>
      <c r="E991" s="25">
        <v>9106.9827593962691</v>
      </c>
      <c r="F991" s="25">
        <v>68626.982759396269</v>
      </c>
      <c r="G991" s="96">
        <v>7</v>
      </c>
      <c r="H991" s="96"/>
      <c r="I991" s="99">
        <v>0.52504317789291877</v>
      </c>
      <c r="J991" s="6" t="s">
        <v>97</v>
      </c>
      <c r="K991" s="96"/>
      <c r="L991" s="6"/>
      <c r="M991" s="6" t="s">
        <v>826</v>
      </c>
      <c r="N991" s="6" t="s">
        <v>690</v>
      </c>
      <c r="O991" s="37">
        <v>9767.73</v>
      </c>
      <c r="P991" s="105">
        <v>1123.064234858906</v>
      </c>
      <c r="Q991" s="38">
        <v>9.7999999999999997E-5</v>
      </c>
    </row>
    <row r="992" spans="1:17" x14ac:dyDescent="0.3">
      <c r="A992" s="6" t="s">
        <v>655</v>
      </c>
      <c r="B992" s="6" t="s">
        <v>872</v>
      </c>
      <c r="C992" s="6" t="s">
        <v>655</v>
      </c>
      <c r="D992" s="25">
        <v>0</v>
      </c>
      <c r="E992" s="25">
        <v>0</v>
      </c>
      <c r="F992" s="25">
        <v>4695000</v>
      </c>
      <c r="G992" s="96">
        <v>10</v>
      </c>
      <c r="H992" s="96"/>
      <c r="I992" s="99" t="s">
        <v>752</v>
      </c>
      <c r="J992" s="6" t="s">
        <v>1</v>
      </c>
      <c r="K992" s="96"/>
      <c r="L992" s="6"/>
      <c r="M992" s="6" t="s">
        <v>822</v>
      </c>
      <c r="N992" s="6" t="s">
        <v>686</v>
      </c>
      <c r="O992" s="37">
        <v>100</v>
      </c>
      <c r="P992" s="105">
        <v>474.98998368601337</v>
      </c>
      <c r="Q992" s="38">
        <v>9.9999999999999995E-7</v>
      </c>
    </row>
    <row r="993" spans="1:17" x14ac:dyDescent="0.3">
      <c r="A993" s="6" t="s">
        <v>655</v>
      </c>
      <c r="B993" s="6" t="s">
        <v>872</v>
      </c>
      <c r="C993" s="6" t="s">
        <v>655</v>
      </c>
      <c r="D993" s="25">
        <v>0</v>
      </c>
      <c r="E993" s="25">
        <v>0</v>
      </c>
      <c r="F993" s="25">
        <v>4695000</v>
      </c>
      <c r="G993" s="96">
        <v>10</v>
      </c>
      <c r="H993" s="96"/>
      <c r="I993" s="99" t="s">
        <v>752</v>
      </c>
      <c r="J993" s="6" t="s">
        <v>2</v>
      </c>
      <c r="K993" s="102"/>
      <c r="L993" s="6"/>
      <c r="M993" s="6" t="s">
        <v>822</v>
      </c>
      <c r="N993" s="6" t="s">
        <v>686</v>
      </c>
      <c r="O993" s="37">
        <v>0</v>
      </c>
      <c r="P993" s="105">
        <v>0</v>
      </c>
      <c r="Q993" s="38">
        <v>0</v>
      </c>
    </row>
    <row r="994" spans="1:17" x14ac:dyDescent="0.3">
      <c r="A994" s="6" t="s">
        <v>655</v>
      </c>
      <c r="B994" s="6" t="s">
        <v>872</v>
      </c>
      <c r="C994" s="6" t="s">
        <v>655</v>
      </c>
      <c r="D994" s="25">
        <v>0</v>
      </c>
      <c r="E994" s="25">
        <v>0</v>
      </c>
      <c r="F994" s="25">
        <v>4695000</v>
      </c>
      <c r="G994" s="96">
        <v>10</v>
      </c>
      <c r="H994" s="96"/>
      <c r="I994" s="99" t="s">
        <v>752</v>
      </c>
      <c r="J994" s="6" t="s">
        <v>3</v>
      </c>
      <c r="K994" s="102"/>
      <c r="L994" s="6"/>
      <c r="M994" s="6" t="s">
        <v>822</v>
      </c>
      <c r="N994" s="6" t="s">
        <v>686</v>
      </c>
      <c r="O994" s="37">
        <v>82</v>
      </c>
      <c r="P994" s="105">
        <v>389.49178662253098</v>
      </c>
      <c r="Q994" s="38">
        <v>9.9999999999999995E-7</v>
      </c>
    </row>
    <row r="995" spans="1:17" x14ac:dyDescent="0.3">
      <c r="A995" s="6" t="s">
        <v>655</v>
      </c>
      <c r="B995" s="6" t="s">
        <v>872</v>
      </c>
      <c r="C995" s="6" t="s">
        <v>655</v>
      </c>
      <c r="D995" s="25">
        <v>0</v>
      </c>
      <c r="E995" s="25">
        <v>0</v>
      </c>
      <c r="F995" s="25">
        <v>4695000</v>
      </c>
      <c r="G995" s="96">
        <v>10</v>
      </c>
      <c r="H995" s="96"/>
      <c r="I995" s="99" t="s">
        <v>752</v>
      </c>
      <c r="J995" s="6" t="s">
        <v>4</v>
      </c>
      <c r="K995" s="102"/>
      <c r="L995" s="6"/>
      <c r="M995" s="6" t="s">
        <v>822</v>
      </c>
      <c r="N995" s="6" t="s">
        <v>686</v>
      </c>
      <c r="O995" s="37">
        <v>41</v>
      </c>
      <c r="P995" s="105">
        <v>194.74589331126549</v>
      </c>
      <c r="Q995" s="38">
        <v>9.9999999999999995E-7</v>
      </c>
    </row>
    <row r="996" spans="1:17" x14ac:dyDescent="0.3">
      <c r="A996" s="6" t="s">
        <v>655</v>
      </c>
      <c r="B996" s="6" t="s">
        <v>872</v>
      </c>
      <c r="C996" s="6" t="s">
        <v>655</v>
      </c>
      <c r="D996" s="25">
        <v>0</v>
      </c>
      <c r="E996" s="25">
        <v>0</v>
      </c>
      <c r="F996" s="25">
        <v>4695000</v>
      </c>
      <c r="G996" s="96">
        <v>10</v>
      </c>
      <c r="H996" s="96"/>
      <c r="I996" s="99" t="s">
        <v>752</v>
      </c>
      <c r="J996" s="6" t="s">
        <v>5</v>
      </c>
      <c r="K996" s="102"/>
      <c r="L996" s="6"/>
      <c r="M996" s="6" t="s">
        <v>822</v>
      </c>
      <c r="N996" s="6" t="s">
        <v>686</v>
      </c>
      <c r="O996" s="37">
        <v>8.1999999999999993</v>
      </c>
      <c r="P996" s="105">
        <v>38.949178662253097</v>
      </c>
      <c r="Q996" s="38">
        <v>0</v>
      </c>
    </row>
    <row r="997" spans="1:17" x14ac:dyDescent="0.3">
      <c r="A997" s="6" t="s">
        <v>655</v>
      </c>
      <c r="B997" s="6" t="s">
        <v>872</v>
      </c>
      <c r="C997" s="6" t="s">
        <v>655</v>
      </c>
      <c r="D997" s="25">
        <v>0</v>
      </c>
      <c r="E997" s="25">
        <v>0</v>
      </c>
      <c r="F997" s="25">
        <v>4695000</v>
      </c>
      <c r="G997" s="96">
        <v>10</v>
      </c>
      <c r="H997" s="96"/>
      <c r="I997" s="99" t="s">
        <v>752</v>
      </c>
      <c r="J997" s="6" t="s">
        <v>6</v>
      </c>
      <c r="K997" s="102"/>
      <c r="L997" s="6"/>
      <c r="M997" s="6" t="s">
        <v>822</v>
      </c>
      <c r="N997" s="6" t="s">
        <v>686</v>
      </c>
      <c r="O997" s="37">
        <v>82</v>
      </c>
      <c r="P997" s="105">
        <v>389.49178662253098</v>
      </c>
      <c r="Q997" s="38">
        <v>9.9999999999999995E-7</v>
      </c>
    </row>
    <row r="998" spans="1:17" x14ac:dyDescent="0.3">
      <c r="A998" s="6" t="s">
        <v>655</v>
      </c>
      <c r="B998" s="6" t="s">
        <v>872</v>
      </c>
      <c r="C998" s="6" t="s">
        <v>655</v>
      </c>
      <c r="D998" s="25">
        <v>0</v>
      </c>
      <c r="E998" s="25">
        <v>0</v>
      </c>
      <c r="F998" s="25">
        <v>4695000</v>
      </c>
      <c r="G998" s="96">
        <v>10</v>
      </c>
      <c r="H998" s="96"/>
      <c r="I998" s="99" t="s">
        <v>752</v>
      </c>
      <c r="J998" s="6" t="s">
        <v>7</v>
      </c>
      <c r="K998" s="102"/>
      <c r="L998" s="6"/>
      <c r="M998" s="6" t="s">
        <v>822</v>
      </c>
      <c r="N998" s="6" t="s">
        <v>686</v>
      </c>
      <c r="O998" s="37">
        <v>82</v>
      </c>
      <c r="P998" s="105">
        <v>389.49178662253098</v>
      </c>
      <c r="Q998" s="38">
        <v>9.9999999999999995E-7</v>
      </c>
    </row>
    <row r="999" spans="1:17" x14ac:dyDescent="0.3">
      <c r="A999" s="6" t="s">
        <v>655</v>
      </c>
      <c r="B999" s="6" t="s">
        <v>872</v>
      </c>
      <c r="C999" s="6" t="s">
        <v>655</v>
      </c>
      <c r="D999" s="25">
        <v>0</v>
      </c>
      <c r="E999" s="25">
        <v>0</v>
      </c>
      <c r="F999" s="25">
        <v>4695000</v>
      </c>
      <c r="G999" s="96">
        <v>10</v>
      </c>
      <c r="H999" s="96"/>
      <c r="I999" s="99" t="s">
        <v>752</v>
      </c>
      <c r="J999" s="6" t="s">
        <v>501</v>
      </c>
      <c r="K999" s="102"/>
      <c r="L999" s="6"/>
      <c r="M999" s="6" t="s">
        <v>857</v>
      </c>
      <c r="N999" s="6" t="s">
        <v>687</v>
      </c>
      <c r="O999" s="37">
        <v>102.258</v>
      </c>
      <c r="P999" s="105">
        <v>485.71525751764358</v>
      </c>
      <c r="Q999" s="38">
        <v>9.9999999999999995E-7</v>
      </c>
    </row>
    <row r="1000" spans="1:17" x14ac:dyDescent="0.3">
      <c r="A1000" s="6" t="s">
        <v>655</v>
      </c>
      <c r="B1000" s="6" t="s">
        <v>872</v>
      </c>
      <c r="C1000" s="6" t="s">
        <v>655</v>
      </c>
      <c r="D1000" s="25">
        <v>0</v>
      </c>
      <c r="E1000" s="25">
        <v>0</v>
      </c>
      <c r="F1000" s="25">
        <v>4695000</v>
      </c>
      <c r="G1000" s="96">
        <v>10</v>
      </c>
      <c r="H1000" s="96"/>
      <c r="I1000" s="99" t="s">
        <v>752</v>
      </c>
      <c r="J1000" s="6" t="s">
        <v>502</v>
      </c>
      <c r="K1000" s="102"/>
      <c r="L1000" s="6"/>
      <c r="M1000" s="6" t="s">
        <v>857</v>
      </c>
      <c r="N1000" s="6" t="s">
        <v>687</v>
      </c>
      <c r="O1000" s="37">
        <v>100.38</v>
      </c>
      <c r="P1000" s="105">
        <v>476.79494562402027</v>
      </c>
      <c r="Q1000" s="38">
        <v>9.9999999999999995E-7</v>
      </c>
    </row>
    <row r="1001" spans="1:17" x14ac:dyDescent="0.3">
      <c r="A1001" s="6" t="s">
        <v>655</v>
      </c>
      <c r="B1001" s="6" t="s">
        <v>872</v>
      </c>
      <c r="C1001" s="6" t="s">
        <v>655</v>
      </c>
      <c r="D1001" s="25">
        <v>0</v>
      </c>
      <c r="E1001" s="25">
        <v>0</v>
      </c>
      <c r="F1001" s="25">
        <v>4695000</v>
      </c>
      <c r="G1001" s="96">
        <v>10</v>
      </c>
      <c r="H1001" s="96"/>
      <c r="I1001" s="99" t="s">
        <v>752</v>
      </c>
      <c r="J1001" s="6" t="s">
        <v>503</v>
      </c>
      <c r="K1001" s="96"/>
      <c r="L1001" s="6"/>
      <c r="M1001" s="6" t="s">
        <v>857</v>
      </c>
      <c r="N1001" s="6" t="s">
        <v>687</v>
      </c>
      <c r="O1001" s="37">
        <v>643.77599999999995</v>
      </c>
      <c r="P1001" s="105">
        <v>3057.8715173744695</v>
      </c>
      <c r="Q1001" s="38">
        <v>9.0000000000000002E-6</v>
      </c>
    </row>
    <row r="1002" spans="1:17" x14ac:dyDescent="0.3">
      <c r="A1002" s="6" t="s">
        <v>655</v>
      </c>
      <c r="B1002" s="6" t="s">
        <v>872</v>
      </c>
      <c r="C1002" s="6" t="s">
        <v>655</v>
      </c>
      <c r="D1002" s="25">
        <v>0</v>
      </c>
      <c r="E1002" s="25">
        <v>0</v>
      </c>
      <c r="F1002" s="25">
        <v>4695000</v>
      </c>
      <c r="G1002" s="96">
        <v>10</v>
      </c>
      <c r="H1002" s="96"/>
      <c r="I1002" s="99" t="s">
        <v>752</v>
      </c>
      <c r="J1002" s="6" t="s">
        <v>504</v>
      </c>
      <c r="K1002" s="96"/>
      <c r="L1002" s="6"/>
      <c r="M1002" s="6" t="s">
        <v>857</v>
      </c>
      <c r="N1002" s="6" t="s">
        <v>687</v>
      </c>
      <c r="O1002" s="37">
        <v>53.7</v>
      </c>
      <c r="P1002" s="105">
        <v>255.06962123938919</v>
      </c>
      <c r="Q1002" s="38">
        <v>9.9999999999999995E-7</v>
      </c>
    </row>
    <row r="1003" spans="1:17" x14ac:dyDescent="0.3">
      <c r="A1003" s="6" t="s">
        <v>655</v>
      </c>
      <c r="B1003" s="6" t="s">
        <v>872</v>
      </c>
      <c r="C1003" s="6" t="s">
        <v>655</v>
      </c>
      <c r="D1003" s="25">
        <v>0</v>
      </c>
      <c r="E1003" s="25">
        <v>0</v>
      </c>
      <c r="F1003" s="25">
        <v>4695000</v>
      </c>
      <c r="G1003" s="96">
        <v>10</v>
      </c>
      <c r="H1003" s="96"/>
      <c r="I1003" s="99" t="s">
        <v>752</v>
      </c>
      <c r="J1003" s="6" t="s">
        <v>505</v>
      </c>
      <c r="K1003" s="96"/>
      <c r="L1003" s="6"/>
      <c r="M1003" s="6" t="s">
        <v>857</v>
      </c>
      <c r="N1003" s="6" t="s">
        <v>687</v>
      </c>
      <c r="O1003" s="37">
        <v>184.96199999999999</v>
      </c>
      <c r="P1003" s="105">
        <v>878.5509736253241</v>
      </c>
      <c r="Q1003" s="38">
        <v>3.0000000000000001E-6</v>
      </c>
    </row>
    <row r="1004" spans="1:17" x14ac:dyDescent="0.3">
      <c r="A1004" s="6" t="s">
        <v>655</v>
      </c>
      <c r="B1004" s="6" t="s">
        <v>872</v>
      </c>
      <c r="C1004" s="6" t="s">
        <v>655</v>
      </c>
      <c r="D1004" s="25">
        <v>0</v>
      </c>
      <c r="E1004" s="25">
        <v>0</v>
      </c>
      <c r="F1004" s="25">
        <v>4695000</v>
      </c>
      <c r="G1004" s="96">
        <v>10</v>
      </c>
      <c r="H1004" s="96"/>
      <c r="I1004" s="99" t="s">
        <v>752</v>
      </c>
      <c r="J1004" s="6" t="s">
        <v>506</v>
      </c>
      <c r="K1004" s="96"/>
      <c r="L1004" s="6"/>
      <c r="M1004" s="6" t="s">
        <v>857</v>
      </c>
      <c r="N1004" s="6" t="s">
        <v>687</v>
      </c>
      <c r="O1004" s="37">
        <v>136.14000000000001</v>
      </c>
      <c r="P1004" s="105">
        <v>646.65136379013882</v>
      </c>
      <c r="Q1004" s="38">
        <v>1.9999999999999999E-6</v>
      </c>
    </row>
    <row r="1005" spans="1:17" x14ac:dyDescent="0.3">
      <c r="A1005" s="6" t="s">
        <v>655</v>
      </c>
      <c r="B1005" s="6" t="s">
        <v>872</v>
      </c>
      <c r="C1005" s="6" t="s">
        <v>655</v>
      </c>
      <c r="D1005" s="25">
        <v>0</v>
      </c>
      <c r="E1005" s="25">
        <v>0</v>
      </c>
      <c r="F1005" s="25">
        <v>4695000</v>
      </c>
      <c r="G1005" s="96">
        <v>10</v>
      </c>
      <c r="H1005" s="96"/>
      <c r="I1005" s="99" t="s">
        <v>752</v>
      </c>
      <c r="J1005" s="6" t="s">
        <v>8</v>
      </c>
      <c r="K1005" s="96"/>
      <c r="L1005" s="6"/>
      <c r="M1005" s="6" t="s">
        <v>1035</v>
      </c>
      <c r="N1005" s="6" t="s">
        <v>686</v>
      </c>
      <c r="O1005" s="37">
        <v>3553.1472880000001</v>
      </c>
      <c r="P1005" s="105">
        <v>16877.093723611226</v>
      </c>
      <c r="Q1005" s="38">
        <v>6.7999999999999999E-5</v>
      </c>
    </row>
    <row r="1006" spans="1:17" x14ac:dyDescent="0.3">
      <c r="A1006" s="6" t="s">
        <v>655</v>
      </c>
      <c r="B1006" s="6" t="s">
        <v>872</v>
      </c>
      <c r="C1006" s="6" t="s">
        <v>655</v>
      </c>
      <c r="D1006" s="25">
        <v>0</v>
      </c>
      <c r="E1006" s="25">
        <v>0</v>
      </c>
      <c r="F1006" s="25">
        <v>4695000</v>
      </c>
      <c r="G1006" s="96">
        <v>10</v>
      </c>
      <c r="H1006" s="96"/>
      <c r="I1006" s="99" t="s">
        <v>752</v>
      </c>
      <c r="J1006" s="6" t="s">
        <v>9</v>
      </c>
      <c r="K1006" s="96"/>
      <c r="L1006" s="6"/>
      <c r="M1006" s="6" t="s">
        <v>1035</v>
      </c>
      <c r="N1006" s="6" t="s">
        <v>688</v>
      </c>
      <c r="O1006" s="37">
        <v>3.9000000000000004</v>
      </c>
      <c r="P1006" s="105">
        <v>18.524609363754521</v>
      </c>
      <c r="Q1006" s="38">
        <v>0</v>
      </c>
    </row>
    <row r="1007" spans="1:17" x14ac:dyDescent="0.3">
      <c r="A1007" s="6" t="s">
        <v>655</v>
      </c>
      <c r="B1007" s="6" t="s">
        <v>872</v>
      </c>
      <c r="C1007" s="6" t="s">
        <v>655</v>
      </c>
      <c r="D1007" s="25">
        <v>0</v>
      </c>
      <c r="E1007" s="25">
        <v>0</v>
      </c>
      <c r="F1007" s="25">
        <v>4695000</v>
      </c>
      <c r="G1007" s="96">
        <v>10</v>
      </c>
      <c r="H1007" s="96"/>
      <c r="I1007" s="99" t="s">
        <v>752</v>
      </c>
      <c r="J1007" s="6" t="s">
        <v>10</v>
      </c>
      <c r="K1007" s="96"/>
      <c r="L1007" s="6"/>
      <c r="M1007" s="6" t="s">
        <v>1035</v>
      </c>
      <c r="N1007" s="6" t="s">
        <v>688</v>
      </c>
      <c r="O1007" s="37">
        <v>951.03287999999998</v>
      </c>
      <c r="P1007" s="105">
        <v>4517.3109215606228</v>
      </c>
      <c r="Q1007" s="38">
        <v>1.5999999999999999E-5</v>
      </c>
    </row>
    <row r="1008" spans="1:17" x14ac:dyDescent="0.3">
      <c r="A1008" s="6" t="s">
        <v>655</v>
      </c>
      <c r="B1008" s="6" t="s">
        <v>872</v>
      </c>
      <c r="C1008" s="6" t="s">
        <v>655</v>
      </c>
      <c r="D1008" s="25">
        <v>0</v>
      </c>
      <c r="E1008" s="25">
        <v>0</v>
      </c>
      <c r="F1008" s="25">
        <v>4695000</v>
      </c>
      <c r="G1008" s="96">
        <v>10</v>
      </c>
      <c r="H1008" s="96"/>
      <c r="I1008" s="99" t="s">
        <v>752</v>
      </c>
      <c r="J1008" s="6" t="s">
        <v>11</v>
      </c>
      <c r="K1008" s="96"/>
      <c r="L1008" s="6"/>
      <c r="M1008" s="6" t="s">
        <v>1035</v>
      </c>
      <c r="N1008" s="6" t="s">
        <v>688</v>
      </c>
      <c r="O1008" s="37">
        <v>2558.4</v>
      </c>
      <c r="P1008" s="105">
        <v>12152.143742622968</v>
      </c>
      <c r="Q1008" s="38">
        <v>4.6999999999999997E-5</v>
      </c>
    </row>
    <row r="1009" spans="1:17" x14ac:dyDescent="0.3">
      <c r="A1009" s="6" t="s">
        <v>655</v>
      </c>
      <c r="B1009" s="6" t="s">
        <v>872</v>
      </c>
      <c r="C1009" s="6" t="s">
        <v>655</v>
      </c>
      <c r="D1009" s="25">
        <v>0</v>
      </c>
      <c r="E1009" s="25">
        <v>0</v>
      </c>
      <c r="F1009" s="25">
        <v>4695000</v>
      </c>
      <c r="G1009" s="96">
        <v>10</v>
      </c>
      <c r="H1009" s="96"/>
      <c r="I1009" s="99" t="s">
        <v>752</v>
      </c>
      <c r="J1009" s="6" t="s">
        <v>12</v>
      </c>
      <c r="K1009" s="96"/>
      <c r="L1009" s="6"/>
      <c r="M1009" s="6" t="s">
        <v>1035</v>
      </c>
      <c r="N1009" s="6" t="s">
        <v>688</v>
      </c>
      <c r="O1009" s="37">
        <v>3977.5356679999995</v>
      </c>
      <c r="P1009" s="105">
        <v>18892.896020538563</v>
      </c>
      <c r="Q1009" s="38">
        <v>1.27E-4</v>
      </c>
    </row>
    <row r="1010" spans="1:17" x14ac:dyDescent="0.3">
      <c r="A1010" s="6" t="s">
        <v>655</v>
      </c>
      <c r="B1010" s="6" t="s">
        <v>872</v>
      </c>
      <c r="C1010" s="6" t="s">
        <v>655</v>
      </c>
      <c r="D1010" s="25">
        <v>0</v>
      </c>
      <c r="E1010" s="25">
        <v>0</v>
      </c>
      <c r="F1010" s="25">
        <v>4695000</v>
      </c>
      <c r="G1010" s="96">
        <v>10</v>
      </c>
      <c r="H1010" s="96"/>
      <c r="I1010" s="99" t="s">
        <v>752</v>
      </c>
      <c r="J1010" s="6" t="s">
        <v>13</v>
      </c>
      <c r="K1010" s="96"/>
      <c r="L1010" s="6"/>
      <c r="M1010" s="6" t="s">
        <v>794</v>
      </c>
      <c r="N1010" s="6" t="s">
        <v>686</v>
      </c>
      <c r="O1010" s="37">
        <v>370.36819600000001</v>
      </c>
      <c r="P1010" s="105">
        <v>1759.2118337585821</v>
      </c>
      <c r="Q1010" s="38">
        <v>5.0000000000000004E-6</v>
      </c>
    </row>
    <row r="1011" spans="1:17" x14ac:dyDescent="0.3">
      <c r="A1011" s="6" t="s">
        <v>655</v>
      </c>
      <c r="B1011" s="6" t="s">
        <v>872</v>
      </c>
      <c r="C1011" s="6" t="s">
        <v>655</v>
      </c>
      <c r="D1011" s="25">
        <v>0</v>
      </c>
      <c r="E1011" s="25">
        <v>0</v>
      </c>
      <c r="F1011" s="25">
        <v>4695000</v>
      </c>
      <c r="G1011" s="96">
        <v>10</v>
      </c>
      <c r="H1011" s="96"/>
      <c r="I1011" s="99" t="s">
        <v>752</v>
      </c>
      <c r="J1011" s="6" t="s">
        <v>14</v>
      </c>
      <c r="K1011" s="96"/>
      <c r="L1011" s="6"/>
      <c r="M1011" s="6" t="s">
        <v>794</v>
      </c>
      <c r="N1011" s="6" t="s">
        <v>686</v>
      </c>
      <c r="O1011" s="37">
        <v>40.5</v>
      </c>
      <c r="P1011" s="105">
        <v>192.37094339283541</v>
      </c>
      <c r="Q1011" s="38">
        <v>9.9999999999999995E-7</v>
      </c>
    </row>
    <row r="1012" spans="1:17" x14ac:dyDescent="0.3">
      <c r="A1012" s="6" t="s">
        <v>655</v>
      </c>
      <c r="B1012" s="6" t="s">
        <v>872</v>
      </c>
      <c r="C1012" s="6" t="s">
        <v>655</v>
      </c>
      <c r="D1012" s="25">
        <v>0</v>
      </c>
      <c r="E1012" s="25">
        <v>0</v>
      </c>
      <c r="F1012" s="25">
        <v>4695000</v>
      </c>
      <c r="G1012" s="96">
        <v>10</v>
      </c>
      <c r="H1012" s="96"/>
      <c r="I1012" s="99" t="s">
        <v>752</v>
      </c>
      <c r="J1012" s="6" t="s">
        <v>15</v>
      </c>
      <c r="K1012" s="102"/>
      <c r="L1012" s="6"/>
      <c r="M1012" s="6" t="s">
        <v>794</v>
      </c>
      <c r="N1012" s="6" t="s">
        <v>686</v>
      </c>
      <c r="O1012" s="37">
        <v>82.532745000000006</v>
      </c>
      <c r="P1012" s="105">
        <v>392.02227201111907</v>
      </c>
      <c r="Q1012" s="38">
        <v>9.9999999999999995E-7</v>
      </c>
    </row>
    <row r="1013" spans="1:17" x14ac:dyDescent="0.3">
      <c r="A1013" s="6" t="s">
        <v>655</v>
      </c>
      <c r="B1013" s="6" t="s">
        <v>872</v>
      </c>
      <c r="C1013" s="6" t="s">
        <v>655</v>
      </c>
      <c r="D1013" s="25">
        <v>0</v>
      </c>
      <c r="E1013" s="25">
        <v>0</v>
      </c>
      <c r="F1013" s="25">
        <v>4695000</v>
      </c>
      <c r="G1013" s="96">
        <v>10</v>
      </c>
      <c r="H1013" s="96"/>
      <c r="I1013" s="99" t="s">
        <v>752</v>
      </c>
      <c r="J1013" s="6" t="s">
        <v>16</v>
      </c>
      <c r="K1013" s="102"/>
      <c r="L1013" s="6"/>
      <c r="M1013" s="6" t="s">
        <v>794</v>
      </c>
      <c r="N1013" s="6" t="s">
        <v>686</v>
      </c>
      <c r="O1013" s="37">
        <v>1275.3</v>
      </c>
      <c r="P1013" s="105">
        <v>6057.5472619477287</v>
      </c>
      <c r="Q1013" s="38">
        <v>1.8E-5</v>
      </c>
    </row>
    <row r="1014" spans="1:17" x14ac:dyDescent="0.3">
      <c r="A1014" s="6" t="s">
        <v>655</v>
      </c>
      <c r="B1014" s="6" t="s">
        <v>872</v>
      </c>
      <c r="C1014" s="6" t="s">
        <v>655</v>
      </c>
      <c r="D1014" s="25">
        <v>0</v>
      </c>
      <c r="E1014" s="25">
        <v>0</v>
      </c>
      <c r="F1014" s="25">
        <v>4695000</v>
      </c>
      <c r="G1014" s="96">
        <v>10</v>
      </c>
      <c r="H1014" s="96"/>
      <c r="I1014" s="99" t="s">
        <v>752</v>
      </c>
      <c r="J1014" s="6" t="s">
        <v>17</v>
      </c>
      <c r="K1014" s="102"/>
      <c r="L1014" s="6"/>
      <c r="M1014" s="6" t="s">
        <v>794</v>
      </c>
      <c r="N1014" s="6" t="s">
        <v>686</v>
      </c>
      <c r="O1014" s="37">
        <v>5196.9161160000003</v>
      </c>
      <c r="P1014" s="105">
        <v>24684.831011564205</v>
      </c>
      <c r="Q1014" s="38">
        <v>6.9999999999999994E-5</v>
      </c>
    </row>
    <row r="1015" spans="1:17" x14ac:dyDescent="0.3">
      <c r="A1015" s="6" t="s">
        <v>655</v>
      </c>
      <c r="B1015" s="6" t="s">
        <v>872</v>
      </c>
      <c r="C1015" s="6" t="s">
        <v>655</v>
      </c>
      <c r="D1015" s="25">
        <v>0</v>
      </c>
      <c r="E1015" s="25">
        <v>0</v>
      </c>
      <c r="F1015" s="25">
        <v>4695000</v>
      </c>
      <c r="G1015" s="96">
        <v>10</v>
      </c>
      <c r="H1015" s="96"/>
      <c r="I1015" s="99" t="s">
        <v>752</v>
      </c>
      <c r="J1015" s="6" t="s">
        <v>18</v>
      </c>
      <c r="K1015" s="96"/>
      <c r="L1015" s="6"/>
      <c r="M1015" s="6" t="s">
        <v>794</v>
      </c>
      <c r="N1015" s="6" t="s">
        <v>686</v>
      </c>
      <c r="O1015" s="37">
        <v>4810.5200000000004</v>
      </c>
      <c r="P1015" s="105">
        <v>22849.488163212416</v>
      </c>
      <c r="Q1015" s="38">
        <v>1.5E-5</v>
      </c>
    </row>
    <row r="1016" spans="1:17" x14ac:dyDescent="0.3">
      <c r="A1016" s="6" t="s">
        <v>655</v>
      </c>
      <c r="B1016" s="6" t="s">
        <v>872</v>
      </c>
      <c r="C1016" s="6" t="s">
        <v>655</v>
      </c>
      <c r="D1016" s="25">
        <v>0</v>
      </c>
      <c r="E1016" s="25">
        <v>0</v>
      </c>
      <c r="F1016" s="25">
        <v>4695000</v>
      </c>
      <c r="G1016" s="96">
        <v>10</v>
      </c>
      <c r="H1016" s="96"/>
      <c r="I1016" s="99" t="s">
        <v>752</v>
      </c>
      <c r="J1016" s="6" t="s">
        <v>19</v>
      </c>
      <c r="K1016" s="96"/>
      <c r="L1016" s="6"/>
      <c r="M1016" s="6" t="s">
        <v>794</v>
      </c>
      <c r="N1016" s="6" t="s">
        <v>686</v>
      </c>
      <c r="O1016" s="37">
        <v>662.59199999999998</v>
      </c>
      <c r="P1016" s="105">
        <v>3147.2456327048299</v>
      </c>
      <c r="Q1016" s="38">
        <v>9.0000000000000002E-6</v>
      </c>
    </row>
    <row r="1017" spans="1:17" x14ac:dyDescent="0.3">
      <c r="A1017" s="6" t="s">
        <v>655</v>
      </c>
      <c r="B1017" s="6" t="s">
        <v>872</v>
      </c>
      <c r="C1017" s="6" t="s">
        <v>655</v>
      </c>
      <c r="D1017" s="25">
        <v>0</v>
      </c>
      <c r="E1017" s="25">
        <v>0</v>
      </c>
      <c r="F1017" s="25">
        <v>4695000</v>
      </c>
      <c r="G1017" s="96">
        <v>10</v>
      </c>
      <c r="H1017" s="96"/>
      <c r="I1017" s="99" t="s">
        <v>752</v>
      </c>
      <c r="J1017" s="6" t="s">
        <v>21</v>
      </c>
      <c r="K1017" s="96"/>
      <c r="L1017" s="6"/>
      <c r="M1017" s="6" t="s">
        <v>794</v>
      </c>
      <c r="N1017" s="6" t="s">
        <v>686</v>
      </c>
      <c r="O1017" s="37">
        <v>272.30600000000004</v>
      </c>
      <c r="P1017" s="105">
        <v>1293.4262249760359</v>
      </c>
      <c r="Q1017" s="38">
        <v>3.9999999999999998E-6</v>
      </c>
    </row>
    <row r="1018" spans="1:17" x14ac:dyDescent="0.3">
      <c r="A1018" s="6" t="s">
        <v>655</v>
      </c>
      <c r="B1018" s="6" t="s">
        <v>872</v>
      </c>
      <c r="C1018" s="6" t="s">
        <v>655</v>
      </c>
      <c r="D1018" s="25">
        <v>0</v>
      </c>
      <c r="E1018" s="25">
        <v>0</v>
      </c>
      <c r="F1018" s="25">
        <v>4695000</v>
      </c>
      <c r="G1018" s="96">
        <v>10</v>
      </c>
      <c r="H1018" s="96"/>
      <c r="I1018" s="99" t="s">
        <v>752</v>
      </c>
      <c r="J1018" s="6" t="s">
        <v>22</v>
      </c>
      <c r="K1018" s="96"/>
      <c r="L1018" s="6"/>
      <c r="M1018" s="6" t="s">
        <v>768</v>
      </c>
      <c r="N1018" s="6" t="s">
        <v>689</v>
      </c>
      <c r="O1018" s="37">
        <v>7122.15</v>
      </c>
      <c r="P1018" s="105">
        <v>33829.499123093403</v>
      </c>
      <c r="Q1018" s="38">
        <v>9.7999999999999997E-5</v>
      </c>
    </row>
    <row r="1019" spans="1:17" x14ac:dyDescent="0.3">
      <c r="A1019" s="6" t="s">
        <v>655</v>
      </c>
      <c r="B1019" s="6" t="s">
        <v>872</v>
      </c>
      <c r="C1019" s="6" t="s">
        <v>655</v>
      </c>
      <c r="D1019" s="25">
        <v>0</v>
      </c>
      <c r="E1019" s="25">
        <v>0</v>
      </c>
      <c r="F1019" s="25">
        <v>4695000</v>
      </c>
      <c r="G1019" s="96">
        <v>10</v>
      </c>
      <c r="H1019" s="96"/>
      <c r="I1019" s="99" t="s">
        <v>752</v>
      </c>
      <c r="J1019" s="6" t="s">
        <v>23</v>
      </c>
      <c r="K1019" s="96"/>
      <c r="L1019" s="6"/>
      <c r="M1019" s="6" t="s">
        <v>772</v>
      </c>
      <c r="N1019" s="6" t="s">
        <v>686</v>
      </c>
      <c r="O1019" s="37">
        <v>2022.3899999999999</v>
      </c>
      <c r="P1019" s="105">
        <v>9606.1499310675663</v>
      </c>
      <c r="Q1019" s="38">
        <v>9.5000000000000005E-5</v>
      </c>
    </row>
    <row r="1020" spans="1:17" x14ac:dyDescent="0.3">
      <c r="A1020" s="6" t="s">
        <v>655</v>
      </c>
      <c r="B1020" s="6" t="s">
        <v>872</v>
      </c>
      <c r="C1020" s="6" t="s">
        <v>655</v>
      </c>
      <c r="D1020" s="25">
        <v>0</v>
      </c>
      <c r="E1020" s="25">
        <v>0</v>
      </c>
      <c r="F1020" s="25">
        <v>4695000</v>
      </c>
      <c r="G1020" s="96">
        <v>10</v>
      </c>
      <c r="H1020" s="96"/>
      <c r="I1020" s="99" t="s">
        <v>752</v>
      </c>
      <c r="J1020" s="6" t="s">
        <v>24</v>
      </c>
      <c r="K1020" s="96"/>
      <c r="L1020" s="6"/>
      <c r="M1020" s="6" t="s">
        <v>772</v>
      </c>
      <c r="N1020" s="6" t="s">
        <v>686</v>
      </c>
      <c r="O1020" s="37">
        <v>47.5</v>
      </c>
      <c r="P1020" s="105">
        <v>225.62024225085636</v>
      </c>
      <c r="Q1020" s="38">
        <v>9.9999999999999995E-7</v>
      </c>
    </row>
    <row r="1021" spans="1:17" x14ac:dyDescent="0.3">
      <c r="A1021" s="6" t="s">
        <v>655</v>
      </c>
      <c r="B1021" s="6" t="s">
        <v>872</v>
      </c>
      <c r="C1021" s="6" t="s">
        <v>655</v>
      </c>
      <c r="D1021" s="25">
        <v>0</v>
      </c>
      <c r="E1021" s="25">
        <v>0</v>
      </c>
      <c r="F1021" s="25">
        <v>4695000</v>
      </c>
      <c r="G1021" s="96">
        <v>10</v>
      </c>
      <c r="H1021" s="96"/>
      <c r="I1021" s="99" t="s">
        <v>752</v>
      </c>
      <c r="J1021" s="6" t="s">
        <v>25</v>
      </c>
      <c r="K1021" s="96"/>
      <c r="L1021" s="6"/>
      <c r="M1021" s="6" t="s">
        <v>772</v>
      </c>
      <c r="N1021" s="6" t="s">
        <v>686</v>
      </c>
      <c r="O1021" s="37">
        <v>1506.453</v>
      </c>
      <c r="P1021" s="105">
        <v>7155.5008589374593</v>
      </c>
      <c r="Q1021" s="38">
        <v>7.4999999999999993E-5</v>
      </c>
    </row>
    <row r="1022" spans="1:17" x14ac:dyDescent="0.3">
      <c r="A1022" s="6" t="s">
        <v>655</v>
      </c>
      <c r="B1022" s="6" t="s">
        <v>872</v>
      </c>
      <c r="C1022" s="6" t="s">
        <v>655</v>
      </c>
      <c r="D1022" s="25">
        <v>0</v>
      </c>
      <c r="E1022" s="25">
        <v>0</v>
      </c>
      <c r="F1022" s="25">
        <v>4695000</v>
      </c>
      <c r="G1022" s="96">
        <v>10</v>
      </c>
      <c r="H1022" s="96"/>
      <c r="I1022" s="99" t="s">
        <v>752</v>
      </c>
      <c r="J1022" s="6" t="s">
        <v>26</v>
      </c>
      <c r="K1022" s="96"/>
      <c r="L1022" s="6"/>
      <c r="M1022" s="6" t="s">
        <v>772</v>
      </c>
      <c r="N1022" s="6" t="s">
        <v>686</v>
      </c>
      <c r="O1022" s="37">
        <v>415.15200000000004</v>
      </c>
      <c r="P1022" s="105">
        <v>1971.9304170721587</v>
      </c>
      <c r="Q1022" s="38">
        <v>1.7E-5</v>
      </c>
    </row>
    <row r="1023" spans="1:17" x14ac:dyDescent="0.3">
      <c r="A1023" s="6" t="s">
        <v>655</v>
      </c>
      <c r="B1023" s="6" t="s">
        <v>872</v>
      </c>
      <c r="C1023" s="6" t="s">
        <v>655</v>
      </c>
      <c r="D1023" s="25">
        <v>0</v>
      </c>
      <c r="E1023" s="25">
        <v>0</v>
      </c>
      <c r="F1023" s="25">
        <v>4695000</v>
      </c>
      <c r="G1023" s="96">
        <v>10</v>
      </c>
      <c r="H1023" s="96"/>
      <c r="I1023" s="99" t="s">
        <v>752</v>
      </c>
      <c r="J1023" s="6" t="s">
        <v>27</v>
      </c>
      <c r="K1023" s="96"/>
      <c r="L1023" s="6"/>
      <c r="M1023" s="6" t="s">
        <v>772</v>
      </c>
      <c r="N1023" s="6" t="s">
        <v>686</v>
      </c>
      <c r="O1023" s="37">
        <v>153.51</v>
      </c>
      <c r="P1023" s="105">
        <v>729.15712395639912</v>
      </c>
      <c r="Q1023" s="38">
        <v>6.0000000000000002E-6</v>
      </c>
    </row>
    <row r="1024" spans="1:17" x14ac:dyDescent="0.3">
      <c r="A1024" s="6" t="s">
        <v>655</v>
      </c>
      <c r="B1024" s="6" t="s">
        <v>872</v>
      </c>
      <c r="C1024" s="6" t="s">
        <v>655</v>
      </c>
      <c r="D1024" s="25">
        <v>0</v>
      </c>
      <c r="E1024" s="25">
        <v>0</v>
      </c>
      <c r="F1024" s="25">
        <v>4695000</v>
      </c>
      <c r="G1024" s="96">
        <v>10</v>
      </c>
      <c r="H1024" s="96"/>
      <c r="I1024" s="99" t="s">
        <v>752</v>
      </c>
      <c r="J1024" s="6" t="s">
        <v>28</v>
      </c>
      <c r="K1024" s="96"/>
      <c r="L1024" s="6"/>
      <c r="M1024" s="6" t="s">
        <v>772</v>
      </c>
      <c r="N1024" s="6" t="s">
        <v>686</v>
      </c>
      <c r="O1024" s="37">
        <v>130.33600000000001</v>
      </c>
      <c r="P1024" s="105">
        <v>619.08294513700253</v>
      </c>
      <c r="Q1024" s="38">
        <v>5.0000000000000004E-6</v>
      </c>
    </row>
    <row r="1025" spans="1:17" x14ac:dyDescent="0.3">
      <c r="A1025" s="6" t="s">
        <v>655</v>
      </c>
      <c r="B1025" s="6" t="s">
        <v>872</v>
      </c>
      <c r="C1025" s="6" t="s">
        <v>655</v>
      </c>
      <c r="D1025" s="25">
        <v>0</v>
      </c>
      <c r="E1025" s="25">
        <v>0</v>
      </c>
      <c r="F1025" s="25">
        <v>4695000</v>
      </c>
      <c r="G1025" s="96">
        <v>10</v>
      </c>
      <c r="H1025" s="96"/>
      <c r="I1025" s="99" t="s">
        <v>752</v>
      </c>
      <c r="J1025" s="6" t="s">
        <v>30</v>
      </c>
      <c r="K1025" s="96"/>
      <c r="L1025" s="6"/>
      <c r="M1025" s="6" t="s">
        <v>773</v>
      </c>
      <c r="N1025" s="6" t="s">
        <v>686</v>
      </c>
      <c r="O1025" s="37">
        <v>14.991</v>
      </c>
      <c r="P1025" s="105">
        <v>71.205748454370266</v>
      </c>
      <c r="Q1025" s="38">
        <v>0</v>
      </c>
    </row>
    <row r="1026" spans="1:17" x14ac:dyDescent="0.3">
      <c r="A1026" s="6" t="s">
        <v>655</v>
      </c>
      <c r="B1026" s="6" t="s">
        <v>872</v>
      </c>
      <c r="C1026" s="6" t="s">
        <v>655</v>
      </c>
      <c r="D1026" s="25">
        <v>0</v>
      </c>
      <c r="E1026" s="25">
        <v>0</v>
      </c>
      <c r="F1026" s="25">
        <v>4695000</v>
      </c>
      <c r="G1026" s="96">
        <v>10</v>
      </c>
      <c r="H1026" s="96"/>
      <c r="I1026" s="99" t="s">
        <v>752</v>
      </c>
      <c r="J1026" s="6" t="s">
        <v>31</v>
      </c>
      <c r="K1026" s="96"/>
      <c r="L1026" s="6"/>
      <c r="M1026" s="6" t="s">
        <v>773</v>
      </c>
      <c r="N1026" s="6" t="s">
        <v>686</v>
      </c>
      <c r="O1026" s="37">
        <v>0</v>
      </c>
      <c r="P1026" s="105">
        <v>0</v>
      </c>
      <c r="Q1026" s="38">
        <v>0</v>
      </c>
    </row>
    <row r="1027" spans="1:17" x14ac:dyDescent="0.3">
      <c r="A1027" s="6" t="s">
        <v>655</v>
      </c>
      <c r="B1027" s="6" t="s">
        <v>872</v>
      </c>
      <c r="C1027" s="6" t="s">
        <v>655</v>
      </c>
      <c r="D1027" s="25">
        <v>0</v>
      </c>
      <c r="E1027" s="25">
        <v>0</v>
      </c>
      <c r="F1027" s="25">
        <v>4695000</v>
      </c>
      <c r="G1027" s="96">
        <v>10</v>
      </c>
      <c r="H1027" s="96"/>
      <c r="I1027" s="99" t="s">
        <v>752</v>
      </c>
      <c r="J1027" s="6" t="s">
        <v>32</v>
      </c>
      <c r="K1027" s="96"/>
      <c r="L1027" s="6"/>
      <c r="M1027" s="6" t="s">
        <v>773</v>
      </c>
      <c r="N1027" s="6" t="s">
        <v>686</v>
      </c>
      <c r="O1027" s="37">
        <v>252.37800000000001</v>
      </c>
      <c r="P1027" s="105">
        <v>1198.7702210270868</v>
      </c>
      <c r="Q1027" s="38">
        <v>3.9999999999999998E-6</v>
      </c>
    </row>
    <row r="1028" spans="1:17" x14ac:dyDescent="0.3">
      <c r="A1028" s="6" t="s">
        <v>655</v>
      </c>
      <c r="B1028" s="6" t="s">
        <v>872</v>
      </c>
      <c r="C1028" s="6" t="s">
        <v>655</v>
      </c>
      <c r="D1028" s="25">
        <v>0</v>
      </c>
      <c r="E1028" s="25">
        <v>0</v>
      </c>
      <c r="F1028" s="25">
        <v>4695000</v>
      </c>
      <c r="G1028" s="96">
        <v>10</v>
      </c>
      <c r="H1028" s="96"/>
      <c r="I1028" s="99" t="s">
        <v>752</v>
      </c>
      <c r="J1028" s="6" t="s">
        <v>33</v>
      </c>
      <c r="K1028" s="96"/>
      <c r="L1028" s="6"/>
      <c r="M1028" s="6" t="s">
        <v>773</v>
      </c>
      <c r="N1028" s="6" t="s">
        <v>686</v>
      </c>
      <c r="O1028" s="37">
        <v>10.23</v>
      </c>
      <c r="P1028" s="105">
        <v>48.591475331079174</v>
      </c>
      <c r="Q1028" s="38">
        <v>0</v>
      </c>
    </row>
    <row r="1029" spans="1:17" x14ac:dyDescent="0.3">
      <c r="A1029" s="6" t="s">
        <v>655</v>
      </c>
      <c r="B1029" s="6" t="s">
        <v>872</v>
      </c>
      <c r="C1029" s="6" t="s">
        <v>655</v>
      </c>
      <c r="D1029" s="25">
        <v>0</v>
      </c>
      <c r="E1029" s="25">
        <v>0</v>
      </c>
      <c r="F1029" s="25">
        <v>4695000</v>
      </c>
      <c r="G1029" s="96">
        <v>10</v>
      </c>
      <c r="H1029" s="96"/>
      <c r="I1029" s="99" t="s">
        <v>752</v>
      </c>
      <c r="J1029" s="6" t="s">
        <v>34</v>
      </c>
      <c r="K1029" s="96"/>
      <c r="L1029" s="6"/>
      <c r="M1029" s="6" t="s">
        <v>773</v>
      </c>
      <c r="N1029" s="6" t="s">
        <v>686</v>
      </c>
      <c r="O1029" s="37">
        <v>47.199999999999996</v>
      </c>
      <c r="P1029" s="105">
        <v>224.19527229979829</v>
      </c>
      <c r="Q1029" s="38">
        <v>9.9999999999999995E-7</v>
      </c>
    </row>
    <row r="1030" spans="1:17" x14ac:dyDescent="0.3">
      <c r="A1030" s="6" t="s">
        <v>655</v>
      </c>
      <c r="B1030" s="6" t="s">
        <v>872</v>
      </c>
      <c r="C1030" s="6" t="s">
        <v>655</v>
      </c>
      <c r="D1030" s="25">
        <v>0</v>
      </c>
      <c r="E1030" s="25">
        <v>0</v>
      </c>
      <c r="F1030" s="25">
        <v>4695000</v>
      </c>
      <c r="G1030" s="96">
        <v>10</v>
      </c>
      <c r="H1030" s="96"/>
      <c r="I1030" s="99" t="s">
        <v>752</v>
      </c>
      <c r="J1030" s="6" t="s">
        <v>35</v>
      </c>
      <c r="K1030" s="96"/>
      <c r="L1030" s="6"/>
      <c r="M1030" s="6" t="s">
        <v>773</v>
      </c>
      <c r="N1030" s="6" t="s">
        <v>686</v>
      </c>
      <c r="O1030" s="37">
        <v>245.25</v>
      </c>
      <c r="P1030" s="105">
        <v>1164.9129349899479</v>
      </c>
      <c r="Q1030" s="38">
        <v>3.1000000000000001E-5</v>
      </c>
    </row>
    <row r="1031" spans="1:17" x14ac:dyDescent="0.3">
      <c r="A1031" s="6" t="s">
        <v>655</v>
      </c>
      <c r="B1031" s="6" t="s">
        <v>872</v>
      </c>
      <c r="C1031" s="6" t="s">
        <v>655</v>
      </c>
      <c r="D1031" s="25">
        <v>0</v>
      </c>
      <c r="E1031" s="25">
        <v>0</v>
      </c>
      <c r="F1031" s="25">
        <v>4695000</v>
      </c>
      <c r="G1031" s="96">
        <v>10</v>
      </c>
      <c r="H1031" s="96"/>
      <c r="I1031" s="99" t="s">
        <v>752</v>
      </c>
      <c r="J1031" s="6" t="s">
        <v>36</v>
      </c>
      <c r="K1031" s="96"/>
      <c r="L1031" s="6"/>
      <c r="M1031" s="6" t="s">
        <v>773</v>
      </c>
      <c r="N1031" s="6" t="s">
        <v>686</v>
      </c>
      <c r="O1031" s="37">
        <v>0</v>
      </c>
      <c r="P1031" s="105">
        <v>0</v>
      </c>
      <c r="Q1031" s="38">
        <v>0</v>
      </c>
    </row>
    <row r="1032" spans="1:17" x14ac:dyDescent="0.3">
      <c r="A1032" s="6" t="s">
        <v>655</v>
      </c>
      <c r="B1032" s="6" t="s">
        <v>872</v>
      </c>
      <c r="C1032" s="6" t="s">
        <v>655</v>
      </c>
      <c r="D1032" s="25">
        <v>0</v>
      </c>
      <c r="E1032" s="25">
        <v>0</v>
      </c>
      <c r="F1032" s="25">
        <v>4695000</v>
      </c>
      <c r="G1032" s="96">
        <v>10</v>
      </c>
      <c r="H1032" s="96"/>
      <c r="I1032" s="99" t="s">
        <v>752</v>
      </c>
      <c r="J1032" s="6" t="s">
        <v>37</v>
      </c>
      <c r="K1032" s="96"/>
      <c r="L1032" s="6"/>
      <c r="M1032" s="6" t="s">
        <v>773</v>
      </c>
      <c r="N1032" s="6" t="s">
        <v>686</v>
      </c>
      <c r="O1032" s="37">
        <v>216.714</v>
      </c>
      <c r="P1032" s="105">
        <v>1029.3697932453072</v>
      </c>
      <c r="Q1032" s="38">
        <v>3.0000000000000001E-6</v>
      </c>
    </row>
    <row r="1033" spans="1:17" x14ac:dyDescent="0.3">
      <c r="A1033" s="6" t="s">
        <v>655</v>
      </c>
      <c r="B1033" s="6" t="s">
        <v>872</v>
      </c>
      <c r="C1033" s="6" t="s">
        <v>655</v>
      </c>
      <c r="D1033" s="25">
        <v>0</v>
      </c>
      <c r="E1033" s="25">
        <v>0</v>
      </c>
      <c r="F1033" s="25">
        <v>4695000</v>
      </c>
      <c r="G1033" s="96">
        <v>10</v>
      </c>
      <c r="H1033" s="96"/>
      <c r="I1033" s="99" t="s">
        <v>752</v>
      </c>
      <c r="J1033" s="6" t="s">
        <v>38</v>
      </c>
      <c r="K1033" s="96"/>
      <c r="L1033" s="6"/>
      <c r="M1033" s="6" t="s">
        <v>795</v>
      </c>
      <c r="N1033" s="6" t="s">
        <v>689</v>
      </c>
      <c r="O1033" s="37">
        <v>232.5</v>
      </c>
      <c r="P1033" s="105">
        <v>1104.3517120699812</v>
      </c>
      <c r="Q1033" s="38">
        <v>0</v>
      </c>
    </row>
    <row r="1034" spans="1:17" x14ac:dyDescent="0.3">
      <c r="A1034" s="6" t="s">
        <v>655</v>
      </c>
      <c r="B1034" s="6" t="s">
        <v>872</v>
      </c>
      <c r="C1034" s="6" t="s">
        <v>655</v>
      </c>
      <c r="D1034" s="25">
        <v>0</v>
      </c>
      <c r="E1034" s="25">
        <v>0</v>
      </c>
      <c r="F1034" s="25">
        <v>4695000</v>
      </c>
      <c r="G1034" s="96">
        <v>10</v>
      </c>
      <c r="H1034" s="96"/>
      <c r="I1034" s="99" t="s">
        <v>752</v>
      </c>
      <c r="J1034" s="6" t="s">
        <v>39</v>
      </c>
      <c r="K1034" s="96"/>
      <c r="L1034" s="6"/>
      <c r="M1034" s="6" t="s">
        <v>823</v>
      </c>
      <c r="N1034" s="6" t="s">
        <v>690</v>
      </c>
      <c r="O1034" s="37">
        <v>3.84</v>
      </c>
      <c r="P1034" s="105">
        <v>18.239615373542915</v>
      </c>
      <c r="Q1034" s="38">
        <v>0</v>
      </c>
    </row>
    <row r="1035" spans="1:17" x14ac:dyDescent="0.3">
      <c r="A1035" s="6" t="s">
        <v>655</v>
      </c>
      <c r="B1035" s="6" t="s">
        <v>872</v>
      </c>
      <c r="C1035" s="6" t="s">
        <v>655</v>
      </c>
      <c r="D1035" s="25">
        <v>0</v>
      </c>
      <c r="E1035" s="25">
        <v>0</v>
      </c>
      <c r="F1035" s="25">
        <v>4695000</v>
      </c>
      <c r="G1035" s="96">
        <v>10</v>
      </c>
      <c r="H1035" s="96"/>
      <c r="I1035" s="99" t="s">
        <v>752</v>
      </c>
      <c r="J1035" s="6" t="s">
        <v>40</v>
      </c>
      <c r="K1035" s="96"/>
      <c r="L1035" s="6"/>
      <c r="M1035" s="6" t="s">
        <v>823</v>
      </c>
      <c r="N1035" s="6" t="s">
        <v>690</v>
      </c>
      <c r="O1035" s="37">
        <v>3.84</v>
      </c>
      <c r="P1035" s="105">
        <v>18.239615373542915</v>
      </c>
      <c r="Q1035" s="38">
        <v>0</v>
      </c>
    </row>
    <row r="1036" spans="1:17" x14ac:dyDescent="0.3">
      <c r="A1036" s="6" t="s">
        <v>655</v>
      </c>
      <c r="B1036" s="6" t="s">
        <v>872</v>
      </c>
      <c r="C1036" s="6" t="s">
        <v>655</v>
      </c>
      <c r="D1036" s="25">
        <v>0</v>
      </c>
      <c r="E1036" s="25">
        <v>0</v>
      </c>
      <c r="F1036" s="25">
        <v>4695000</v>
      </c>
      <c r="G1036" s="96">
        <v>10</v>
      </c>
      <c r="H1036" s="96"/>
      <c r="I1036" s="99" t="s">
        <v>752</v>
      </c>
      <c r="J1036" s="6" t="s">
        <v>41</v>
      </c>
      <c r="K1036" s="96"/>
      <c r="L1036" s="6"/>
      <c r="M1036" s="6" t="s">
        <v>823</v>
      </c>
      <c r="N1036" s="6" t="s">
        <v>690</v>
      </c>
      <c r="O1036" s="37">
        <v>3.84</v>
      </c>
      <c r="P1036" s="105">
        <v>18.239615373542915</v>
      </c>
      <c r="Q1036" s="38">
        <v>0</v>
      </c>
    </row>
    <row r="1037" spans="1:17" x14ac:dyDescent="0.3">
      <c r="A1037" s="6" t="s">
        <v>655</v>
      </c>
      <c r="B1037" s="6" t="s">
        <v>872</v>
      </c>
      <c r="C1037" s="6" t="s">
        <v>655</v>
      </c>
      <c r="D1037" s="25">
        <v>0</v>
      </c>
      <c r="E1037" s="25">
        <v>0</v>
      </c>
      <c r="F1037" s="25">
        <v>4695000</v>
      </c>
      <c r="G1037" s="96">
        <v>10</v>
      </c>
      <c r="H1037" s="96"/>
      <c r="I1037" s="99" t="s">
        <v>752</v>
      </c>
      <c r="J1037" s="6" t="s">
        <v>42</v>
      </c>
      <c r="K1037" s="96"/>
      <c r="L1037" s="6"/>
      <c r="M1037" s="6" t="s">
        <v>823</v>
      </c>
      <c r="N1037" s="6" t="s">
        <v>690</v>
      </c>
      <c r="O1037" s="37">
        <v>3.84</v>
      </c>
      <c r="P1037" s="105">
        <v>18.239615373542915</v>
      </c>
      <c r="Q1037" s="38">
        <v>0</v>
      </c>
    </row>
    <row r="1038" spans="1:17" x14ac:dyDescent="0.3">
      <c r="A1038" s="6" t="s">
        <v>655</v>
      </c>
      <c r="B1038" s="6" t="s">
        <v>872</v>
      </c>
      <c r="C1038" s="6" t="s">
        <v>655</v>
      </c>
      <c r="D1038" s="25">
        <v>0</v>
      </c>
      <c r="E1038" s="25">
        <v>0</v>
      </c>
      <c r="F1038" s="25">
        <v>4695000</v>
      </c>
      <c r="G1038" s="96">
        <v>10</v>
      </c>
      <c r="H1038" s="96"/>
      <c r="I1038" s="99" t="s">
        <v>752</v>
      </c>
      <c r="J1038" s="6" t="s">
        <v>43</v>
      </c>
      <c r="K1038" s="96"/>
      <c r="L1038" s="6"/>
      <c r="M1038" s="6" t="s">
        <v>823</v>
      </c>
      <c r="N1038" s="6" t="s">
        <v>690</v>
      </c>
      <c r="O1038" s="37">
        <v>3.84</v>
      </c>
      <c r="P1038" s="105">
        <v>18.239615373542915</v>
      </c>
      <c r="Q1038" s="38">
        <v>0</v>
      </c>
    </row>
    <row r="1039" spans="1:17" x14ac:dyDescent="0.3">
      <c r="A1039" s="6" t="s">
        <v>655</v>
      </c>
      <c r="B1039" s="6" t="s">
        <v>872</v>
      </c>
      <c r="C1039" s="6" t="s">
        <v>655</v>
      </c>
      <c r="D1039" s="25">
        <v>0</v>
      </c>
      <c r="E1039" s="25">
        <v>0</v>
      </c>
      <c r="F1039" s="25">
        <v>4695000</v>
      </c>
      <c r="G1039" s="96">
        <v>10</v>
      </c>
      <c r="H1039" s="96"/>
      <c r="I1039" s="99" t="s">
        <v>752</v>
      </c>
      <c r="J1039" s="6" t="s">
        <v>44</v>
      </c>
      <c r="K1039" s="96"/>
      <c r="L1039" s="6"/>
      <c r="M1039" s="6" t="s">
        <v>823</v>
      </c>
      <c r="N1039" s="6" t="s">
        <v>690</v>
      </c>
      <c r="O1039" s="37">
        <v>34.56</v>
      </c>
      <c r="P1039" s="105">
        <v>164.15653836188622</v>
      </c>
      <c r="Q1039" s="38">
        <v>0</v>
      </c>
    </row>
    <row r="1040" spans="1:17" x14ac:dyDescent="0.3">
      <c r="A1040" s="6" t="s">
        <v>655</v>
      </c>
      <c r="B1040" s="6" t="s">
        <v>872</v>
      </c>
      <c r="C1040" s="6" t="s">
        <v>655</v>
      </c>
      <c r="D1040" s="25">
        <v>0</v>
      </c>
      <c r="E1040" s="25">
        <v>0</v>
      </c>
      <c r="F1040" s="25">
        <v>4695000</v>
      </c>
      <c r="G1040" s="96">
        <v>10</v>
      </c>
      <c r="H1040" s="96"/>
      <c r="I1040" s="99" t="s">
        <v>752</v>
      </c>
      <c r="J1040" s="6" t="s">
        <v>45</v>
      </c>
      <c r="K1040" s="96"/>
      <c r="L1040" s="6"/>
      <c r="M1040" s="6" t="s">
        <v>823</v>
      </c>
      <c r="N1040" s="6" t="s">
        <v>690</v>
      </c>
      <c r="O1040" s="37">
        <v>3.84</v>
      </c>
      <c r="P1040" s="105">
        <v>18.239615373542915</v>
      </c>
      <c r="Q1040" s="38">
        <v>0</v>
      </c>
    </row>
    <row r="1041" spans="1:17" x14ac:dyDescent="0.3">
      <c r="A1041" s="6" t="s">
        <v>655</v>
      </c>
      <c r="B1041" s="6" t="s">
        <v>872</v>
      </c>
      <c r="C1041" s="6" t="s">
        <v>655</v>
      </c>
      <c r="D1041" s="25">
        <v>0</v>
      </c>
      <c r="E1041" s="25">
        <v>0</v>
      </c>
      <c r="F1041" s="25">
        <v>4695000</v>
      </c>
      <c r="G1041" s="96">
        <v>10</v>
      </c>
      <c r="H1041" s="96"/>
      <c r="I1041" s="99" t="s">
        <v>752</v>
      </c>
      <c r="J1041" s="6" t="s">
        <v>46</v>
      </c>
      <c r="K1041" s="96"/>
      <c r="L1041" s="6"/>
      <c r="M1041" s="6" t="s">
        <v>823</v>
      </c>
      <c r="N1041" s="6" t="s">
        <v>690</v>
      </c>
      <c r="O1041" s="37">
        <v>3.84</v>
      </c>
      <c r="P1041" s="105">
        <v>18.239615373542915</v>
      </c>
      <c r="Q1041" s="38">
        <v>0</v>
      </c>
    </row>
    <row r="1042" spans="1:17" x14ac:dyDescent="0.3">
      <c r="A1042" s="6" t="s">
        <v>655</v>
      </c>
      <c r="B1042" s="6" t="s">
        <v>872</v>
      </c>
      <c r="C1042" s="6" t="s">
        <v>655</v>
      </c>
      <c r="D1042" s="25">
        <v>0</v>
      </c>
      <c r="E1042" s="25">
        <v>0</v>
      </c>
      <c r="F1042" s="25">
        <v>4695000</v>
      </c>
      <c r="G1042" s="96">
        <v>10</v>
      </c>
      <c r="H1042" s="96"/>
      <c r="I1042" s="99" t="s">
        <v>752</v>
      </c>
      <c r="J1042" s="6" t="s">
        <v>47</v>
      </c>
      <c r="K1042" s="96"/>
      <c r="L1042" s="6"/>
      <c r="M1042" s="6" t="s">
        <v>753</v>
      </c>
      <c r="N1042" s="6" t="s">
        <v>688</v>
      </c>
      <c r="O1042" s="37">
        <v>787.8</v>
      </c>
      <c r="P1042" s="105">
        <v>3741.9710914784137</v>
      </c>
      <c r="Q1042" s="38">
        <v>1.1E-5</v>
      </c>
    </row>
    <row r="1043" spans="1:17" x14ac:dyDescent="0.3">
      <c r="A1043" s="6" t="s">
        <v>655</v>
      </c>
      <c r="B1043" s="6" t="s">
        <v>872</v>
      </c>
      <c r="C1043" s="6" t="s">
        <v>655</v>
      </c>
      <c r="D1043" s="25">
        <v>0</v>
      </c>
      <c r="E1043" s="25">
        <v>0</v>
      </c>
      <c r="F1043" s="25">
        <v>4695000</v>
      </c>
      <c r="G1043" s="96">
        <v>10</v>
      </c>
      <c r="H1043" s="96"/>
      <c r="I1043" s="99" t="s">
        <v>752</v>
      </c>
      <c r="J1043" s="6" t="s">
        <v>48</v>
      </c>
      <c r="K1043" s="96"/>
      <c r="L1043" s="6"/>
      <c r="M1043" s="6" t="s">
        <v>753</v>
      </c>
      <c r="N1043" s="6" t="s">
        <v>688</v>
      </c>
      <c r="O1043" s="37">
        <v>19.5</v>
      </c>
      <c r="P1043" s="105">
        <v>92.623046818772607</v>
      </c>
      <c r="Q1043" s="38">
        <v>0</v>
      </c>
    </row>
    <row r="1044" spans="1:17" x14ac:dyDescent="0.3">
      <c r="A1044" s="6" t="s">
        <v>655</v>
      </c>
      <c r="B1044" s="6" t="s">
        <v>872</v>
      </c>
      <c r="C1044" s="6" t="s">
        <v>655</v>
      </c>
      <c r="D1044" s="25">
        <v>0</v>
      </c>
      <c r="E1044" s="25">
        <v>0</v>
      </c>
      <c r="F1044" s="25">
        <v>4695000</v>
      </c>
      <c r="G1044" s="96">
        <v>10</v>
      </c>
      <c r="H1044" s="96"/>
      <c r="I1044" s="99" t="s">
        <v>752</v>
      </c>
      <c r="J1044" s="6" t="s">
        <v>49</v>
      </c>
      <c r="K1044" s="96"/>
      <c r="L1044" s="6"/>
      <c r="M1044" s="6" t="s">
        <v>753</v>
      </c>
      <c r="N1044" s="6" t="s">
        <v>688</v>
      </c>
      <c r="O1044" s="37">
        <v>4217.3144000000002</v>
      </c>
      <c r="P1044" s="105">
        <v>20031.820980547895</v>
      </c>
      <c r="Q1044" s="38">
        <v>8.1000000000000004E-5</v>
      </c>
    </row>
    <row r="1045" spans="1:17" x14ac:dyDescent="0.3">
      <c r="A1045" s="6" t="s">
        <v>655</v>
      </c>
      <c r="B1045" s="6" t="s">
        <v>872</v>
      </c>
      <c r="C1045" s="6" t="s">
        <v>655</v>
      </c>
      <c r="D1045" s="25">
        <v>0</v>
      </c>
      <c r="E1045" s="25">
        <v>0</v>
      </c>
      <c r="F1045" s="25">
        <v>4695000</v>
      </c>
      <c r="G1045" s="96">
        <v>10</v>
      </c>
      <c r="H1045" s="96"/>
      <c r="I1045" s="99" t="s">
        <v>752</v>
      </c>
      <c r="J1045" s="6" t="s">
        <v>50</v>
      </c>
      <c r="K1045" s="96"/>
      <c r="L1045" s="6"/>
      <c r="M1045" s="6" t="s">
        <v>753</v>
      </c>
      <c r="N1045" s="6" t="s">
        <v>688</v>
      </c>
      <c r="O1045" s="37">
        <v>2180.4431999999997</v>
      </c>
      <c r="P1045" s="105">
        <v>10356.886799962787</v>
      </c>
      <c r="Q1045" s="38">
        <v>5.3000000000000001E-5</v>
      </c>
    </row>
    <row r="1046" spans="1:17" x14ac:dyDescent="0.3">
      <c r="A1046" s="6" t="s">
        <v>655</v>
      </c>
      <c r="B1046" s="6" t="s">
        <v>872</v>
      </c>
      <c r="C1046" s="6" t="s">
        <v>655</v>
      </c>
      <c r="D1046" s="25">
        <v>0</v>
      </c>
      <c r="E1046" s="25">
        <v>0</v>
      </c>
      <c r="F1046" s="25">
        <v>4695000</v>
      </c>
      <c r="G1046" s="96">
        <v>10</v>
      </c>
      <c r="H1046" s="96"/>
      <c r="I1046" s="99" t="s">
        <v>752</v>
      </c>
      <c r="J1046" s="6" t="s">
        <v>51</v>
      </c>
      <c r="K1046" s="96"/>
      <c r="L1046" s="6"/>
      <c r="M1046" s="6" t="s">
        <v>753</v>
      </c>
      <c r="N1046" s="6" t="s">
        <v>688</v>
      </c>
      <c r="O1046" s="37">
        <v>211.393</v>
      </c>
      <c r="P1046" s="105">
        <v>1004.0955762133743</v>
      </c>
      <c r="Q1046" s="38">
        <v>3.0000000000000001E-6</v>
      </c>
    </row>
    <row r="1047" spans="1:17" x14ac:dyDescent="0.3">
      <c r="A1047" s="6" t="s">
        <v>655</v>
      </c>
      <c r="B1047" s="6" t="s">
        <v>872</v>
      </c>
      <c r="C1047" s="6" t="s">
        <v>655</v>
      </c>
      <c r="D1047" s="25">
        <v>0</v>
      </c>
      <c r="E1047" s="25">
        <v>0</v>
      </c>
      <c r="F1047" s="25">
        <v>4695000</v>
      </c>
      <c r="G1047" s="96">
        <v>10</v>
      </c>
      <c r="H1047" s="96"/>
      <c r="I1047" s="99" t="s">
        <v>752</v>
      </c>
      <c r="J1047" s="6" t="s">
        <v>52</v>
      </c>
      <c r="K1047" s="96"/>
      <c r="L1047" s="6"/>
      <c r="M1047" s="6" t="s">
        <v>753</v>
      </c>
      <c r="N1047" s="6" t="s">
        <v>688</v>
      </c>
      <c r="O1047" s="37">
        <v>41.84</v>
      </c>
      <c r="P1047" s="105">
        <v>198.73580917422802</v>
      </c>
      <c r="Q1047" s="38">
        <v>9.9999999999999995E-7</v>
      </c>
    </row>
    <row r="1048" spans="1:17" x14ac:dyDescent="0.3">
      <c r="A1048" s="6" t="s">
        <v>655</v>
      </c>
      <c r="B1048" s="6" t="s">
        <v>872</v>
      </c>
      <c r="C1048" s="6" t="s">
        <v>655</v>
      </c>
      <c r="D1048" s="25">
        <v>0</v>
      </c>
      <c r="E1048" s="25">
        <v>0</v>
      </c>
      <c r="F1048" s="25">
        <v>4695000</v>
      </c>
      <c r="G1048" s="96">
        <v>10</v>
      </c>
      <c r="H1048" s="96"/>
      <c r="I1048" s="99" t="s">
        <v>752</v>
      </c>
      <c r="J1048" s="6" t="s">
        <v>53</v>
      </c>
      <c r="K1048" s="96"/>
      <c r="L1048" s="6"/>
      <c r="M1048" s="6" t="s">
        <v>754</v>
      </c>
      <c r="N1048" s="6" t="s">
        <v>688</v>
      </c>
      <c r="O1048" s="37">
        <v>172.8</v>
      </c>
      <c r="P1048" s="105">
        <v>820.78269180943118</v>
      </c>
      <c r="Q1048" s="38">
        <v>1.9999999999999999E-6</v>
      </c>
    </row>
    <row r="1049" spans="1:17" x14ac:dyDescent="0.3">
      <c r="A1049" s="6" t="s">
        <v>655</v>
      </c>
      <c r="B1049" s="6" t="s">
        <v>872</v>
      </c>
      <c r="C1049" s="6" t="s">
        <v>655</v>
      </c>
      <c r="D1049" s="25">
        <v>0</v>
      </c>
      <c r="E1049" s="25">
        <v>0</v>
      </c>
      <c r="F1049" s="25">
        <v>4695000</v>
      </c>
      <c r="G1049" s="96">
        <v>10</v>
      </c>
      <c r="H1049" s="96"/>
      <c r="I1049" s="99" t="s">
        <v>752</v>
      </c>
      <c r="J1049" s="6" t="s">
        <v>54</v>
      </c>
      <c r="K1049" s="96"/>
      <c r="L1049" s="6"/>
      <c r="M1049" s="6" t="s">
        <v>754</v>
      </c>
      <c r="N1049" s="6" t="s">
        <v>688</v>
      </c>
      <c r="O1049" s="37">
        <v>0</v>
      </c>
      <c r="P1049" s="105">
        <v>0</v>
      </c>
      <c r="Q1049" s="38">
        <v>0</v>
      </c>
    </row>
    <row r="1050" spans="1:17" x14ac:dyDescent="0.3">
      <c r="A1050" s="6" t="s">
        <v>655</v>
      </c>
      <c r="B1050" s="6" t="s">
        <v>872</v>
      </c>
      <c r="C1050" s="6" t="s">
        <v>655</v>
      </c>
      <c r="D1050" s="25">
        <v>0</v>
      </c>
      <c r="E1050" s="25">
        <v>0</v>
      </c>
      <c r="F1050" s="25">
        <v>4695000</v>
      </c>
      <c r="G1050" s="96">
        <v>10</v>
      </c>
      <c r="H1050" s="96"/>
      <c r="I1050" s="99" t="s">
        <v>752</v>
      </c>
      <c r="J1050" s="6" t="s">
        <v>55</v>
      </c>
      <c r="K1050" s="96"/>
      <c r="L1050" s="6"/>
      <c r="M1050" s="6" t="s">
        <v>754</v>
      </c>
      <c r="N1050" s="6" t="s">
        <v>688</v>
      </c>
      <c r="O1050" s="37">
        <v>439.56</v>
      </c>
      <c r="P1050" s="105">
        <v>2087.8659722902403</v>
      </c>
      <c r="Q1050" s="38">
        <v>7.9999999999999996E-6</v>
      </c>
    </row>
    <row r="1051" spans="1:17" x14ac:dyDescent="0.3">
      <c r="A1051" s="6" t="s">
        <v>655</v>
      </c>
      <c r="B1051" s="6" t="s">
        <v>872</v>
      </c>
      <c r="C1051" s="6" t="s">
        <v>655</v>
      </c>
      <c r="D1051" s="25">
        <v>0</v>
      </c>
      <c r="E1051" s="25">
        <v>0</v>
      </c>
      <c r="F1051" s="25">
        <v>4695000</v>
      </c>
      <c r="G1051" s="96">
        <v>10</v>
      </c>
      <c r="H1051" s="96"/>
      <c r="I1051" s="99" t="s">
        <v>752</v>
      </c>
      <c r="J1051" s="6" t="s">
        <v>56</v>
      </c>
      <c r="K1051" s="96"/>
      <c r="L1051" s="6"/>
      <c r="M1051" s="6" t="s">
        <v>754</v>
      </c>
      <c r="N1051" s="6" t="s">
        <v>688</v>
      </c>
      <c r="O1051" s="37">
        <v>145.23599999999999</v>
      </c>
      <c r="P1051" s="105">
        <v>689.85645270621842</v>
      </c>
      <c r="Q1051" s="38">
        <v>1.9999999999999999E-6</v>
      </c>
    </row>
    <row r="1052" spans="1:17" x14ac:dyDescent="0.3">
      <c r="A1052" s="6" t="s">
        <v>655</v>
      </c>
      <c r="B1052" s="6" t="s">
        <v>872</v>
      </c>
      <c r="C1052" s="6" t="s">
        <v>655</v>
      </c>
      <c r="D1052" s="25">
        <v>0</v>
      </c>
      <c r="E1052" s="25">
        <v>0</v>
      </c>
      <c r="F1052" s="25">
        <v>4695000</v>
      </c>
      <c r="G1052" s="96">
        <v>10</v>
      </c>
      <c r="H1052" s="96"/>
      <c r="I1052" s="99" t="s">
        <v>752</v>
      </c>
      <c r="J1052" s="6" t="s">
        <v>57</v>
      </c>
      <c r="K1052" s="96"/>
      <c r="L1052" s="6"/>
      <c r="M1052" s="6" t="s">
        <v>754</v>
      </c>
      <c r="N1052" s="6" t="s">
        <v>688</v>
      </c>
      <c r="O1052" s="37">
        <v>62.04</v>
      </c>
      <c r="P1052" s="105">
        <v>294.68378587880272</v>
      </c>
      <c r="Q1052" s="38">
        <v>9.9999999999999995E-7</v>
      </c>
    </row>
    <row r="1053" spans="1:17" x14ac:dyDescent="0.3">
      <c r="A1053" s="6" t="s">
        <v>655</v>
      </c>
      <c r="B1053" s="6" t="s">
        <v>872</v>
      </c>
      <c r="C1053" s="6" t="s">
        <v>655</v>
      </c>
      <c r="D1053" s="25">
        <v>0</v>
      </c>
      <c r="E1053" s="25">
        <v>0</v>
      </c>
      <c r="F1053" s="25">
        <v>4695000</v>
      </c>
      <c r="G1053" s="96">
        <v>10</v>
      </c>
      <c r="H1053" s="96"/>
      <c r="I1053" s="99" t="s">
        <v>752</v>
      </c>
      <c r="J1053" s="6" t="s">
        <v>58</v>
      </c>
      <c r="K1053" s="96"/>
      <c r="L1053" s="6"/>
      <c r="M1053" s="6" t="s">
        <v>754</v>
      </c>
      <c r="N1053" s="6" t="s">
        <v>688</v>
      </c>
      <c r="O1053" s="37">
        <v>17.886000000000003</v>
      </c>
      <c r="P1053" s="105">
        <v>84.956708482080373</v>
      </c>
      <c r="Q1053" s="38">
        <v>0</v>
      </c>
    </row>
    <row r="1054" spans="1:17" x14ac:dyDescent="0.3">
      <c r="A1054" s="6" t="s">
        <v>655</v>
      </c>
      <c r="B1054" s="6" t="s">
        <v>872</v>
      </c>
      <c r="C1054" s="6" t="s">
        <v>655</v>
      </c>
      <c r="D1054" s="25">
        <v>0</v>
      </c>
      <c r="E1054" s="25">
        <v>0</v>
      </c>
      <c r="F1054" s="25">
        <v>4695000</v>
      </c>
      <c r="G1054" s="96">
        <v>10</v>
      </c>
      <c r="H1054" s="96"/>
      <c r="I1054" s="99" t="s">
        <v>752</v>
      </c>
      <c r="J1054" s="6" t="s">
        <v>59</v>
      </c>
      <c r="K1054" s="96"/>
      <c r="L1054" s="6"/>
      <c r="M1054" s="6" t="s">
        <v>754</v>
      </c>
      <c r="N1054" s="6" t="s">
        <v>688</v>
      </c>
      <c r="O1054" s="37">
        <v>0.93100000000000005</v>
      </c>
      <c r="P1054" s="105">
        <v>4.4221567481167847</v>
      </c>
      <c r="Q1054" s="38">
        <v>0</v>
      </c>
    </row>
    <row r="1055" spans="1:17" x14ac:dyDescent="0.3">
      <c r="A1055" s="6" t="s">
        <v>655</v>
      </c>
      <c r="B1055" s="6" t="s">
        <v>872</v>
      </c>
      <c r="C1055" s="6" t="s">
        <v>655</v>
      </c>
      <c r="D1055" s="25">
        <v>0</v>
      </c>
      <c r="E1055" s="25">
        <v>0</v>
      </c>
      <c r="F1055" s="25">
        <v>4695000</v>
      </c>
      <c r="G1055" s="96">
        <v>10</v>
      </c>
      <c r="H1055" s="96"/>
      <c r="I1055" s="99" t="s">
        <v>752</v>
      </c>
      <c r="J1055" s="6" t="s">
        <v>60</v>
      </c>
      <c r="K1055" s="96"/>
      <c r="L1055" s="6"/>
      <c r="M1055" s="6" t="s">
        <v>754</v>
      </c>
      <c r="N1055" s="6" t="s">
        <v>688</v>
      </c>
      <c r="O1055" s="37">
        <v>27.884999999999998</v>
      </c>
      <c r="P1055" s="105">
        <v>132.45095695084481</v>
      </c>
      <c r="Q1055" s="38">
        <v>0</v>
      </c>
    </row>
    <row r="1056" spans="1:17" x14ac:dyDescent="0.3">
      <c r="A1056" s="6" t="s">
        <v>655</v>
      </c>
      <c r="B1056" s="6" t="s">
        <v>872</v>
      </c>
      <c r="C1056" s="6" t="s">
        <v>655</v>
      </c>
      <c r="D1056" s="25">
        <v>0</v>
      </c>
      <c r="E1056" s="25">
        <v>0</v>
      </c>
      <c r="F1056" s="25">
        <v>4695000</v>
      </c>
      <c r="G1056" s="96">
        <v>10</v>
      </c>
      <c r="H1056" s="96"/>
      <c r="I1056" s="99" t="s">
        <v>752</v>
      </c>
      <c r="J1056" s="6" t="s">
        <v>61</v>
      </c>
      <c r="K1056" s="96"/>
      <c r="L1056" s="6"/>
      <c r="M1056" s="6" t="s">
        <v>754</v>
      </c>
      <c r="N1056" s="6" t="s">
        <v>688</v>
      </c>
      <c r="O1056" s="37">
        <v>0</v>
      </c>
      <c r="P1056" s="105">
        <v>0</v>
      </c>
      <c r="Q1056" s="38">
        <v>0</v>
      </c>
    </row>
    <row r="1057" spans="1:17" x14ac:dyDescent="0.3">
      <c r="A1057" s="6" t="s">
        <v>655</v>
      </c>
      <c r="B1057" s="6" t="s">
        <v>872</v>
      </c>
      <c r="C1057" s="6" t="s">
        <v>655</v>
      </c>
      <c r="D1057" s="25">
        <v>0</v>
      </c>
      <c r="E1057" s="25">
        <v>0</v>
      </c>
      <c r="F1057" s="25">
        <v>4695000</v>
      </c>
      <c r="G1057" s="96">
        <v>10</v>
      </c>
      <c r="H1057" s="96"/>
      <c r="I1057" s="99" t="s">
        <v>752</v>
      </c>
      <c r="J1057" s="6" t="s">
        <v>62</v>
      </c>
      <c r="K1057" s="96"/>
      <c r="L1057" s="6"/>
      <c r="M1057" s="6" t="s">
        <v>754</v>
      </c>
      <c r="N1057" s="6" t="s">
        <v>688</v>
      </c>
      <c r="O1057" s="37">
        <v>3.6720000000000002</v>
      </c>
      <c r="P1057" s="105">
        <v>17.441632200950412</v>
      </c>
      <c r="Q1057" s="38">
        <v>0</v>
      </c>
    </row>
    <row r="1058" spans="1:17" x14ac:dyDescent="0.3">
      <c r="A1058" s="6" t="s">
        <v>655</v>
      </c>
      <c r="B1058" s="6" t="s">
        <v>872</v>
      </c>
      <c r="C1058" s="6" t="s">
        <v>655</v>
      </c>
      <c r="D1058" s="25">
        <v>0</v>
      </c>
      <c r="E1058" s="25">
        <v>0</v>
      </c>
      <c r="F1058" s="25">
        <v>4695000</v>
      </c>
      <c r="G1058" s="96">
        <v>10</v>
      </c>
      <c r="H1058" s="96"/>
      <c r="I1058" s="99" t="s">
        <v>752</v>
      </c>
      <c r="J1058" s="6" t="s">
        <v>63</v>
      </c>
      <c r="K1058" s="96"/>
      <c r="L1058" s="6"/>
      <c r="M1058" s="6" t="s">
        <v>824</v>
      </c>
      <c r="N1058" s="6" t="s">
        <v>688</v>
      </c>
      <c r="O1058" s="37">
        <v>2</v>
      </c>
      <c r="P1058" s="105">
        <v>9.4997996737202683</v>
      </c>
      <c r="Q1058" s="38">
        <v>0</v>
      </c>
    </row>
    <row r="1059" spans="1:17" x14ac:dyDescent="0.3">
      <c r="A1059" s="6" t="s">
        <v>655</v>
      </c>
      <c r="B1059" s="6" t="s">
        <v>872</v>
      </c>
      <c r="C1059" s="6" t="s">
        <v>655</v>
      </c>
      <c r="D1059" s="25">
        <v>0</v>
      </c>
      <c r="E1059" s="25">
        <v>0</v>
      </c>
      <c r="F1059" s="25">
        <v>4695000</v>
      </c>
      <c r="G1059" s="96">
        <v>10</v>
      </c>
      <c r="H1059" s="96"/>
      <c r="I1059" s="99" t="s">
        <v>752</v>
      </c>
      <c r="J1059" s="6" t="s">
        <v>64</v>
      </c>
      <c r="K1059" s="96"/>
      <c r="L1059" s="6"/>
      <c r="M1059" s="6" t="s">
        <v>824</v>
      </c>
      <c r="N1059" s="6" t="s">
        <v>688</v>
      </c>
      <c r="O1059" s="37">
        <v>0</v>
      </c>
      <c r="P1059" s="105">
        <v>0</v>
      </c>
      <c r="Q1059" s="38">
        <v>0</v>
      </c>
    </row>
    <row r="1060" spans="1:17" x14ac:dyDescent="0.3">
      <c r="A1060" s="6" t="s">
        <v>655</v>
      </c>
      <c r="B1060" s="6" t="s">
        <v>872</v>
      </c>
      <c r="C1060" s="6" t="s">
        <v>655</v>
      </c>
      <c r="D1060" s="25">
        <v>0</v>
      </c>
      <c r="E1060" s="25">
        <v>0</v>
      </c>
      <c r="F1060" s="25">
        <v>4695000</v>
      </c>
      <c r="G1060" s="96">
        <v>10</v>
      </c>
      <c r="H1060" s="96"/>
      <c r="I1060" s="99" t="s">
        <v>752</v>
      </c>
      <c r="J1060" s="6" t="s">
        <v>65</v>
      </c>
      <c r="K1060" s="96"/>
      <c r="L1060" s="6"/>
      <c r="M1060" s="6" t="s">
        <v>824</v>
      </c>
      <c r="N1060" s="6" t="s">
        <v>688</v>
      </c>
      <c r="O1060" s="37">
        <v>2</v>
      </c>
      <c r="P1060" s="105">
        <v>9.4997996737202683</v>
      </c>
      <c r="Q1060" s="38">
        <v>0</v>
      </c>
    </row>
    <row r="1061" spans="1:17" x14ac:dyDescent="0.3">
      <c r="A1061" s="6" t="s">
        <v>655</v>
      </c>
      <c r="B1061" s="6" t="s">
        <v>872</v>
      </c>
      <c r="C1061" s="6" t="s">
        <v>655</v>
      </c>
      <c r="D1061" s="25">
        <v>0</v>
      </c>
      <c r="E1061" s="25">
        <v>0</v>
      </c>
      <c r="F1061" s="25">
        <v>4695000</v>
      </c>
      <c r="G1061" s="96">
        <v>10</v>
      </c>
      <c r="H1061" s="96"/>
      <c r="I1061" s="99" t="s">
        <v>752</v>
      </c>
      <c r="J1061" s="6" t="s">
        <v>66</v>
      </c>
      <c r="K1061" s="96"/>
      <c r="L1061" s="6"/>
      <c r="M1061" s="6" t="s">
        <v>824</v>
      </c>
      <c r="N1061" s="6" t="s">
        <v>688</v>
      </c>
      <c r="O1061" s="37">
        <v>0.8</v>
      </c>
      <c r="P1061" s="105">
        <v>3.7999198694881073</v>
      </c>
      <c r="Q1061" s="38">
        <v>0</v>
      </c>
    </row>
    <row r="1062" spans="1:17" x14ac:dyDescent="0.3">
      <c r="A1062" s="6" t="s">
        <v>655</v>
      </c>
      <c r="B1062" s="6" t="s">
        <v>872</v>
      </c>
      <c r="C1062" s="6" t="s">
        <v>655</v>
      </c>
      <c r="D1062" s="25">
        <v>0</v>
      </c>
      <c r="E1062" s="25">
        <v>0</v>
      </c>
      <c r="F1062" s="25">
        <v>4695000</v>
      </c>
      <c r="G1062" s="96">
        <v>10</v>
      </c>
      <c r="H1062" s="96"/>
      <c r="I1062" s="99" t="s">
        <v>752</v>
      </c>
      <c r="J1062" s="6" t="s">
        <v>67</v>
      </c>
      <c r="K1062" s="96"/>
      <c r="L1062" s="6"/>
      <c r="M1062" s="6" t="s">
        <v>824</v>
      </c>
      <c r="N1062" s="6" t="s">
        <v>688</v>
      </c>
      <c r="O1062" s="37">
        <v>0.8</v>
      </c>
      <c r="P1062" s="105">
        <v>3.7999198694881073</v>
      </c>
      <c r="Q1062" s="38">
        <v>0</v>
      </c>
    </row>
    <row r="1063" spans="1:17" x14ac:dyDescent="0.3">
      <c r="A1063" s="6" t="s">
        <v>655</v>
      </c>
      <c r="B1063" s="6" t="s">
        <v>872</v>
      </c>
      <c r="C1063" s="6" t="s">
        <v>655</v>
      </c>
      <c r="D1063" s="25">
        <v>0</v>
      </c>
      <c r="E1063" s="25">
        <v>0</v>
      </c>
      <c r="F1063" s="25">
        <v>4695000</v>
      </c>
      <c r="G1063" s="96">
        <v>10</v>
      </c>
      <c r="H1063" s="96"/>
      <c r="I1063" s="99" t="s">
        <v>752</v>
      </c>
      <c r="J1063" s="6" t="s">
        <v>68</v>
      </c>
      <c r="K1063" s="96"/>
      <c r="L1063" s="6"/>
      <c r="M1063" s="6" t="s">
        <v>824</v>
      </c>
      <c r="N1063" s="6" t="s">
        <v>688</v>
      </c>
      <c r="O1063" s="37">
        <v>0.8</v>
      </c>
      <c r="P1063" s="105">
        <v>3.7999198694881073</v>
      </c>
      <c r="Q1063" s="38">
        <v>0</v>
      </c>
    </row>
    <row r="1064" spans="1:17" x14ac:dyDescent="0.3">
      <c r="A1064" s="6" t="s">
        <v>655</v>
      </c>
      <c r="B1064" s="6" t="s">
        <v>872</v>
      </c>
      <c r="C1064" s="6" t="s">
        <v>655</v>
      </c>
      <c r="D1064" s="25">
        <v>0</v>
      </c>
      <c r="E1064" s="25">
        <v>0</v>
      </c>
      <c r="F1064" s="25">
        <v>4695000</v>
      </c>
      <c r="G1064" s="96">
        <v>10</v>
      </c>
      <c r="H1064" s="96"/>
      <c r="I1064" s="99" t="s">
        <v>752</v>
      </c>
      <c r="J1064" s="6" t="s">
        <v>69</v>
      </c>
      <c r="K1064" s="96"/>
      <c r="L1064" s="6"/>
      <c r="M1064" s="6" t="s">
        <v>824</v>
      </c>
      <c r="N1064" s="6" t="s">
        <v>688</v>
      </c>
      <c r="O1064" s="37">
        <v>0.8</v>
      </c>
      <c r="P1064" s="105">
        <v>3.7999198694881073</v>
      </c>
      <c r="Q1064" s="38">
        <v>0</v>
      </c>
    </row>
    <row r="1065" spans="1:17" x14ac:dyDescent="0.3">
      <c r="A1065" s="6" t="s">
        <v>655</v>
      </c>
      <c r="B1065" s="6" t="s">
        <v>872</v>
      </c>
      <c r="C1065" s="6" t="s">
        <v>655</v>
      </c>
      <c r="D1065" s="25">
        <v>0</v>
      </c>
      <c r="E1065" s="25">
        <v>0</v>
      </c>
      <c r="F1065" s="25">
        <v>4695000</v>
      </c>
      <c r="G1065" s="96">
        <v>10</v>
      </c>
      <c r="H1065" s="96"/>
      <c r="I1065" s="99" t="s">
        <v>752</v>
      </c>
      <c r="J1065" s="6" t="s">
        <v>70</v>
      </c>
      <c r="K1065" s="96"/>
      <c r="L1065" s="6"/>
      <c r="M1065" s="6" t="s">
        <v>824</v>
      </c>
      <c r="N1065" s="6" t="s">
        <v>688</v>
      </c>
      <c r="O1065" s="37">
        <v>0.8</v>
      </c>
      <c r="P1065" s="105">
        <v>3.7999198694881073</v>
      </c>
      <c r="Q1065" s="38">
        <v>0</v>
      </c>
    </row>
    <row r="1066" spans="1:17" x14ac:dyDescent="0.3">
      <c r="A1066" s="6" t="s">
        <v>655</v>
      </c>
      <c r="B1066" s="6" t="s">
        <v>872</v>
      </c>
      <c r="C1066" s="6" t="s">
        <v>655</v>
      </c>
      <c r="D1066" s="25">
        <v>0</v>
      </c>
      <c r="E1066" s="25">
        <v>0</v>
      </c>
      <c r="F1066" s="25">
        <v>4695000</v>
      </c>
      <c r="G1066" s="96">
        <v>10</v>
      </c>
      <c r="H1066" s="96"/>
      <c r="I1066" s="99" t="s">
        <v>752</v>
      </c>
      <c r="J1066" s="6" t="s">
        <v>71</v>
      </c>
      <c r="K1066" s="96"/>
      <c r="L1066" s="6"/>
      <c r="M1066" s="6" t="s">
        <v>824</v>
      </c>
      <c r="N1066" s="6" t="s">
        <v>688</v>
      </c>
      <c r="O1066" s="37">
        <v>0.8</v>
      </c>
      <c r="P1066" s="105">
        <v>3.7999198694881073</v>
      </c>
      <c r="Q1066" s="38">
        <v>0</v>
      </c>
    </row>
    <row r="1067" spans="1:17" x14ac:dyDescent="0.3">
      <c r="A1067" s="6" t="s">
        <v>655</v>
      </c>
      <c r="B1067" s="6" t="s">
        <v>872</v>
      </c>
      <c r="C1067" s="6" t="s">
        <v>655</v>
      </c>
      <c r="D1067" s="25">
        <v>0</v>
      </c>
      <c r="E1067" s="25">
        <v>0</v>
      </c>
      <c r="F1067" s="25">
        <v>4695000</v>
      </c>
      <c r="G1067" s="96">
        <v>10</v>
      </c>
      <c r="H1067" s="96"/>
      <c r="I1067" s="99" t="s">
        <v>752</v>
      </c>
      <c r="J1067" s="6" t="s">
        <v>72</v>
      </c>
      <c r="K1067" s="96"/>
      <c r="L1067" s="6"/>
      <c r="M1067" s="6" t="s">
        <v>824</v>
      </c>
      <c r="N1067" s="6" t="s">
        <v>688</v>
      </c>
      <c r="O1067" s="37">
        <v>0.8</v>
      </c>
      <c r="P1067" s="105">
        <v>3.7999198694881073</v>
      </c>
      <c r="Q1067" s="38">
        <v>0</v>
      </c>
    </row>
    <row r="1068" spans="1:17" x14ac:dyDescent="0.3">
      <c r="A1068" s="6" t="s">
        <v>655</v>
      </c>
      <c r="B1068" s="6" t="s">
        <v>872</v>
      </c>
      <c r="C1068" s="6" t="s">
        <v>655</v>
      </c>
      <c r="D1068" s="25">
        <v>0</v>
      </c>
      <c r="E1068" s="25">
        <v>0</v>
      </c>
      <c r="F1068" s="25">
        <v>4695000</v>
      </c>
      <c r="G1068" s="96">
        <v>10</v>
      </c>
      <c r="H1068" s="96"/>
      <c r="I1068" s="99" t="s">
        <v>752</v>
      </c>
      <c r="J1068" s="6" t="s">
        <v>73</v>
      </c>
      <c r="K1068" s="96"/>
      <c r="L1068" s="6"/>
      <c r="M1068" s="6" t="s">
        <v>825</v>
      </c>
      <c r="N1068" s="6" t="s">
        <v>690</v>
      </c>
      <c r="O1068" s="37">
        <v>335.62</v>
      </c>
      <c r="P1068" s="105">
        <v>1594.1613832469982</v>
      </c>
      <c r="Q1068" s="38">
        <v>5.0000000000000004E-6</v>
      </c>
    </row>
    <row r="1069" spans="1:17" x14ac:dyDescent="0.3">
      <c r="A1069" s="6" t="s">
        <v>655</v>
      </c>
      <c r="B1069" s="6" t="s">
        <v>872</v>
      </c>
      <c r="C1069" s="6" t="s">
        <v>655</v>
      </c>
      <c r="D1069" s="25">
        <v>0</v>
      </c>
      <c r="E1069" s="25">
        <v>0</v>
      </c>
      <c r="F1069" s="25">
        <v>4695000</v>
      </c>
      <c r="G1069" s="96">
        <v>10</v>
      </c>
      <c r="H1069" s="96"/>
      <c r="I1069" s="99" t="s">
        <v>752</v>
      </c>
      <c r="J1069" s="6" t="s">
        <v>74</v>
      </c>
      <c r="K1069" s="96"/>
      <c r="L1069" s="6"/>
      <c r="M1069" s="6" t="s">
        <v>825</v>
      </c>
      <c r="N1069" s="6" t="s">
        <v>690</v>
      </c>
      <c r="O1069" s="37">
        <v>0</v>
      </c>
      <c r="P1069" s="105">
        <v>0</v>
      </c>
      <c r="Q1069" s="38">
        <v>0</v>
      </c>
    </row>
    <row r="1070" spans="1:17" x14ac:dyDescent="0.3">
      <c r="A1070" s="6" t="s">
        <v>655</v>
      </c>
      <c r="B1070" s="6" t="s">
        <v>872</v>
      </c>
      <c r="C1070" s="6" t="s">
        <v>655</v>
      </c>
      <c r="D1070" s="25">
        <v>0</v>
      </c>
      <c r="E1070" s="25">
        <v>0</v>
      </c>
      <c r="F1070" s="25">
        <v>4695000</v>
      </c>
      <c r="G1070" s="96">
        <v>10</v>
      </c>
      <c r="H1070" s="96"/>
      <c r="I1070" s="99" t="s">
        <v>752</v>
      </c>
      <c r="J1070" s="6" t="s">
        <v>75</v>
      </c>
      <c r="K1070" s="96"/>
      <c r="L1070" s="6"/>
      <c r="M1070" s="6" t="s">
        <v>825</v>
      </c>
      <c r="N1070" s="6" t="s">
        <v>690</v>
      </c>
      <c r="O1070" s="37">
        <v>4.8499999999999996</v>
      </c>
      <c r="P1070" s="105">
        <v>23.037014208771652</v>
      </c>
      <c r="Q1070" s="38">
        <v>0</v>
      </c>
    </row>
    <row r="1071" spans="1:17" x14ac:dyDescent="0.3">
      <c r="A1071" s="6" t="s">
        <v>655</v>
      </c>
      <c r="B1071" s="6" t="s">
        <v>872</v>
      </c>
      <c r="C1071" s="6" t="s">
        <v>655</v>
      </c>
      <c r="D1071" s="25">
        <v>0</v>
      </c>
      <c r="E1071" s="25">
        <v>0</v>
      </c>
      <c r="F1071" s="25">
        <v>4695000</v>
      </c>
      <c r="G1071" s="96">
        <v>10</v>
      </c>
      <c r="H1071" s="96"/>
      <c r="I1071" s="99" t="s">
        <v>752</v>
      </c>
      <c r="J1071" s="6" t="s">
        <v>76</v>
      </c>
      <c r="K1071" s="96"/>
      <c r="L1071" s="6"/>
      <c r="M1071" s="6" t="s">
        <v>825</v>
      </c>
      <c r="N1071" s="6" t="s">
        <v>690</v>
      </c>
      <c r="O1071" s="37">
        <v>0</v>
      </c>
      <c r="P1071" s="105">
        <v>0</v>
      </c>
      <c r="Q1071" s="38">
        <v>0</v>
      </c>
    </row>
    <row r="1072" spans="1:17" x14ac:dyDescent="0.3">
      <c r="A1072" s="6" t="s">
        <v>655</v>
      </c>
      <c r="B1072" s="6" t="s">
        <v>872</v>
      </c>
      <c r="C1072" s="6" t="s">
        <v>655</v>
      </c>
      <c r="D1072" s="25">
        <v>0</v>
      </c>
      <c r="E1072" s="25">
        <v>0</v>
      </c>
      <c r="F1072" s="25">
        <v>4695000</v>
      </c>
      <c r="G1072" s="96">
        <v>10</v>
      </c>
      <c r="H1072" s="96"/>
      <c r="I1072" s="99" t="s">
        <v>752</v>
      </c>
      <c r="J1072" s="6" t="s">
        <v>77</v>
      </c>
      <c r="K1072" s="96"/>
      <c r="L1072" s="6"/>
      <c r="M1072" s="6" t="s">
        <v>825</v>
      </c>
      <c r="N1072" s="6" t="s">
        <v>690</v>
      </c>
      <c r="O1072" s="37">
        <v>735</v>
      </c>
      <c r="P1072" s="105">
        <v>3491.1763800921985</v>
      </c>
      <c r="Q1072" s="38">
        <v>1.0000000000000001E-5</v>
      </c>
    </row>
    <row r="1073" spans="1:17" x14ac:dyDescent="0.3">
      <c r="A1073" s="6" t="s">
        <v>655</v>
      </c>
      <c r="B1073" s="6" t="s">
        <v>872</v>
      </c>
      <c r="C1073" s="6" t="s">
        <v>655</v>
      </c>
      <c r="D1073" s="25">
        <v>0</v>
      </c>
      <c r="E1073" s="25">
        <v>0</v>
      </c>
      <c r="F1073" s="25">
        <v>4695000</v>
      </c>
      <c r="G1073" s="96">
        <v>10</v>
      </c>
      <c r="H1073" s="96"/>
      <c r="I1073" s="99" t="s">
        <v>752</v>
      </c>
      <c r="J1073" s="6" t="s">
        <v>78</v>
      </c>
      <c r="K1073" s="96"/>
      <c r="L1073" s="6"/>
      <c r="M1073" s="6" t="s">
        <v>825</v>
      </c>
      <c r="N1073" s="6" t="s">
        <v>690</v>
      </c>
      <c r="O1073" s="37">
        <v>0.97</v>
      </c>
      <c r="P1073" s="105">
        <v>4.6074028417543298</v>
      </c>
      <c r="Q1073" s="38">
        <v>0</v>
      </c>
    </row>
    <row r="1074" spans="1:17" x14ac:dyDescent="0.3">
      <c r="A1074" s="6" t="s">
        <v>655</v>
      </c>
      <c r="B1074" s="6" t="s">
        <v>872</v>
      </c>
      <c r="C1074" s="6" t="s">
        <v>655</v>
      </c>
      <c r="D1074" s="25">
        <v>0</v>
      </c>
      <c r="E1074" s="25">
        <v>0</v>
      </c>
      <c r="F1074" s="25">
        <v>4695000</v>
      </c>
      <c r="G1074" s="96">
        <v>10</v>
      </c>
      <c r="H1074" s="96"/>
      <c r="I1074" s="99" t="s">
        <v>752</v>
      </c>
      <c r="J1074" s="6" t="s">
        <v>79</v>
      </c>
      <c r="K1074" s="96"/>
      <c r="L1074" s="6"/>
      <c r="M1074" s="6" t="s">
        <v>825</v>
      </c>
      <c r="N1074" s="6" t="s">
        <v>690</v>
      </c>
      <c r="O1074" s="37">
        <v>0</v>
      </c>
      <c r="P1074" s="105">
        <v>0</v>
      </c>
      <c r="Q1074" s="38">
        <v>0</v>
      </c>
    </row>
    <row r="1075" spans="1:17" x14ac:dyDescent="0.3">
      <c r="A1075" s="6" t="s">
        <v>655</v>
      </c>
      <c r="B1075" s="6" t="s">
        <v>872</v>
      </c>
      <c r="C1075" s="6" t="s">
        <v>655</v>
      </c>
      <c r="D1075" s="25">
        <v>0</v>
      </c>
      <c r="E1075" s="25">
        <v>0</v>
      </c>
      <c r="F1075" s="25">
        <v>4695000</v>
      </c>
      <c r="G1075" s="96">
        <v>10</v>
      </c>
      <c r="H1075" s="96"/>
      <c r="I1075" s="99" t="s">
        <v>752</v>
      </c>
      <c r="J1075" s="6" t="s">
        <v>80</v>
      </c>
      <c r="K1075" s="96"/>
      <c r="L1075" s="6"/>
      <c r="M1075" s="6" t="s">
        <v>825</v>
      </c>
      <c r="N1075" s="6" t="s">
        <v>690</v>
      </c>
      <c r="O1075" s="37">
        <v>1.94</v>
      </c>
      <c r="P1075" s="105">
        <v>9.2148056835086596</v>
      </c>
      <c r="Q1075" s="38">
        <v>0</v>
      </c>
    </row>
    <row r="1076" spans="1:17" x14ac:dyDescent="0.3">
      <c r="A1076" s="6" t="s">
        <v>655</v>
      </c>
      <c r="B1076" s="6" t="s">
        <v>872</v>
      </c>
      <c r="C1076" s="6" t="s">
        <v>655</v>
      </c>
      <c r="D1076" s="25">
        <v>0</v>
      </c>
      <c r="E1076" s="25">
        <v>0</v>
      </c>
      <c r="F1076" s="25">
        <v>4695000</v>
      </c>
      <c r="G1076" s="96">
        <v>10</v>
      </c>
      <c r="H1076" s="96"/>
      <c r="I1076" s="99" t="s">
        <v>752</v>
      </c>
      <c r="J1076" s="6" t="s">
        <v>81</v>
      </c>
      <c r="K1076" s="96"/>
      <c r="L1076" s="6"/>
      <c r="M1076" s="6" t="s">
        <v>825</v>
      </c>
      <c r="N1076" s="6" t="s">
        <v>690</v>
      </c>
      <c r="O1076" s="37">
        <v>1417.8</v>
      </c>
      <c r="P1076" s="105">
        <v>6734.4079887002981</v>
      </c>
      <c r="Q1076" s="38">
        <v>2.0000000000000002E-5</v>
      </c>
    </row>
    <row r="1077" spans="1:17" x14ac:dyDescent="0.3">
      <c r="A1077" s="6" t="s">
        <v>655</v>
      </c>
      <c r="B1077" s="6" t="s">
        <v>872</v>
      </c>
      <c r="C1077" s="6" t="s">
        <v>655</v>
      </c>
      <c r="D1077" s="25">
        <v>0</v>
      </c>
      <c r="E1077" s="25">
        <v>0</v>
      </c>
      <c r="F1077" s="25">
        <v>4695000</v>
      </c>
      <c r="G1077" s="96">
        <v>10</v>
      </c>
      <c r="H1077" s="96"/>
      <c r="I1077" s="99" t="s">
        <v>752</v>
      </c>
      <c r="J1077" s="6" t="s">
        <v>82</v>
      </c>
      <c r="K1077" s="96"/>
      <c r="L1077" s="6"/>
      <c r="M1077" s="6" t="s">
        <v>825</v>
      </c>
      <c r="N1077" s="6" t="s">
        <v>690</v>
      </c>
      <c r="O1077" s="37">
        <v>0</v>
      </c>
      <c r="P1077" s="105">
        <v>0</v>
      </c>
      <c r="Q1077" s="38">
        <v>0</v>
      </c>
    </row>
    <row r="1078" spans="1:17" x14ac:dyDescent="0.3">
      <c r="A1078" s="6" t="s">
        <v>655</v>
      </c>
      <c r="B1078" s="6" t="s">
        <v>872</v>
      </c>
      <c r="C1078" s="6" t="s">
        <v>655</v>
      </c>
      <c r="D1078" s="25">
        <v>0</v>
      </c>
      <c r="E1078" s="25">
        <v>0</v>
      </c>
      <c r="F1078" s="25">
        <v>4695000</v>
      </c>
      <c r="G1078" s="96">
        <v>10</v>
      </c>
      <c r="H1078" s="96"/>
      <c r="I1078" s="99" t="s">
        <v>752</v>
      </c>
      <c r="J1078" s="6" t="s">
        <v>83</v>
      </c>
      <c r="K1078" s="96"/>
      <c r="L1078" s="6"/>
      <c r="M1078" s="6" t="s">
        <v>825</v>
      </c>
      <c r="N1078" s="6" t="s">
        <v>690</v>
      </c>
      <c r="O1078" s="37">
        <v>0</v>
      </c>
      <c r="P1078" s="105">
        <v>0</v>
      </c>
      <c r="Q1078" s="38">
        <v>0</v>
      </c>
    </row>
    <row r="1079" spans="1:17" x14ac:dyDescent="0.3">
      <c r="A1079" s="6" t="s">
        <v>655</v>
      </c>
      <c r="B1079" s="6" t="s">
        <v>872</v>
      </c>
      <c r="C1079" s="6" t="s">
        <v>655</v>
      </c>
      <c r="D1079" s="25">
        <v>0</v>
      </c>
      <c r="E1079" s="25">
        <v>0</v>
      </c>
      <c r="F1079" s="25">
        <v>4695000</v>
      </c>
      <c r="G1079" s="96">
        <v>10</v>
      </c>
      <c r="H1079" s="96"/>
      <c r="I1079" s="99" t="s">
        <v>752</v>
      </c>
      <c r="J1079" s="6" t="s">
        <v>84</v>
      </c>
      <c r="K1079" s="96"/>
      <c r="L1079" s="6"/>
      <c r="M1079" s="6" t="s">
        <v>825</v>
      </c>
      <c r="N1079" s="6" t="s">
        <v>690</v>
      </c>
      <c r="O1079" s="37">
        <v>0</v>
      </c>
      <c r="P1079" s="105">
        <v>0</v>
      </c>
      <c r="Q1079" s="38">
        <v>0</v>
      </c>
    </row>
    <row r="1080" spans="1:17" x14ac:dyDescent="0.3">
      <c r="A1080" s="6" t="s">
        <v>655</v>
      </c>
      <c r="B1080" s="6" t="s">
        <v>872</v>
      </c>
      <c r="C1080" s="6" t="s">
        <v>655</v>
      </c>
      <c r="D1080" s="25">
        <v>0</v>
      </c>
      <c r="E1080" s="25">
        <v>0</v>
      </c>
      <c r="F1080" s="25">
        <v>4695000</v>
      </c>
      <c r="G1080" s="96">
        <v>10</v>
      </c>
      <c r="H1080" s="96"/>
      <c r="I1080" s="99" t="s">
        <v>752</v>
      </c>
      <c r="J1080" s="6" t="s">
        <v>85</v>
      </c>
      <c r="K1080" s="96"/>
      <c r="L1080" s="6"/>
      <c r="M1080" s="6" t="s">
        <v>825</v>
      </c>
      <c r="N1080" s="6" t="s">
        <v>690</v>
      </c>
      <c r="O1080" s="37">
        <v>0</v>
      </c>
      <c r="P1080" s="105">
        <v>0</v>
      </c>
      <c r="Q1080" s="38">
        <v>0</v>
      </c>
    </row>
    <row r="1081" spans="1:17" x14ac:dyDescent="0.3">
      <c r="A1081" s="6" t="s">
        <v>655</v>
      </c>
      <c r="B1081" s="6" t="s">
        <v>872</v>
      </c>
      <c r="C1081" s="6" t="s">
        <v>655</v>
      </c>
      <c r="D1081" s="25">
        <v>0</v>
      </c>
      <c r="E1081" s="25">
        <v>0</v>
      </c>
      <c r="F1081" s="25">
        <v>4695000</v>
      </c>
      <c r="G1081" s="96">
        <v>10</v>
      </c>
      <c r="H1081" s="96"/>
      <c r="I1081" s="99" t="s">
        <v>752</v>
      </c>
      <c r="J1081" s="6" t="s">
        <v>86</v>
      </c>
      <c r="K1081" s="96"/>
      <c r="L1081" s="6"/>
      <c r="M1081" s="6" t="s">
        <v>826</v>
      </c>
      <c r="N1081" s="6" t="s">
        <v>690</v>
      </c>
      <c r="O1081" s="37">
        <v>7507.15</v>
      </c>
      <c r="P1081" s="105">
        <v>35658.210560284555</v>
      </c>
      <c r="Q1081" s="38">
        <v>1.95E-4</v>
      </c>
    </row>
    <row r="1082" spans="1:17" x14ac:dyDescent="0.3">
      <c r="A1082" s="6" t="s">
        <v>655</v>
      </c>
      <c r="B1082" s="6" t="s">
        <v>872</v>
      </c>
      <c r="C1082" s="6" t="s">
        <v>655</v>
      </c>
      <c r="D1082" s="25">
        <v>0</v>
      </c>
      <c r="E1082" s="25">
        <v>0</v>
      </c>
      <c r="F1082" s="25">
        <v>4695000</v>
      </c>
      <c r="G1082" s="96">
        <v>10</v>
      </c>
      <c r="H1082" s="96"/>
      <c r="I1082" s="99" t="s">
        <v>752</v>
      </c>
      <c r="J1082" s="6" t="s">
        <v>87</v>
      </c>
      <c r="K1082" s="96"/>
      <c r="L1082" s="6"/>
      <c r="M1082" s="6" t="s">
        <v>826</v>
      </c>
      <c r="N1082" s="6" t="s">
        <v>690</v>
      </c>
      <c r="O1082" s="37">
        <v>7.2540999999999993</v>
      </c>
      <c r="P1082" s="105">
        <v>34.456248406567099</v>
      </c>
      <c r="Q1082" s="38">
        <v>0</v>
      </c>
    </row>
    <row r="1083" spans="1:17" x14ac:dyDescent="0.3">
      <c r="A1083" s="6" t="s">
        <v>655</v>
      </c>
      <c r="B1083" s="6" t="s">
        <v>872</v>
      </c>
      <c r="C1083" s="6" t="s">
        <v>655</v>
      </c>
      <c r="D1083" s="25">
        <v>0</v>
      </c>
      <c r="E1083" s="25">
        <v>0</v>
      </c>
      <c r="F1083" s="25">
        <v>4695000</v>
      </c>
      <c r="G1083" s="96">
        <v>10</v>
      </c>
      <c r="H1083" s="96"/>
      <c r="I1083" s="99" t="s">
        <v>752</v>
      </c>
      <c r="J1083" s="6" t="s">
        <v>88</v>
      </c>
      <c r="K1083" s="96"/>
      <c r="L1083" s="6"/>
      <c r="M1083" s="6" t="s">
        <v>826</v>
      </c>
      <c r="N1083" s="6" t="s">
        <v>690</v>
      </c>
      <c r="O1083" s="37">
        <v>6748</v>
      </c>
      <c r="P1083" s="105">
        <v>32052.324099132184</v>
      </c>
      <c r="Q1083" s="38">
        <v>1.83E-4</v>
      </c>
    </row>
    <row r="1084" spans="1:17" x14ac:dyDescent="0.3">
      <c r="A1084" s="6" t="s">
        <v>655</v>
      </c>
      <c r="B1084" s="6" t="s">
        <v>872</v>
      </c>
      <c r="C1084" s="6" t="s">
        <v>655</v>
      </c>
      <c r="D1084" s="25">
        <v>0</v>
      </c>
      <c r="E1084" s="25">
        <v>0</v>
      </c>
      <c r="F1084" s="25">
        <v>4695000</v>
      </c>
      <c r="G1084" s="96">
        <v>10</v>
      </c>
      <c r="H1084" s="96"/>
      <c r="I1084" s="99" t="s">
        <v>752</v>
      </c>
      <c r="J1084" s="6" t="s">
        <v>90</v>
      </c>
      <c r="K1084" s="96"/>
      <c r="L1084" s="6"/>
      <c r="M1084" s="6" t="s">
        <v>826</v>
      </c>
      <c r="N1084" s="6" t="s">
        <v>690</v>
      </c>
      <c r="O1084" s="37">
        <v>13158.599999999999</v>
      </c>
      <c r="P1084" s="105">
        <v>62502.031993307748</v>
      </c>
      <c r="Q1084" s="38">
        <v>3.0800000000000001E-4</v>
      </c>
    </row>
    <row r="1085" spans="1:17" x14ac:dyDescent="0.3">
      <c r="A1085" s="6" t="s">
        <v>655</v>
      </c>
      <c r="B1085" s="6" t="s">
        <v>872</v>
      </c>
      <c r="C1085" s="6" t="s">
        <v>655</v>
      </c>
      <c r="D1085" s="25">
        <v>0</v>
      </c>
      <c r="E1085" s="25">
        <v>0</v>
      </c>
      <c r="F1085" s="25">
        <v>4695000</v>
      </c>
      <c r="G1085" s="96">
        <v>10</v>
      </c>
      <c r="H1085" s="96"/>
      <c r="I1085" s="99" t="s">
        <v>752</v>
      </c>
      <c r="J1085" s="6" t="s">
        <v>92</v>
      </c>
      <c r="K1085" s="96"/>
      <c r="L1085" s="6"/>
      <c r="M1085" s="6" t="s">
        <v>826</v>
      </c>
      <c r="N1085" s="6" t="s">
        <v>690</v>
      </c>
      <c r="O1085" s="37">
        <v>23618</v>
      </c>
      <c r="P1085" s="105">
        <v>112183.13434696264</v>
      </c>
      <c r="Q1085" s="38">
        <v>5.0199999999999995E-4</v>
      </c>
    </row>
    <row r="1086" spans="1:17" x14ac:dyDescent="0.3">
      <c r="A1086" s="6" t="s">
        <v>655</v>
      </c>
      <c r="B1086" s="6" t="s">
        <v>872</v>
      </c>
      <c r="C1086" s="6" t="s">
        <v>655</v>
      </c>
      <c r="D1086" s="25">
        <v>0</v>
      </c>
      <c r="E1086" s="25">
        <v>0</v>
      </c>
      <c r="F1086" s="25">
        <v>4695000</v>
      </c>
      <c r="G1086" s="96">
        <v>10</v>
      </c>
      <c r="H1086" s="96"/>
      <c r="I1086" s="99" t="s">
        <v>752</v>
      </c>
      <c r="J1086" s="6" t="s">
        <v>93</v>
      </c>
      <c r="K1086" s="96"/>
      <c r="L1086" s="6"/>
      <c r="M1086" s="6" t="s">
        <v>826</v>
      </c>
      <c r="N1086" s="6" t="s">
        <v>690</v>
      </c>
      <c r="O1086" s="37">
        <v>29522.499999999996</v>
      </c>
      <c r="P1086" s="105">
        <v>140228.91793370328</v>
      </c>
      <c r="Q1086" s="38">
        <v>5.5400000000000002E-4</v>
      </c>
    </row>
    <row r="1087" spans="1:17" x14ac:dyDescent="0.3">
      <c r="A1087" s="6" t="s">
        <v>655</v>
      </c>
      <c r="B1087" s="6" t="s">
        <v>872</v>
      </c>
      <c r="C1087" s="6" t="s">
        <v>655</v>
      </c>
      <c r="D1087" s="25">
        <v>0</v>
      </c>
      <c r="E1087" s="25">
        <v>0</v>
      </c>
      <c r="F1087" s="25">
        <v>4695000</v>
      </c>
      <c r="G1087" s="96">
        <v>10</v>
      </c>
      <c r="H1087" s="96"/>
      <c r="I1087" s="99" t="s">
        <v>752</v>
      </c>
      <c r="J1087" s="6" t="s">
        <v>94</v>
      </c>
      <c r="K1087" s="96"/>
      <c r="L1087" s="6"/>
      <c r="M1087" s="6" t="s">
        <v>826</v>
      </c>
      <c r="N1087" s="6" t="s">
        <v>690</v>
      </c>
      <c r="O1087" s="37">
        <v>30365.999999999996</v>
      </c>
      <c r="P1087" s="105">
        <v>144235.4584460948</v>
      </c>
      <c r="Q1087" s="38">
        <v>5.0600000000000005E-4</v>
      </c>
    </row>
    <row r="1088" spans="1:17" x14ac:dyDescent="0.3">
      <c r="A1088" s="6" t="s">
        <v>655</v>
      </c>
      <c r="B1088" s="6" t="s">
        <v>872</v>
      </c>
      <c r="C1088" s="6" t="s">
        <v>655</v>
      </c>
      <c r="D1088" s="25">
        <v>0</v>
      </c>
      <c r="E1088" s="25">
        <v>0</v>
      </c>
      <c r="F1088" s="25">
        <v>4695000</v>
      </c>
      <c r="G1088" s="96">
        <v>10</v>
      </c>
      <c r="H1088" s="96"/>
      <c r="I1088" s="99" t="s">
        <v>752</v>
      </c>
      <c r="J1088" s="6" t="s">
        <v>95</v>
      </c>
      <c r="K1088" s="96"/>
      <c r="L1088" s="6"/>
      <c r="M1088" s="6" t="s">
        <v>826</v>
      </c>
      <c r="N1088" s="6" t="s">
        <v>690</v>
      </c>
      <c r="O1088" s="37">
        <v>9405.0249999999996</v>
      </c>
      <c r="P1088" s="105">
        <v>44672.926713165485</v>
      </c>
      <c r="Q1088" s="38">
        <v>2.4800000000000001E-4</v>
      </c>
    </row>
    <row r="1089" spans="1:17" x14ac:dyDescent="0.3">
      <c r="A1089" s="6" t="s">
        <v>655</v>
      </c>
      <c r="B1089" s="6" t="s">
        <v>872</v>
      </c>
      <c r="C1089" s="6" t="s">
        <v>655</v>
      </c>
      <c r="D1089" s="25">
        <v>0</v>
      </c>
      <c r="E1089" s="25">
        <v>0</v>
      </c>
      <c r="F1089" s="25">
        <v>4695000</v>
      </c>
      <c r="G1089" s="96">
        <v>10</v>
      </c>
      <c r="H1089" s="96"/>
      <c r="I1089" s="99" t="s">
        <v>752</v>
      </c>
      <c r="J1089" s="6" t="s">
        <v>96</v>
      </c>
      <c r="K1089" s="96"/>
      <c r="L1089" s="6"/>
      <c r="M1089" s="6" t="s">
        <v>826</v>
      </c>
      <c r="N1089" s="6" t="s">
        <v>690</v>
      </c>
      <c r="O1089" s="37">
        <v>117415.2</v>
      </c>
      <c r="P1089" s="105">
        <v>557710.43932490004</v>
      </c>
      <c r="Q1089" s="38">
        <v>1.9889999999999999E-3</v>
      </c>
    </row>
    <row r="1090" spans="1:17" x14ac:dyDescent="0.3">
      <c r="A1090" s="6" t="s">
        <v>655</v>
      </c>
      <c r="B1090" s="6" t="s">
        <v>872</v>
      </c>
      <c r="C1090" s="6" t="s">
        <v>655</v>
      </c>
      <c r="D1090" s="25">
        <v>0</v>
      </c>
      <c r="E1090" s="25">
        <v>0</v>
      </c>
      <c r="F1090" s="25">
        <v>4695000</v>
      </c>
      <c r="G1090" s="96">
        <v>10</v>
      </c>
      <c r="H1090" s="96"/>
      <c r="I1090" s="99" t="s">
        <v>752</v>
      </c>
      <c r="J1090" s="6" t="s">
        <v>97</v>
      </c>
      <c r="K1090" s="96"/>
      <c r="L1090" s="6"/>
      <c r="M1090" s="6" t="s">
        <v>826</v>
      </c>
      <c r="N1090" s="6" t="s">
        <v>690</v>
      </c>
      <c r="O1090" s="37">
        <v>5128.4799999999996</v>
      </c>
      <c r="P1090" s="105">
        <v>24359.766315340457</v>
      </c>
      <c r="Q1090" s="38">
        <v>9.7999999999999997E-5</v>
      </c>
    </row>
    <row r="1091" spans="1:17" x14ac:dyDescent="0.3">
      <c r="A1091" s="6" t="s">
        <v>655</v>
      </c>
      <c r="B1091" s="6" t="s">
        <v>872</v>
      </c>
      <c r="C1091" s="6" t="s">
        <v>655</v>
      </c>
      <c r="D1091" s="25">
        <v>0</v>
      </c>
      <c r="E1091" s="25">
        <v>0</v>
      </c>
      <c r="F1091" s="25">
        <v>4695000</v>
      </c>
      <c r="G1091" s="96">
        <v>10</v>
      </c>
      <c r="H1091" s="96"/>
      <c r="I1091" s="99" t="s">
        <v>752</v>
      </c>
      <c r="J1091" s="6" t="s">
        <v>98</v>
      </c>
      <c r="K1091" s="96"/>
      <c r="L1091" s="6"/>
      <c r="M1091" s="6" t="s">
        <v>827</v>
      </c>
      <c r="N1091" s="6" t="s">
        <v>690</v>
      </c>
      <c r="O1091" s="37">
        <v>21.91</v>
      </c>
      <c r="P1091" s="105">
        <v>104.07030542560554</v>
      </c>
      <c r="Q1091" s="38">
        <v>0</v>
      </c>
    </row>
    <row r="1092" spans="1:17" x14ac:dyDescent="0.3">
      <c r="A1092" s="6" t="s">
        <v>655</v>
      </c>
      <c r="B1092" s="6" t="s">
        <v>872</v>
      </c>
      <c r="C1092" s="6" t="s">
        <v>655</v>
      </c>
      <c r="D1092" s="25">
        <v>0</v>
      </c>
      <c r="E1092" s="25">
        <v>0</v>
      </c>
      <c r="F1092" s="25">
        <v>4695000</v>
      </c>
      <c r="G1092" s="96">
        <v>10</v>
      </c>
      <c r="H1092" s="96"/>
      <c r="I1092" s="99" t="s">
        <v>752</v>
      </c>
      <c r="J1092" s="6" t="s">
        <v>99</v>
      </c>
      <c r="K1092" s="96"/>
      <c r="L1092" s="6"/>
      <c r="M1092" s="6" t="s">
        <v>827</v>
      </c>
      <c r="N1092" s="6" t="s">
        <v>690</v>
      </c>
      <c r="O1092" s="37">
        <v>190.93</v>
      </c>
      <c r="P1092" s="105">
        <v>906.8983758517054</v>
      </c>
      <c r="Q1092" s="38">
        <v>3.0000000000000001E-6</v>
      </c>
    </row>
    <row r="1093" spans="1:17" x14ac:dyDescent="0.3">
      <c r="A1093" s="6" t="s">
        <v>655</v>
      </c>
      <c r="B1093" s="6" t="s">
        <v>872</v>
      </c>
      <c r="C1093" s="6" t="s">
        <v>655</v>
      </c>
      <c r="D1093" s="25">
        <v>0</v>
      </c>
      <c r="E1093" s="25">
        <v>0</v>
      </c>
      <c r="F1093" s="25">
        <v>4695000</v>
      </c>
      <c r="G1093" s="96">
        <v>10</v>
      </c>
      <c r="H1093" s="96"/>
      <c r="I1093" s="99" t="s">
        <v>752</v>
      </c>
      <c r="J1093" s="6" t="s">
        <v>100</v>
      </c>
      <c r="K1093" s="96"/>
      <c r="L1093" s="6"/>
      <c r="M1093" s="6" t="s">
        <v>827</v>
      </c>
      <c r="N1093" s="6" t="s">
        <v>690</v>
      </c>
      <c r="O1093" s="37">
        <v>162.76</v>
      </c>
      <c r="P1093" s="105">
        <v>773.09369744735545</v>
      </c>
      <c r="Q1093" s="38">
        <v>1.9999999999999999E-6</v>
      </c>
    </row>
    <row r="1094" spans="1:17" x14ac:dyDescent="0.3">
      <c r="A1094" s="6" t="s">
        <v>655</v>
      </c>
      <c r="B1094" s="6" t="s">
        <v>872</v>
      </c>
      <c r="C1094" s="6" t="s">
        <v>655</v>
      </c>
      <c r="D1094" s="25">
        <v>0</v>
      </c>
      <c r="E1094" s="25">
        <v>0</v>
      </c>
      <c r="F1094" s="25">
        <v>4695000</v>
      </c>
      <c r="G1094" s="96">
        <v>10</v>
      </c>
      <c r="H1094" s="96"/>
      <c r="I1094" s="99" t="s">
        <v>752</v>
      </c>
      <c r="J1094" s="6" t="s">
        <v>101</v>
      </c>
      <c r="K1094" s="96"/>
      <c r="L1094" s="6"/>
      <c r="M1094" s="6" t="s">
        <v>827</v>
      </c>
      <c r="N1094" s="6" t="s">
        <v>690</v>
      </c>
      <c r="O1094" s="37">
        <v>3.13</v>
      </c>
      <c r="P1094" s="105">
        <v>14.867186489372219</v>
      </c>
      <c r="Q1094" s="38">
        <v>0</v>
      </c>
    </row>
    <row r="1095" spans="1:17" x14ac:dyDescent="0.3">
      <c r="A1095" s="6" t="s">
        <v>655</v>
      </c>
      <c r="B1095" s="6" t="s">
        <v>872</v>
      </c>
      <c r="C1095" s="6" t="s">
        <v>655</v>
      </c>
      <c r="D1095" s="25">
        <v>0</v>
      </c>
      <c r="E1095" s="25">
        <v>0</v>
      </c>
      <c r="F1095" s="25">
        <v>4695000</v>
      </c>
      <c r="G1095" s="96">
        <v>10</v>
      </c>
      <c r="H1095" s="96"/>
      <c r="I1095" s="99" t="s">
        <v>752</v>
      </c>
      <c r="J1095" s="6" t="s">
        <v>102</v>
      </c>
      <c r="K1095" s="96"/>
      <c r="L1095" s="6"/>
      <c r="M1095" s="6" t="s">
        <v>827</v>
      </c>
      <c r="N1095" s="6" t="s">
        <v>690</v>
      </c>
      <c r="O1095" s="37">
        <v>3.13</v>
      </c>
      <c r="P1095" s="105">
        <v>14.867186489372219</v>
      </c>
      <c r="Q1095" s="38">
        <v>0</v>
      </c>
    </row>
    <row r="1096" spans="1:17" x14ac:dyDescent="0.3">
      <c r="A1096" s="6" t="s">
        <v>655</v>
      </c>
      <c r="B1096" s="6" t="s">
        <v>872</v>
      </c>
      <c r="C1096" s="6" t="s">
        <v>655</v>
      </c>
      <c r="D1096" s="25">
        <v>0</v>
      </c>
      <c r="E1096" s="25">
        <v>0</v>
      </c>
      <c r="F1096" s="25">
        <v>4695000</v>
      </c>
      <c r="G1096" s="96">
        <v>10</v>
      </c>
      <c r="H1096" s="96"/>
      <c r="I1096" s="99" t="s">
        <v>752</v>
      </c>
      <c r="J1096" s="6" t="s">
        <v>103</v>
      </c>
      <c r="K1096" s="96"/>
      <c r="L1096" s="6"/>
      <c r="M1096" s="6" t="s">
        <v>827</v>
      </c>
      <c r="N1096" s="6" t="s">
        <v>690</v>
      </c>
      <c r="O1096" s="37">
        <v>180</v>
      </c>
      <c r="P1096" s="105">
        <v>854.98197063482417</v>
      </c>
      <c r="Q1096" s="38">
        <v>3.0000000000000001E-6</v>
      </c>
    </row>
    <row r="1097" spans="1:17" x14ac:dyDescent="0.3">
      <c r="A1097" s="6" t="s">
        <v>655</v>
      </c>
      <c r="B1097" s="6" t="s">
        <v>872</v>
      </c>
      <c r="C1097" s="6" t="s">
        <v>655</v>
      </c>
      <c r="D1097" s="25">
        <v>0</v>
      </c>
      <c r="E1097" s="25">
        <v>0</v>
      </c>
      <c r="F1097" s="25">
        <v>4695000</v>
      </c>
      <c r="G1097" s="96">
        <v>10</v>
      </c>
      <c r="H1097" s="96"/>
      <c r="I1097" s="99" t="s">
        <v>752</v>
      </c>
      <c r="J1097" s="6" t="s">
        <v>104</v>
      </c>
      <c r="K1097" s="96"/>
      <c r="L1097" s="6"/>
      <c r="M1097" s="6" t="s">
        <v>827</v>
      </c>
      <c r="N1097" s="6" t="s">
        <v>690</v>
      </c>
      <c r="O1097" s="37">
        <v>669.81999999999994</v>
      </c>
      <c r="P1097" s="105">
        <v>3181.5779087256547</v>
      </c>
      <c r="Q1097" s="38">
        <v>9.0000000000000002E-6</v>
      </c>
    </row>
    <row r="1098" spans="1:17" x14ac:dyDescent="0.3">
      <c r="A1098" s="6" t="s">
        <v>655</v>
      </c>
      <c r="B1098" s="6" t="s">
        <v>872</v>
      </c>
      <c r="C1098" s="6" t="s">
        <v>655</v>
      </c>
      <c r="D1098" s="25">
        <v>0</v>
      </c>
      <c r="E1098" s="25">
        <v>0</v>
      </c>
      <c r="F1098" s="25">
        <v>4695000</v>
      </c>
      <c r="G1098" s="96">
        <v>10</v>
      </c>
      <c r="H1098" s="96"/>
      <c r="I1098" s="99" t="s">
        <v>752</v>
      </c>
      <c r="J1098" s="6" t="s">
        <v>105</v>
      </c>
      <c r="K1098" s="96"/>
      <c r="L1098" s="6"/>
      <c r="M1098" s="6" t="s">
        <v>827</v>
      </c>
      <c r="N1098" s="6" t="s">
        <v>690</v>
      </c>
      <c r="O1098" s="37">
        <v>103.28999999999999</v>
      </c>
      <c r="P1098" s="105">
        <v>490.61715414928318</v>
      </c>
      <c r="Q1098" s="38">
        <v>9.9999999999999995E-7</v>
      </c>
    </row>
    <row r="1099" spans="1:17" x14ac:dyDescent="0.3">
      <c r="A1099" s="6" t="s">
        <v>655</v>
      </c>
      <c r="B1099" s="6" t="s">
        <v>872</v>
      </c>
      <c r="C1099" s="6" t="s">
        <v>655</v>
      </c>
      <c r="D1099" s="25">
        <v>0</v>
      </c>
      <c r="E1099" s="25">
        <v>0</v>
      </c>
      <c r="F1099" s="25">
        <v>4695000</v>
      </c>
      <c r="G1099" s="96">
        <v>10</v>
      </c>
      <c r="H1099" s="96"/>
      <c r="I1099" s="99" t="s">
        <v>752</v>
      </c>
      <c r="J1099" s="6" t="s">
        <v>106</v>
      </c>
      <c r="K1099" s="96"/>
      <c r="L1099" s="6"/>
      <c r="M1099" s="6" t="s">
        <v>828</v>
      </c>
      <c r="N1099" s="6" t="s">
        <v>690</v>
      </c>
      <c r="O1099" s="37">
        <v>2.89</v>
      </c>
      <c r="P1099" s="105">
        <v>13.727210528525788</v>
      </c>
      <c r="Q1099" s="38">
        <v>0</v>
      </c>
    </row>
    <row r="1100" spans="1:17" x14ac:dyDescent="0.3">
      <c r="A1100" s="6" t="s">
        <v>655</v>
      </c>
      <c r="B1100" s="6" t="s">
        <v>872</v>
      </c>
      <c r="C1100" s="6" t="s">
        <v>655</v>
      </c>
      <c r="D1100" s="25">
        <v>0</v>
      </c>
      <c r="E1100" s="25">
        <v>0</v>
      </c>
      <c r="F1100" s="25">
        <v>4695000</v>
      </c>
      <c r="G1100" s="96">
        <v>10</v>
      </c>
      <c r="H1100" s="96"/>
      <c r="I1100" s="99" t="s">
        <v>752</v>
      </c>
      <c r="J1100" s="6" t="s">
        <v>107</v>
      </c>
      <c r="K1100" s="96"/>
      <c r="L1100" s="6"/>
      <c r="M1100" s="6" t="s">
        <v>828</v>
      </c>
      <c r="N1100" s="6" t="s">
        <v>690</v>
      </c>
      <c r="O1100" s="37">
        <v>2.89</v>
      </c>
      <c r="P1100" s="105">
        <v>13.727210528525788</v>
      </c>
      <c r="Q1100" s="38">
        <v>0</v>
      </c>
    </row>
    <row r="1101" spans="1:17" x14ac:dyDescent="0.3">
      <c r="A1101" s="6" t="s">
        <v>655</v>
      </c>
      <c r="B1101" s="6" t="s">
        <v>872</v>
      </c>
      <c r="C1101" s="6" t="s">
        <v>655</v>
      </c>
      <c r="D1101" s="25">
        <v>0</v>
      </c>
      <c r="E1101" s="25">
        <v>0</v>
      </c>
      <c r="F1101" s="25">
        <v>4695000</v>
      </c>
      <c r="G1101" s="96">
        <v>10</v>
      </c>
      <c r="H1101" s="96"/>
      <c r="I1101" s="99" t="s">
        <v>752</v>
      </c>
      <c r="J1101" s="6" t="s">
        <v>108</v>
      </c>
      <c r="K1101" s="96"/>
      <c r="L1101" s="6"/>
      <c r="M1101" s="6" t="s">
        <v>828</v>
      </c>
      <c r="N1101" s="6" t="s">
        <v>690</v>
      </c>
      <c r="O1101" s="37">
        <v>2.89</v>
      </c>
      <c r="P1101" s="105">
        <v>13.727210528525788</v>
      </c>
      <c r="Q1101" s="38">
        <v>0</v>
      </c>
    </row>
    <row r="1102" spans="1:17" x14ac:dyDescent="0.3">
      <c r="A1102" s="6" t="s">
        <v>655</v>
      </c>
      <c r="B1102" s="6" t="s">
        <v>872</v>
      </c>
      <c r="C1102" s="6" t="s">
        <v>655</v>
      </c>
      <c r="D1102" s="25">
        <v>0</v>
      </c>
      <c r="E1102" s="25">
        <v>0</v>
      </c>
      <c r="F1102" s="25">
        <v>4695000</v>
      </c>
      <c r="G1102" s="96">
        <v>10</v>
      </c>
      <c r="H1102" s="96"/>
      <c r="I1102" s="99" t="s">
        <v>752</v>
      </c>
      <c r="J1102" s="6" t="s">
        <v>109</v>
      </c>
      <c r="K1102" s="96"/>
      <c r="L1102" s="6"/>
      <c r="M1102" s="6" t="s">
        <v>828</v>
      </c>
      <c r="N1102" s="6" t="s">
        <v>690</v>
      </c>
      <c r="O1102" s="37">
        <v>2.89</v>
      </c>
      <c r="P1102" s="105">
        <v>13.727210528525788</v>
      </c>
      <c r="Q1102" s="38">
        <v>0</v>
      </c>
    </row>
    <row r="1103" spans="1:17" x14ac:dyDescent="0.3">
      <c r="A1103" s="6" t="s">
        <v>655</v>
      </c>
      <c r="B1103" s="6" t="s">
        <v>872</v>
      </c>
      <c r="C1103" s="6" t="s">
        <v>655</v>
      </c>
      <c r="D1103" s="25">
        <v>0</v>
      </c>
      <c r="E1103" s="25">
        <v>0</v>
      </c>
      <c r="F1103" s="25">
        <v>4695000</v>
      </c>
      <c r="G1103" s="96">
        <v>10</v>
      </c>
      <c r="H1103" s="96"/>
      <c r="I1103" s="99" t="s">
        <v>752</v>
      </c>
      <c r="J1103" s="6" t="s">
        <v>110</v>
      </c>
      <c r="K1103" s="96"/>
      <c r="L1103" s="6"/>
      <c r="M1103" s="6" t="s">
        <v>828</v>
      </c>
      <c r="N1103" s="6" t="s">
        <v>690</v>
      </c>
      <c r="O1103" s="37">
        <v>2.89</v>
      </c>
      <c r="P1103" s="105">
        <v>13.727210528525788</v>
      </c>
      <c r="Q1103" s="38">
        <v>0</v>
      </c>
    </row>
    <row r="1104" spans="1:17" x14ac:dyDescent="0.3">
      <c r="A1104" s="6" t="s">
        <v>655</v>
      </c>
      <c r="B1104" s="6" t="s">
        <v>872</v>
      </c>
      <c r="C1104" s="6" t="s">
        <v>655</v>
      </c>
      <c r="D1104" s="25">
        <v>0</v>
      </c>
      <c r="E1104" s="25">
        <v>0</v>
      </c>
      <c r="F1104" s="25">
        <v>4695000</v>
      </c>
      <c r="G1104" s="96">
        <v>10</v>
      </c>
      <c r="H1104" s="96"/>
      <c r="I1104" s="99" t="s">
        <v>752</v>
      </c>
      <c r="J1104" s="6" t="s">
        <v>111</v>
      </c>
      <c r="K1104" s="96"/>
      <c r="L1104" s="6"/>
      <c r="M1104" s="6" t="s">
        <v>828</v>
      </c>
      <c r="N1104" s="6" t="s">
        <v>690</v>
      </c>
      <c r="O1104" s="37">
        <v>2.89</v>
      </c>
      <c r="P1104" s="105">
        <v>13.727210528525788</v>
      </c>
      <c r="Q1104" s="38">
        <v>0</v>
      </c>
    </row>
    <row r="1105" spans="1:17" x14ac:dyDescent="0.3">
      <c r="A1105" s="6" t="s">
        <v>655</v>
      </c>
      <c r="B1105" s="6" t="s">
        <v>872</v>
      </c>
      <c r="C1105" s="6" t="s">
        <v>655</v>
      </c>
      <c r="D1105" s="25">
        <v>0</v>
      </c>
      <c r="E1105" s="25">
        <v>0</v>
      </c>
      <c r="F1105" s="25">
        <v>4695000</v>
      </c>
      <c r="G1105" s="96">
        <v>10</v>
      </c>
      <c r="H1105" s="96"/>
      <c r="I1105" s="99" t="s">
        <v>752</v>
      </c>
      <c r="J1105" s="6" t="s">
        <v>112</v>
      </c>
      <c r="K1105" s="96"/>
      <c r="L1105" s="6"/>
      <c r="M1105" s="6" t="s">
        <v>828</v>
      </c>
      <c r="N1105" s="6" t="s">
        <v>690</v>
      </c>
      <c r="O1105" s="37">
        <v>2.89</v>
      </c>
      <c r="P1105" s="105">
        <v>13.727210528525788</v>
      </c>
      <c r="Q1105" s="38">
        <v>0</v>
      </c>
    </row>
    <row r="1106" spans="1:17" x14ac:dyDescent="0.3">
      <c r="A1106" s="6" t="s">
        <v>655</v>
      </c>
      <c r="B1106" s="6" t="s">
        <v>872</v>
      </c>
      <c r="C1106" s="6" t="s">
        <v>655</v>
      </c>
      <c r="D1106" s="25">
        <v>0</v>
      </c>
      <c r="E1106" s="25">
        <v>0</v>
      </c>
      <c r="F1106" s="25">
        <v>4695000</v>
      </c>
      <c r="G1106" s="96">
        <v>10</v>
      </c>
      <c r="H1106" s="96"/>
      <c r="I1106" s="99" t="s">
        <v>752</v>
      </c>
      <c r="J1106" s="6" t="s">
        <v>113</v>
      </c>
      <c r="K1106" s="96"/>
      <c r="L1106" s="6"/>
      <c r="M1106" s="6" t="s">
        <v>828</v>
      </c>
      <c r="N1106" s="6" t="s">
        <v>690</v>
      </c>
      <c r="O1106" s="37">
        <v>2.89</v>
      </c>
      <c r="P1106" s="105">
        <v>13.727210528525788</v>
      </c>
      <c r="Q1106" s="38">
        <v>0</v>
      </c>
    </row>
    <row r="1107" spans="1:17" x14ac:dyDescent="0.3">
      <c r="A1107" s="6" t="s">
        <v>655</v>
      </c>
      <c r="B1107" s="6" t="s">
        <v>872</v>
      </c>
      <c r="C1107" s="6" t="s">
        <v>655</v>
      </c>
      <c r="D1107" s="25">
        <v>0</v>
      </c>
      <c r="E1107" s="25">
        <v>0</v>
      </c>
      <c r="F1107" s="25">
        <v>4695000</v>
      </c>
      <c r="G1107" s="96">
        <v>10</v>
      </c>
      <c r="H1107" s="96"/>
      <c r="I1107" s="99" t="s">
        <v>752</v>
      </c>
      <c r="J1107" s="6" t="s">
        <v>114</v>
      </c>
      <c r="K1107" s="96"/>
      <c r="L1107" s="6"/>
      <c r="M1107" s="6" t="s">
        <v>774</v>
      </c>
      <c r="N1107" s="6" t="s">
        <v>686</v>
      </c>
      <c r="O1107" s="37">
        <v>7.0699999999999994</v>
      </c>
      <c r="P1107" s="105">
        <v>33.581791846601142</v>
      </c>
      <c r="Q1107" s="38">
        <v>0</v>
      </c>
    </row>
    <row r="1108" spans="1:17" x14ac:dyDescent="0.3">
      <c r="A1108" s="6" t="s">
        <v>655</v>
      </c>
      <c r="B1108" s="6" t="s">
        <v>872</v>
      </c>
      <c r="C1108" s="6" t="s">
        <v>655</v>
      </c>
      <c r="D1108" s="25">
        <v>0</v>
      </c>
      <c r="E1108" s="25">
        <v>0</v>
      </c>
      <c r="F1108" s="25">
        <v>4695000</v>
      </c>
      <c r="G1108" s="96">
        <v>10</v>
      </c>
      <c r="H1108" s="96"/>
      <c r="I1108" s="99" t="s">
        <v>752</v>
      </c>
      <c r="J1108" s="6" t="s">
        <v>115</v>
      </c>
      <c r="K1108" s="96"/>
      <c r="L1108" s="6"/>
      <c r="M1108" s="6" t="s">
        <v>774</v>
      </c>
      <c r="N1108" s="6" t="s">
        <v>686</v>
      </c>
      <c r="O1108" s="37">
        <v>24</v>
      </c>
      <c r="P1108" s="105">
        <v>113.99759608464322</v>
      </c>
      <c r="Q1108" s="38">
        <v>0</v>
      </c>
    </row>
    <row r="1109" spans="1:17" x14ac:dyDescent="0.3">
      <c r="A1109" s="6" t="s">
        <v>655</v>
      </c>
      <c r="B1109" s="6" t="s">
        <v>872</v>
      </c>
      <c r="C1109" s="6" t="s">
        <v>655</v>
      </c>
      <c r="D1109" s="25">
        <v>0</v>
      </c>
      <c r="E1109" s="25">
        <v>0</v>
      </c>
      <c r="F1109" s="25">
        <v>4695000</v>
      </c>
      <c r="G1109" s="96">
        <v>10</v>
      </c>
      <c r="H1109" s="96"/>
      <c r="I1109" s="99" t="s">
        <v>752</v>
      </c>
      <c r="J1109" s="6" t="s">
        <v>116</v>
      </c>
      <c r="K1109" s="96"/>
      <c r="L1109" s="6"/>
      <c r="M1109" s="6" t="s">
        <v>774</v>
      </c>
      <c r="N1109" s="6" t="s">
        <v>686</v>
      </c>
      <c r="O1109" s="37">
        <v>22.355999999999998</v>
      </c>
      <c r="P1109" s="105">
        <v>106.18876075284514</v>
      </c>
      <c r="Q1109" s="38">
        <v>0</v>
      </c>
    </row>
    <row r="1110" spans="1:17" x14ac:dyDescent="0.3">
      <c r="A1110" s="6" t="s">
        <v>655</v>
      </c>
      <c r="B1110" s="6" t="s">
        <v>872</v>
      </c>
      <c r="C1110" s="6" t="s">
        <v>655</v>
      </c>
      <c r="D1110" s="25">
        <v>0</v>
      </c>
      <c r="E1110" s="25">
        <v>0</v>
      </c>
      <c r="F1110" s="25">
        <v>4695000</v>
      </c>
      <c r="G1110" s="96">
        <v>10</v>
      </c>
      <c r="H1110" s="96"/>
      <c r="I1110" s="99" t="s">
        <v>752</v>
      </c>
      <c r="J1110" s="6" t="s">
        <v>117</v>
      </c>
      <c r="K1110" s="96"/>
      <c r="L1110" s="6"/>
      <c r="M1110" s="6" t="s">
        <v>774</v>
      </c>
      <c r="N1110" s="6" t="s">
        <v>686</v>
      </c>
      <c r="O1110" s="37">
        <v>3634</v>
      </c>
      <c r="P1110" s="105">
        <v>17261.136007149726</v>
      </c>
      <c r="Q1110" s="38">
        <v>8.7999999999999998E-5</v>
      </c>
    </row>
    <row r="1111" spans="1:17" x14ac:dyDescent="0.3">
      <c r="A1111" s="6" t="s">
        <v>655</v>
      </c>
      <c r="B1111" s="6" t="s">
        <v>872</v>
      </c>
      <c r="C1111" s="6" t="s">
        <v>655</v>
      </c>
      <c r="D1111" s="25">
        <v>0</v>
      </c>
      <c r="E1111" s="25">
        <v>0</v>
      </c>
      <c r="F1111" s="25">
        <v>4695000</v>
      </c>
      <c r="G1111" s="96">
        <v>10</v>
      </c>
      <c r="H1111" s="96"/>
      <c r="I1111" s="99" t="s">
        <v>752</v>
      </c>
      <c r="J1111" s="6" t="s">
        <v>118</v>
      </c>
      <c r="K1111" s="96"/>
      <c r="L1111" s="6"/>
      <c r="M1111" s="6" t="s">
        <v>774</v>
      </c>
      <c r="N1111" s="6" t="s">
        <v>686</v>
      </c>
      <c r="O1111" s="37">
        <v>495.89</v>
      </c>
      <c r="P1111" s="105">
        <v>2355.427830100572</v>
      </c>
      <c r="Q1111" s="38">
        <v>6.9999999999999999E-6</v>
      </c>
    </row>
    <row r="1112" spans="1:17" x14ac:dyDescent="0.3">
      <c r="A1112" s="6" t="s">
        <v>655</v>
      </c>
      <c r="B1112" s="6" t="s">
        <v>872</v>
      </c>
      <c r="C1112" s="6" t="s">
        <v>655</v>
      </c>
      <c r="D1112" s="25">
        <v>0</v>
      </c>
      <c r="E1112" s="25">
        <v>0</v>
      </c>
      <c r="F1112" s="25">
        <v>4695000</v>
      </c>
      <c r="G1112" s="96">
        <v>10</v>
      </c>
      <c r="H1112" s="96"/>
      <c r="I1112" s="99" t="s">
        <v>752</v>
      </c>
      <c r="J1112" s="6" t="s">
        <v>119</v>
      </c>
      <c r="K1112" s="96"/>
      <c r="L1112" s="6"/>
      <c r="M1112" s="6" t="s">
        <v>774</v>
      </c>
      <c r="N1112" s="6" t="s">
        <v>686</v>
      </c>
      <c r="O1112" s="37">
        <v>226.554</v>
      </c>
      <c r="P1112" s="105">
        <v>1076.1088076400108</v>
      </c>
      <c r="Q1112" s="38">
        <v>3.0000000000000001E-6</v>
      </c>
    </row>
    <row r="1113" spans="1:17" x14ac:dyDescent="0.3">
      <c r="A1113" s="6" t="s">
        <v>655</v>
      </c>
      <c r="B1113" s="6" t="s">
        <v>872</v>
      </c>
      <c r="C1113" s="6" t="s">
        <v>655</v>
      </c>
      <c r="D1113" s="25">
        <v>0</v>
      </c>
      <c r="E1113" s="25">
        <v>0</v>
      </c>
      <c r="F1113" s="25">
        <v>4695000</v>
      </c>
      <c r="G1113" s="96">
        <v>10</v>
      </c>
      <c r="H1113" s="96"/>
      <c r="I1113" s="99" t="s">
        <v>752</v>
      </c>
      <c r="J1113" s="6" t="s">
        <v>120</v>
      </c>
      <c r="K1113" s="96"/>
      <c r="L1113" s="6"/>
      <c r="M1113" s="6" t="s">
        <v>758</v>
      </c>
      <c r="N1113" s="6" t="s">
        <v>686</v>
      </c>
      <c r="O1113" s="37">
        <v>3723.44</v>
      </c>
      <c r="P1113" s="105">
        <v>17685.967048558497</v>
      </c>
      <c r="Q1113" s="38">
        <v>1.3899999999999999E-4</v>
      </c>
    </row>
    <row r="1114" spans="1:17" x14ac:dyDescent="0.3">
      <c r="A1114" s="6" t="s">
        <v>655</v>
      </c>
      <c r="B1114" s="6" t="s">
        <v>872</v>
      </c>
      <c r="C1114" s="6" t="s">
        <v>655</v>
      </c>
      <c r="D1114" s="25">
        <v>0</v>
      </c>
      <c r="E1114" s="25">
        <v>0</v>
      </c>
      <c r="F1114" s="25">
        <v>4695000</v>
      </c>
      <c r="G1114" s="96">
        <v>10</v>
      </c>
      <c r="H1114" s="96"/>
      <c r="I1114" s="99" t="s">
        <v>752</v>
      </c>
      <c r="J1114" s="6" t="s">
        <v>121</v>
      </c>
      <c r="K1114" s="96"/>
      <c r="L1114" s="6"/>
      <c r="M1114" s="6" t="s">
        <v>758</v>
      </c>
      <c r="N1114" s="6" t="s">
        <v>686</v>
      </c>
      <c r="O1114" s="37">
        <v>0</v>
      </c>
      <c r="P1114" s="105">
        <v>0</v>
      </c>
      <c r="Q1114" s="38">
        <v>0</v>
      </c>
    </row>
    <row r="1115" spans="1:17" x14ac:dyDescent="0.3">
      <c r="A1115" s="6" t="s">
        <v>655</v>
      </c>
      <c r="B1115" s="6" t="s">
        <v>872</v>
      </c>
      <c r="C1115" s="6" t="s">
        <v>655</v>
      </c>
      <c r="D1115" s="25">
        <v>0</v>
      </c>
      <c r="E1115" s="25">
        <v>0</v>
      </c>
      <c r="F1115" s="25">
        <v>4695000</v>
      </c>
      <c r="G1115" s="96">
        <v>10</v>
      </c>
      <c r="H1115" s="96"/>
      <c r="I1115" s="99" t="s">
        <v>752</v>
      </c>
      <c r="J1115" s="6" t="s">
        <v>122</v>
      </c>
      <c r="K1115" s="96"/>
      <c r="L1115" s="6"/>
      <c r="M1115" s="6" t="s">
        <v>758</v>
      </c>
      <c r="N1115" s="6" t="s">
        <v>686</v>
      </c>
      <c r="O1115" s="37">
        <v>79.56</v>
      </c>
      <c r="P1115" s="105">
        <v>377.90203102059223</v>
      </c>
      <c r="Q1115" s="38">
        <v>9.9999999999999995E-7</v>
      </c>
    </row>
    <row r="1116" spans="1:17" x14ac:dyDescent="0.3">
      <c r="A1116" s="6" t="s">
        <v>655</v>
      </c>
      <c r="B1116" s="6" t="s">
        <v>872</v>
      </c>
      <c r="C1116" s="6" t="s">
        <v>655</v>
      </c>
      <c r="D1116" s="25">
        <v>0</v>
      </c>
      <c r="E1116" s="25">
        <v>0</v>
      </c>
      <c r="F1116" s="25">
        <v>4695000</v>
      </c>
      <c r="G1116" s="96">
        <v>10</v>
      </c>
      <c r="H1116" s="96"/>
      <c r="I1116" s="99" t="s">
        <v>752</v>
      </c>
      <c r="J1116" s="6" t="s">
        <v>123</v>
      </c>
      <c r="K1116" s="96"/>
      <c r="L1116" s="6"/>
      <c r="M1116" s="6" t="s">
        <v>758</v>
      </c>
      <c r="N1116" s="6" t="s">
        <v>688</v>
      </c>
      <c r="O1116" s="37">
        <v>172.38</v>
      </c>
      <c r="P1116" s="105">
        <v>818.7877338779499</v>
      </c>
      <c r="Q1116" s="38">
        <v>1.9999999999999999E-6</v>
      </c>
    </row>
    <row r="1117" spans="1:17" x14ac:dyDescent="0.3">
      <c r="A1117" s="6" t="s">
        <v>655</v>
      </c>
      <c r="B1117" s="6" t="s">
        <v>872</v>
      </c>
      <c r="C1117" s="6" t="s">
        <v>655</v>
      </c>
      <c r="D1117" s="25">
        <v>0</v>
      </c>
      <c r="E1117" s="25">
        <v>0</v>
      </c>
      <c r="F1117" s="25">
        <v>4695000</v>
      </c>
      <c r="G1117" s="96">
        <v>10</v>
      </c>
      <c r="H1117" s="96"/>
      <c r="I1117" s="99" t="s">
        <v>752</v>
      </c>
      <c r="J1117" s="6" t="s">
        <v>124</v>
      </c>
      <c r="K1117" s="96"/>
      <c r="L1117" s="6"/>
      <c r="M1117" s="6" t="s">
        <v>758</v>
      </c>
      <c r="N1117" s="6" t="s">
        <v>688</v>
      </c>
      <c r="O1117" s="37">
        <v>1182.55</v>
      </c>
      <c r="P1117" s="105">
        <v>5616.9940520789514</v>
      </c>
      <c r="Q1117" s="38">
        <v>6.8999999999999997E-5</v>
      </c>
    </row>
    <row r="1118" spans="1:17" x14ac:dyDescent="0.3">
      <c r="A1118" s="6" t="s">
        <v>655</v>
      </c>
      <c r="B1118" s="6" t="s">
        <v>872</v>
      </c>
      <c r="C1118" s="6" t="s">
        <v>655</v>
      </c>
      <c r="D1118" s="25">
        <v>0</v>
      </c>
      <c r="E1118" s="25">
        <v>0</v>
      </c>
      <c r="F1118" s="25">
        <v>4695000</v>
      </c>
      <c r="G1118" s="96">
        <v>10</v>
      </c>
      <c r="H1118" s="96"/>
      <c r="I1118" s="99" t="s">
        <v>752</v>
      </c>
      <c r="J1118" s="6" t="s">
        <v>125</v>
      </c>
      <c r="K1118" s="96"/>
      <c r="L1118" s="6"/>
      <c r="M1118" s="6" t="s">
        <v>775</v>
      </c>
      <c r="N1118" s="6" t="s">
        <v>686</v>
      </c>
      <c r="O1118" s="37">
        <v>10260.81</v>
      </c>
      <c r="P1118" s="105">
        <v>48737.819745052831</v>
      </c>
      <c r="Q1118" s="38">
        <v>1.46E-4</v>
      </c>
    </row>
    <row r="1119" spans="1:17" x14ac:dyDescent="0.3">
      <c r="A1119" s="6" t="s">
        <v>655</v>
      </c>
      <c r="B1119" s="6" t="s">
        <v>872</v>
      </c>
      <c r="C1119" s="6" t="s">
        <v>655</v>
      </c>
      <c r="D1119" s="25">
        <v>0</v>
      </c>
      <c r="E1119" s="25">
        <v>0</v>
      </c>
      <c r="F1119" s="25">
        <v>4695000</v>
      </c>
      <c r="G1119" s="96">
        <v>10</v>
      </c>
      <c r="H1119" s="96"/>
      <c r="I1119" s="99" t="s">
        <v>752</v>
      </c>
      <c r="J1119" s="6" t="s">
        <v>126</v>
      </c>
      <c r="K1119" s="96"/>
      <c r="L1119" s="6"/>
      <c r="M1119" s="6" t="s">
        <v>775</v>
      </c>
      <c r="N1119" s="6" t="s">
        <v>686</v>
      </c>
      <c r="O1119" s="37">
        <v>51.8</v>
      </c>
      <c r="P1119" s="105">
        <v>246.04481154935493</v>
      </c>
      <c r="Q1119" s="38">
        <v>9.9999999999999995E-7</v>
      </c>
    </row>
    <row r="1120" spans="1:17" x14ac:dyDescent="0.3">
      <c r="A1120" s="6" t="s">
        <v>655</v>
      </c>
      <c r="B1120" s="6" t="s">
        <v>872</v>
      </c>
      <c r="C1120" s="6" t="s">
        <v>655</v>
      </c>
      <c r="D1120" s="25">
        <v>0</v>
      </c>
      <c r="E1120" s="25">
        <v>0</v>
      </c>
      <c r="F1120" s="25">
        <v>4695000</v>
      </c>
      <c r="G1120" s="96">
        <v>10</v>
      </c>
      <c r="H1120" s="96"/>
      <c r="I1120" s="99" t="s">
        <v>752</v>
      </c>
      <c r="J1120" s="6" t="s">
        <v>127</v>
      </c>
      <c r="K1120" s="96"/>
      <c r="L1120" s="6"/>
      <c r="M1120" s="6" t="s">
        <v>775</v>
      </c>
      <c r="N1120" s="6" t="s">
        <v>686</v>
      </c>
      <c r="O1120" s="37">
        <v>719.09999999999991</v>
      </c>
      <c r="P1120" s="105">
        <v>3415.6529726861218</v>
      </c>
      <c r="Q1120" s="38">
        <v>1.2E-5</v>
      </c>
    </row>
    <row r="1121" spans="1:17" x14ac:dyDescent="0.3">
      <c r="A1121" s="6" t="s">
        <v>655</v>
      </c>
      <c r="B1121" s="6" t="s">
        <v>872</v>
      </c>
      <c r="C1121" s="6" t="s">
        <v>655</v>
      </c>
      <c r="D1121" s="25">
        <v>0</v>
      </c>
      <c r="E1121" s="25">
        <v>0</v>
      </c>
      <c r="F1121" s="25">
        <v>4695000</v>
      </c>
      <c r="G1121" s="96">
        <v>10</v>
      </c>
      <c r="H1121" s="96"/>
      <c r="I1121" s="99" t="s">
        <v>752</v>
      </c>
      <c r="J1121" s="6" t="s">
        <v>128</v>
      </c>
      <c r="K1121" s="96"/>
      <c r="L1121" s="6"/>
      <c r="M1121" s="6" t="s">
        <v>775</v>
      </c>
      <c r="N1121" s="6" t="s">
        <v>686</v>
      </c>
      <c r="O1121" s="37">
        <v>5691.4</v>
      </c>
      <c r="P1121" s="105">
        <v>27033.579931505767</v>
      </c>
      <c r="Q1121" s="38">
        <v>1E-4</v>
      </c>
    </row>
    <row r="1122" spans="1:17" x14ac:dyDescent="0.3">
      <c r="A1122" s="6" t="s">
        <v>655</v>
      </c>
      <c r="B1122" s="6" t="s">
        <v>872</v>
      </c>
      <c r="C1122" s="6" t="s">
        <v>655</v>
      </c>
      <c r="D1122" s="25">
        <v>0</v>
      </c>
      <c r="E1122" s="25">
        <v>0</v>
      </c>
      <c r="F1122" s="25">
        <v>4695000</v>
      </c>
      <c r="G1122" s="96">
        <v>10</v>
      </c>
      <c r="H1122" s="96"/>
      <c r="I1122" s="99" t="s">
        <v>752</v>
      </c>
      <c r="J1122" s="6" t="s">
        <v>129</v>
      </c>
      <c r="K1122" s="96"/>
      <c r="L1122" s="6"/>
      <c r="M1122" s="6" t="s">
        <v>775</v>
      </c>
      <c r="N1122" s="6" t="s">
        <v>686</v>
      </c>
      <c r="O1122" s="37">
        <v>1735.4879999999998</v>
      </c>
      <c r="P1122" s="105">
        <v>8243.3941680727185</v>
      </c>
      <c r="Q1122" s="38">
        <v>2.6999999999999999E-5</v>
      </c>
    </row>
    <row r="1123" spans="1:17" x14ac:dyDescent="0.3">
      <c r="A1123" s="6" t="s">
        <v>655</v>
      </c>
      <c r="B1123" s="6" t="s">
        <v>872</v>
      </c>
      <c r="C1123" s="6" t="s">
        <v>655</v>
      </c>
      <c r="D1123" s="25">
        <v>0</v>
      </c>
      <c r="E1123" s="25">
        <v>0</v>
      </c>
      <c r="F1123" s="25">
        <v>4695000</v>
      </c>
      <c r="G1123" s="96">
        <v>10</v>
      </c>
      <c r="H1123" s="96"/>
      <c r="I1123" s="99" t="s">
        <v>752</v>
      </c>
      <c r="J1123" s="6" t="s">
        <v>130</v>
      </c>
      <c r="K1123" s="96"/>
      <c r="L1123" s="6"/>
      <c r="M1123" s="6" t="s">
        <v>829</v>
      </c>
      <c r="N1123" s="6" t="s">
        <v>686</v>
      </c>
      <c r="O1123" s="37">
        <v>75.543000000000006</v>
      </c>
      <c r="P1123" s="105">
        <v>358.82168337592515</v>
      </c>
      <c r="Q1123" s="38">
        <v>9.9999999999999995E-7</v>
      </c>
    </row>
    <row r="1124" spans="1:17" x14ac:dyDescent="0.3">
      <c r="A1124" s="6" t="s">
        <v>655</v>
      </c>
      <c r="B1124" s="6" t="s">
        <v>872</v>
      </c>
      <c r="C1124" s="6" t="s">
        <v>655</v>
      </c>
      <c r="D1124" s="25">
        <v>0</v>
      </c>
      <c r="E1124" s="25">
        <v>0</v>
      </c>
      <c r="F1124" s="25">
        <v>4695000</v>
      </c>
      <c r="G1124" s="96">
        <v>10</v>
      </c>
      <c r="H1124" s="96"/>
      <c r="I1124" s="99" t="s">
        <v>752</v>
      </c>
      <c r="J1124" s="6" t="s">
        <v>131</v>
      </c>
      <c r="K1124" s="96"/>
      <c r="L1124" s="6"/>
      <c r="M1124" s="6" t="s">
        <v>829</v>
      </c>
      <c r="N1124" s="6" t="s">
        <v>688</v>
      </c>
      <c r="O1124" s="37">
        <v>0</v>
      </c>
      <c r="P1124" s="105">
        <v>0</v>
      </c>
      <c r="Q1124" s="38">
        <v>0</v>
      </c>
    </row>
    <row r="1125" spans="1:17" x14ac:dyDescent="0.3">
      <c r="A1125" s="6" t="s">
        <v>655</v>
      </c>
      <c r="B1125" s="6" t="s">
        <v>872</v>
      </c>
      <c r="C1125" s="6" t="s">
        <v>655</v>
      </c>
      <c r="D1125" s="25">
        <v>0</v>
      </c>
      <c r="E1125" s="25">
        <v>0</v>
      </c>
      <c r="F1125" s="25">
        <v>4695000</v>
      </c>
      <c r="G1125" s="96">
        <v>10</v>
      </c>
      <c r="H1125" s="96"/>
      <c r="I1125" s="99" t="s">
        <v>752</v>
      </c>
      <c r="J1125" s="6" t="s">
        <v>132</v>
      </c>
      <c r="K1125" s="96"/>
      <c r="L1125" s="6"/>
      <c r="M1125" s="6" t="s">
        <v>829</v>
      </c>
      <c r="N1125" s="6" t="s">
        <v>686</v>
      </c>
      <c r="O1125" s="37">
        <v>37.730000000000004</v>
      </c>
      <c r="P1125" s="105">
        <v>179.21372084473288</v>
      </c>
      <c r="Q1125" s="38">
        <v>9.9999999999999995E-7</v>
      </c>
    </row>
    <row r="1126" spans="1:17" x14ac:dyDescent="0.3">
      <c r="A1126" s="6" t="s">
        <v>655</v>
      </c>
      <c r="B1126" s="6" t="s">
        <v>872</v>
      </c>
      <c r="C1126" s="6" t="s">
        <v>655</v>
      </c>
      <c r="D1126" s="25">
        <v>0</v>
      </c>
      <c r="E1126" s="25">
        <v>0</v>
      </c>
      <c r="F1126" s="25">
        <v>4695000</v>
      </c>
      <c r="G1126" s="96">
        <v>10</v>
      </c>
      <c r="H1126" s="96"/>
      <c r="I1126" s="99" t="s">
        <v>752</v>
      </c>
      <c r="J1126" s="6" t="s">
        <v>133</v>
      </c>
      <c r="K1126" s="96"/>
      <c r="L1126" s="6"/>
      <c r="M1126" s="6" t="s">
        <v>829</v>
      </c>
      <c r="N1126" s="6" t="s">
        <v>688</v>
      </c>
      <c r="O1126" s="37">
        <v>48.56</v>
      </c>
      <c r="P1126" s="105">
        <v>230.65513607792812</v>
      </c>
      <c r="Q1126" s="38">
        <v>9.9999999999999995E-7</v>
      </c>
    </row>
    <row r="1127" spans="1:17" x14ac:dyDescent="0.3">
      <c r="A1127" s="6" t="s">
        <v>655</v>
      </c>
      <c r="B1127" s="6" t="s">
        <v>872</v>
      </c>
      <c r="C1127" s="6" t="s">
        <v>655</v>
      </c>
      <c r="D1127" s="25">
        <v>0</v>
      </c>
      <c r="E1127" s="25">
        <v>0</v>
      </c>
      <c r="F1127" s="25">
        <v>4695000</v>
      </c>
      <c r="G1127" s="96">
        <v>10</v>
      </c>
      <c r="H1127" s="96"/>
      <c r="I1127" s="99" t="s">
        <v>752</v>
      </c>
      <c r="J1127" s="6" t="s">
        <v>134</v>
      </c>
      <c r="K1127" s="96"/>
      <c r="L1127" s="6"/>
      <c r="M1127" s="6" t="s">
        <v>829</v>
      </c>
      <c r="N1127" s="6" t="s">
        <v>688</v>
      </c>
      <c r="O1127" s="37">
        <v>42.532000000000004</v>
      </c>
      <c r="P1127" s="105">
        <v>202.02273986133525</v>
      </c>
      <c r="Q1127" s="38">
        <v>9.9999999999999995E-7</v>
      </c>
    </row>
    <row r="1128" spans="1:17" x14ac:dyDescent="0.3">
      <c r="A1128" s="6" t="s">
        <v>655</v>
      </c>
      <c r="B1128" s="6" t="s">
        <v>872</v>
      </c>
      <c r="C1128" s="6" t="s">
        <v>655</v>
      </c>
      <c r="D1128" s="25">
        <v>0</v>
      </c>
      <c r="E1128" s="25">
        <v>0</v>
      </c>
      <c r="F1128" s="25">
        <v>4695000</v>
      </c>
      <c r="G1128" s="96">
        <v>10</v>
      </c>
      <c r="H1128" s="96"/>
      <c r="I1128" s="99" t="s">
        <v>752</v>
      </c>
      <c r="J1128" s="6" t="s">
        <v>135</v>
      </c>
      <c r="K1128" s="96"/>
      <c r="L1128" s="6"/>
      <c r="M1128" s="6" t="s">
        <v>829</v>
      </c>
      <c r="N1128" s="6" t="s">
        <v>688</v>
      </c>
      <c r="O1128" s="37">
        <v>41.58</v>
      </c>
      <c r="P1128" s="105">
        <v>197.50083521664436</v>
      </c>
      <c r="Q1128" s="38">
        <v>9.9999999999999995E-7</v>
      </c>
    </row>
    <row r="1129" spans="1:17" x14ac:dyDescent="0.3">
      <c r="A1129" s="6" t="s">
        <v>655</v>
      </c>
      <c r="B1129" s="6" t="s">
        <v>872</v>
      </c>
      <c r="C1129" s="6" t="s">
        <v>655</v>
      </c>
      <c r="D1129" s="25">
        <v>0</v>
      </c>
      <c r="E1129" s="25">
        <v>0</v>
      </c>
      <c r="F1129" s="25">
        <v>4695000</v>
      </c>
      <c r="G1129" s="96">
        <v>10</v>
      </c>
      <c r="H1129" s="96"/>
      <c r="I1129" s="99" t="s">
        <v>752</v>
      </c>
      <c r="J1129" s="6" t="s">
        <v>136</v>
      </c>
      <c r="K1129" s="96"/>
      <c r="L1129" s="6"/>
      <c r="M1129" s="6" t="s">
        <v>829</v>
      </c>
      <c r="N1129" s="6" t="s">
        <v>688</v>
      </c>
      <c r="O1129" s="37">
        <v>5.39</v>
      </c>
      <c r="P1129" s="105">
        <v>25.601960120676122</v>
      </c>
      <c r="Q1129" s="38">
        <v>0</v>
      </c>
    </row>
    <row r="1130" spans="1:17" x14ac:dyDescent="0.3">
      <c r="A1130" s="6" t="s">
        <v>655</v>
      </c>
      <c r="B1130" s="6" t="s">
        <v>872</v>
      </c>
      <c r="C1130" s="6" t="s">
        <v>655</v>
      </c>
      <c r="D1130" s="25">
        <v>0</v>
      </c>
      <c r="E1130" s="25">
        <v>0</v>
      </c>
      <c r="F1130" s="25">
        <v>4695000</v>
      </c>
      <c r="G1130" s="96">
        <v>10</v>
      </c>
      <c r="H1130" s="96"/>
      <c r="I1130" s="99" t="s">
        <v>752</v>
      </c>
      <c r="J1130" s="6" t="s">
        <v>137</v>
      </c>
      <c r="K1130" s="96"/>
      <c r="L1130" s="6"/>
      <c r="M1130" s="6" t="s">
        <v>829</v>
      </c>
      <c r="N1130" s="6" t="s">
        <v>688</v>
      </c>
      <c r="O1130" s="37">
        <v>711.07</v>
      </c>
      <c r="P1130" s="105">
        <v>3377.5112769961356</v>
      </c>
      <c r="Q1130" s="38">
        <v>1.0000000000000001E-5</v>
      </c>
    </row>
    <row r="1131" spans="1:17" x14ac:dyDescent="0.3">
      <c r="A1131" s="6" t="s">
        <v>655</v>
      </c>
      <c r="B1131" s="6" t="s">
        <v>872</v>
      </c>
      <c r="C1131" s="6" t="s">
        <v>655</v>
      </c>
      <c r="D1131" s="25">
        <v>0</v>
      </c>
      <c r="E1131" s="25">
        <v>0</v>
      </c>
      <c r="F1131" s="25">
        <v>4695000</v>
      </c>
      <c r="G1131" s="96">
        <v>10</v>
      </c>
      <c r="H1131" s="96"/>
      <c r="I1131" s="99" t="s">
        <v>752</v>
      </c>
      <c r="J1131" s="6" t="s">
        <v>138</v>
      </c>
      <c r="K1131" s="96"/>
      <c r="L1131" s="6"/>
      <c r="M1131" s="6" t="s">
        <v>829</v>
      </c>
      <c r="N1131" s="6" t="s">
        <v>688</v>
      </c>
      <c r="O1131" s="37">
        <v>450</v>
      </c>
      <c r="P1131" s="105">
        <v>2137.4549265870601</v>
      </c>
      <c r="Q1131" s="38">
        <v>6.0000000000000002E-6</v>
      </c>
    </row>
    <row r="1132" spans="1:17" x14ac:dyDescent="0.3">
      <c r="A1132" s="6" t="s">
        <v>655</v>
      </c>
      <c r="B1132" s="6" t="s">
        <v>872</v>
      </c>
      <c r="C1132" s="6" t="s">
        <v>655</v>
      </c>
      <c r="D1132" s="25">
        <v>0</v>
      </c>
      <c r="E1132" s="25">
        <v>0</v>
      </c>
      <c r="F1132" s="25">
        <v>4695000</v>
      </c>
      <c r="G1132" s="96">
        <v>10</v>
      </c>
      <c r="H1132" s="96"/>
      <c r="I1132" s="99" t="s">
        <v>752</v>
      </c>
      <c r="J1132" s="6" t="s">
        <v>139</v>
      </c>
      <c r="K1132" s="96"/>
      <c r="L1132" s="6"/>
      <c r="M1132" s="6" t="s">
        <v>829</v>
      </c>
      <c r="N1132" s="6" t="s">
        <v>688</v>
      </c>
      <c r="O1132" s="37">
        <v>138</v>
      </c>
      <c r="P1132" s="105">
        <v>655.48617748669847</v>
      </c>
      <c r="Q1132" s="38">
        <v>1.9999999999999999E-6</v>
      </c>
    </row>
    <row r="1133" spans="1:17" x14ac:dyDescent="0.3">
      <c r="A1133" s="6" t="s">
        <v>655</v>
      </c>
      <c r="B1133" s="6" t="s">
        <v>872</v>
      </c>
      <c r="C1133" s="6" t="s">
        <v>655</v>
      </c>
      <c r="D1133" s="25">
        <v>0</v>
      </c>
      <c r="E1133" s="25">
        <v>0</v>
      </c>
      <c r="F1133" s="25">
        <v>4695000</v>
      </c>
      <c r="G1133" s="96">
        <v>10</v>
      </c>
      <c r="H1133" s="96"/>
      <c r="I1133" s="99" t="s">
        <v>752</v>
      </c>
      <c r="J1133" s="6" t="s">
        <v>140</v>
      </c>
      <c r="K1133" s="96"/>
      <c r="L1133" s="6"/>
      <c r="M1133" s="6" t="s">
        <v>830</v>
      </c>
      <c r="N1133" s="6" t="s">
        <v>686</v>
      </c>
      <c r="O1133" s="37">
        <v>254.55</v>
      </c>
      <c r="P1133" s="105">
        <v>1209.087003472747</v>
      </c>
      <c r="Q1133" s="38">
        <v>3.9999999999999998E-6</v>
      </c>
    </row>
    <row r="1134" spans="1:17" x14ac:dyDescent="0.3">
      <c r="A1134" s="6" t="s">
        <v>655</v>
      </c>
      <c r="B1134" s="6" t="s">
        <v>872</v>
      </c>
      <c r="C1134" s="6" t="s">
        <v>655</v>
      </c>
      <c r="D1134" s="25">
        <v>0</v>
      </c>
      <c r="E1134" s="25">
        <v>0</v>
      </c>
      <c r="F1134" s="25">
        <v>4695000</v>
      </c>
      <c r="G1134" s="96">
        <v>10</v>
      </c>
      <c r="H1134" s="96"/>
      <c r="I1134" s="99" t="s">
        <v>752</v>
      </c>
      <c r="J1134" s="6" t="s">
        <v>141</v>
      </c>
      <c r="K1134" s="96"/>
      <c r="L1134" s="6"/>
      <c r="M1134" s="6" t="s">
        <v>830</v>
      </c>
      <c r="N1134" s="6" t="s">
        <v>686</v>
      </c>
      <c r="O1134" s="37">
        <v>0</v>
      </c>
      <c r="P1134" s="105">
        <v>0</v>
      </c>
      <c r="Q1134" s="38">
        <v>0</v>
      </c>
    </row>
    <row r="1135" spans="1:17" x14ac:dyDescent="0.3">
      <c r="A1135" s="6" t="s">
        <v>655</v>
      </c>
      <c r="B1135" s="6" t="s">
        <v>872</v>
      </c>
      <c r="C1135" s="6" t="s">
        <v>655</v>
      </c>
      <c r="D1135" s="25">
        <v>0</v>
      </c>
      <c r="E1135" s="25">
        <v>0</v>
      </c>
      <c r="F1135" s="25">
        <v>4695000</v>
      </c>
      <c r="G1135" s="96">
        <v>10</v>
      </c>
      <c r="H1135" s="96"/>
      <c r="I1135" s="99" t="s">
        <v>752</v>
      </c>
      <c r="J1135" s="6" t="s">
        <v>142</v>
      </c>
      <c r="K1135" s="96"/>
      <c r="L1135" s="6"/>
      <c r="M1135" s="6" t="s">
        <v>830</v>
      </c>
      <c r="N1135" s="6" t="s">
        <v>686</v>
      </c>
      <c r="O1135" s="37">
        <v>38.450000000000003</v>
      </c>
      <c r="P1135" s="105">
        <v>182.63364872727215</v>
      </c>
      <c r="Q1135" s="38">
        <v>9.9999999999999995E-7</v>
      </c>
    </row>
    <row r="1136" spans="1:17" x14ac:dyDescent="0.3">
      <c r="A1136" s="6" t="s">
        <v>655</v>
      </c>
      <c r="B1136" s="6" t="s">
        <v>872</v>
      </c>
      <c r="C1136" s="6" t="s">
        <v>655</v>
      </c>
      <c r="D1136" s="25">
        <v>0</v>
      </c>
      <c r="E1136" s="25">
        <v>0</v>
      </c>
      <c r="F1136" s="25">
        <v>4695000</v>
      </c>
      <c r="G1136" s="96">
        <v>10</v>
      </c>
      <c r="H1136" s="96"/>
      <c r="I1136" s="99" t="s">
        <v>752</v>
      </c>
      <c r="J1136" s="6" t="s">
        <v>143</v>
      </c>
      <c r="K1136" s="96"/>
      <c r="L1136" s="6"/>
      <c r="M1136" s="6" t="s">
        <v>830</v>
      </c>
      <c r="N1136" s="6" t="s">
        <v>686</v>
      </c>
      <c r="O1136" s="37">
        <v>38.450000000000003</v>
      </c>
      <c r="P1136" s="105">
        <v>182.63364872727215</v>
      </c>
      <c r="Q1136" s="38">
        <v>9.9999999999999995E-7</v>
      </c>
    </row>
    <row r="1137" spans="1:17" x14ac:dyDescent="0.3">
      <c r="A1137" s="6" t="s">
        <v>655</v>
      </c>
      <c r="B1137" s="6" t="s">
        <v>872</v>
      </c>
      <c r="C1137" s="6" t="s">
        <v>655</v>
      </c>
      <c r="D1137" s="25">
        <v>0</v>
      </c>
      <c r="E1137" s="25">
        <v>0</v>
      </c>
      <c r="F1137" s="25">
        <v>4695000</v>
      </c>
      <c r="G1137" s="96">
        <v>10</v>
      </c>
      <c r="H1137" s="96"/>
      <c r="I1137" s="99" t="s">
        <v>752</v>
      </c>
      <c r="J1137" s="6" t="s">
        <v>144</v>
      </c>
      <c r="K1137" s="96"/>
      <c r="L1137" s="6"/>
      <c r="M1137" s="6" t="s">
        <v>830</v>
      </c>
      <c r="N1137" s="6" t="s">
        <v>686</v>
      </c>
      <c r="O1137" s="37">
        <v>15.38</v>
      </c>
      <c r="P1137" s="105">
        <v>73.053459490908864</v>
      </c>
      <c r="Q1137" s="38">
        <v>0</v>
      </c>
    </row>
    <row r="1138" spans="1:17" x14ac:dyDescent="0.3">
      <c r="A1138" s="6" t="s">
        <v>655</v>
      </c>
      <c r="B1138" s="6" t="s">
        <v>872</v>
      </c>
      <c r="C1138" s="6" t="s">
        <v>655</v>
      </c>
      <c r="D1138" s="25">
        <v>0</v>
      </c>
      <c r="E1138" s="25">
        <v>0</v>
      </c>
      <c r="F1138" s="25">
        <v>4695000</v>
      </c>
      <c r="G1138" s="96">
        <v>10</v>
      </c>
      <c r="H1138" s="96"/>
      <c r="I1138" s="99" t="s">
        <v>752</v>
      </c>
      <c r="J1138" s="6" t="s">
        <v>145</v>
      </c>
      <c r="K1138" s="96"/>
      <c r="L1138" s="6"/>
      <c r="M1138" s="6" t="s">
        <v>830</v>
      </c>
      <c r="N1138" s="6" t="s">
        <v>686</v>
      </c>
      <c r="O1138" s="37">
        <v>61.52</v>
      </c>
      <c r="P1138" s="105">
        <v>292.21383796363546</v>
      </c>
      <c r="Q1138" s="38">
        <v>9.9999999999999995E-7</v>
      </c>
    </row>
    <row r="1139" spans="1:17" x14ac:dyDescent="0.3">
      <c r="A1139" s="6" t="s">
        <v>655</v>
      </c>
      <c r="B1139" s="6" t="s">
        <v>872</v>
      </c>
      <c r="C1139" s="6" t="s">
        <v>655</v>
      </c>
      <c r="D1139" s="25">
        <v>0</v>
      </c>
      <c r="E1139" s="25">
        <v>0</v>
      </c>
      <c r="F1139" s="25">
        <v>4695000</v>
      </c>
      <c r="G1139" s="96">
        <v>10</v>
      </c>
      <c r="H1139" s="96"/>
      <c r="I1139" s="99" t="s">
        <v>752</v>
      </c>
      <c r="J1139" s="6" t="s">
        <v>146</v>
      </c>
      <c r="K1139" s="96"/>
      <c r="L1139" s="6"/>
      <c r="M1139" s="6" t="s">
        <v>830</v>
      </c>
      <c r="N1139" s="6" t="s">
        <v>686</v>
      </c>
      <c r="O1139" s="37">
        <v>38.450000000000003</v>
      </c>
      <c r="P1139" s="105">
        <v>182.63364872727215</v>
      </c>
      <c r="Q1139" s="38">
        <v>9.9999999999999995E-7</v>
      </c>
    </row>
    <row r="1140" spans="1:17" x14ac:dyDescent="0.3">
      <c r="A1140" s="6" t="s">
        <v>655</v>
      </c>
      <c r="B1140" s="6" t="s">
        <v>872</v>
      </c>
      <c r="C1140" s="6" t="s">
        <v>655</v>
      </c>
      <c r="D1140" s="25">
        <v>0</v>
      </c>
      <c r="E1140" s="25">
        <v>0</v>
      </c>
      <c r="F1140" s="25">
        <v>4695000</v>
      </c>
      <c r="G1140" s="96">
        <v>10</v>
      </c>
      <c r="H1140" s="96"/>
      <c r="I1140" s="99" t="s">
        <v>752</v>
      </c>
      <c r="J1140" s="6" t="s">
        <v>147</v>
      </c>
      <c r="K1140" s="96"/>
      <c r="L1140" s="6"/>
      <c r="M1140" s="6" t="s">
        <v>831</v>
      </c>
      <c r="N1140" s="6" t="s">
        <v>690</v>
      </c>
      <c r="O1140" s="37">
        <v>2.4</v>
      </c>
      <c r="P1140" s="105">
        <v>11.399759608464322</v>
      </c>
      <c r="Q1140" s="38">
        <v>0</v>
      </c>
    </row>
    <row r="1141" spans="1:17" x14ac:dyDescent="0.3">
      <c r="A1141" s="6" t="s">
        <v>655</v>
      </c>
      <c r="B1141" s="6" t="s">
        <v>872</v>
      </c>
      <c r="C1141" s="6" t="s">
        <v>655</v>
      </c>
      <c r="D1141" s="25">
        <v>0</v>
      </c>
      <c r="E1141" s="25">
        <v>0</v>
      </c>
      <c r="F1141" s="25">
        <v>4695000</v>
      </c>
      <c r="G1141" s="96">
        <v>10</v>
      </c>
      <c r="H1141" s="96"/>
      <c r="I1141" s="99" t="s">
        <v>752</v>
      </c>
      <c r="J1141" s="6" t="s">
        <v>148</v>
      </c>
      <c r="K1141" s="96"/>
      <c r="L1141" s="6"/>
      <c r="M1141" s="6" t="s">
        <v>831</v>
      </c>
      <c r="N1141" s="6" t="s">
        <v>690</v>
      </c>
      <c r="O1141" s="37">
        <v>0</v>
      </c>
      <c r="P1141" s="105">
        <v>0</v>
      </c>
      <c r="Q1141" s="38">
        <v>0</v>
      </c>
    </row>
    <row r="1142" spans="1:17" x14ac:dyDescent="0.3">
      <c r="A1142" s="6" t="s">
        <v>655</v>
      </c>
      <c r="B1142" s="6" t="s">
        <v>872</v>
      </c>
      <c r="C1142" s="6" t="s">
        <v>655</v>
      </c>
      <c r="D1142" s="25">
        <v>0</v>
      </c>
      <c r="E1142" s="25">
        <v>0</v>
      </c>
      <c r="F1142" s="25">
        <v>4695000</v>
      </c>
      <c r="G1142" s="96">
        <v>10</v>
      </c>
      <c r="H1142" s="96"/>
      <c r="I1142" s="99" t="s">
        <v>752</v>
      </c>
      <c r="J1142" s="6" t="s">
        <v>149</v>
      </c>
      <c r="K1142" s="96"/>
      <c r="L1142" s="6"/>
      <c r="M1142" s="6" t="s">
        <v>831</v>
      </c>
      <c r="N1142" s="6" t="s">
        <v>690</v>
      </c>
      <c r="O1142" s="37">
        <v>2.4</v>
      </c>
      <c r="P1142" s="105">
        <v>11.399759608464322</v>
      </c>
      <c r="Q1142" s="38">
        <v>0</v>
      </c>
    </row>
    <row r="1143" spans="1:17" x14ac:dyDescent="0.3">
      <c r="A1143" s="6" t="s">
        <v>655</v>
      </c>
      <c r="B1143" s="6" t="s">
        <v>872</v>
      </c>
      <c r="C1143" s="6" t="s">
        <v>655</v>
      </c>
      <c r="D1143" s="25">
        <v>0</v>
      </c>
      <c r="E1143" s="25">
        <v>0</v>
      </c>
      <c r="F1143" s="25">
        <v>4695000</v>
      </c>
      <c r="G1143" s="96">
        <v>10</v>
      </c>
      <c r="H1143" s="96"/>
      <c r="I1143" s="99" t="s">
        <v>752</v>
      </c>
      <c r="J1143" s="6" t="s">
        <v>150</v>
      </c>
      <c r="K1143" s="96"/>
      <c r="L1143" s="6"/>
      <c r="M1143" s="6" t="s">
        <v>831</v>
      </c>
      <c r="N1143" s="6" t="s">
        <v>690</v>
      </c>
      <c r="O1143" s="37">
        <v>2.4</v>
      </c>
      <c r="P1143" s="105">
        <v>11.399759608464322</v>
      </c>
      <c r="Q1143" s="38">
        <v>0</v>
      </c>
    </row>
    <row r="1144" spans="1:17" x14ac:dyDescent="0.3">
      <c r="A1144" s="6" t="s">
        <v>655</v>
      </c>
      <c r="B1144" s="6" t="s">
        <v>872</v>
      </c>
      <c r="C1144" s="6" t="s">
        <v>655</v>
      </c>
      <c r="D1144" s="25">
        <v>0</v>
      </c>
      <c r="E1144" s="25">
        <v>0</v>
      </c>
      <c r="F1144" s="25">
        <v>4695000</v>
      </c>
      <c r="G1144" s="96">
        <v>10</v>
      </c>
      <c r="H1144" s="96"/>
      <c r="I1144" s="99" t="s">
        <v>752</v>
      </c>
      <c r="J1144" s="6" t="s">
        <v>151</v>
      </c>
      <c r="K1144" s="96"/>
      <c r="L1144" s="6"/>
      <c r="M1144" s="6" t="s">
        <v>831</v>
      </c>
      <c r="N1144" s="6" t="s">
        <v>690</v>
      </c>
      <c r="O1144" s="37">
        <v>360</v>
      </c>
      <c r="P1144" s="105">
        <v>1709.9639412696483</v>
      </c>
      <c r="Q1144" s="38">
        <v>5.0000000000000004E-6</v>
      </c>
    </row>
    <row r="1145" spans="1:17" x14ac:dyDescent="0.3">
      <c r="A1145" s="6" t="s">
        <v>655</v>
      </c>
      <c r="B1145" s="6" t="s">
        <v>872</v>
      </c>
      <c r="C1145" s="6" t="s">
        <v>655</v>
      </c>
      <c r="D1145" s="25">
        <v>0</v>
      </c>
      <c r="E1145" s="25">
        <v>0</v>
      </c>
      <c r="F1145" s="25">
        <v>4695000</v>
      </c>
      <c r="G1145" s="96">
        <v>10</v>
      </c>
      <c r="H1145" s="96"/>
      <c r="I1145" s="99" t="s">
        <v>752</v>
      </c>
      <c r="J1145" s="6" t="s">
        <v>152</v>
      </c>
      <c r="K1145" s="96"/>
      <c r="L1145" s="6"/>
      <c r="M1145" s="6" t="s">
        <v>831</v>
      </c>
      <c r="N1145" s="6" t="s">
        <v>690</v>
      </c>
      <c r="O1145" s="37">
        <v>2.4</v>
      </c>
      <c r="P1145" s="105">
        <v>11.399759608464322</v>
      </c>
      <c r="Q1145" s="38">
        <v>0</v>
      </c>
    </row>
    <row r="1146" spans="1:17" x14ac:dyDescent="0.3">
      <c r="A1146" s="6" t="s">
        <v>655</v>
      </c>
      <c r="B1146" s="6" t="s">
        <v>872</v>
      </c>
      <c r="C1146" s="6" t="s">
        <v>655</v>
      </c>
      <c r="D1146" s="25">
        <v>0</v>
      </c>
      <c r="E1146" s="25">
        <v>0</v>
      </c>
      <c r="F1146" s="25">
        <v>4695000</v>
      </c>
      <c r="G1146" s="96">
        <v>10</v>
      </c>
      <c r="H1146" s="96"/>
      <c r="I1146" s="99" t="s">
        <v>752</v>
      </c>
      <c r="J1146" s="6" t="s">
        <v>153</v>
      </c>
      <c r="K1146" s="96"/>
      <c r="L1146" s="6"/>
      <c r="M1146" s="6" t="s">
        <v>831</v>
      </c>
      <c r="N1146" s="6" t="s">
        <v>690</v>
      </c>
      <c r="O1146" s="37">
        <v>0</v>
      </c>
      <c r="P1146" s="105">
        <v>0</v>
      </c>
      <c r="Q1146" s="38">
        <v>0</v>
      </c>
    </row>
    <row r="1147" spans="1:17" x14ac:dyDescent="0.3">
      <c r="A1147" s="6" t="s">
        <v>655</v>
      </c>
      <c r="B1147" s="6" t="s">
        <v>872</v>
      </c>
      <c r="C1147" s="6" t="s">
        <v>655</v>
      </c>
      <c r="D1147" s="25">
        <v>0</v>
      </c>
      <c r="E1147" s="25">
        <v>0</v>
      </c>
      <c r="F1147" s="25">
        <v>4695000</v>
      </c>
      <c r="G1147" s="96">
        <v>10</v>
      </c>
      <c r="H1147" s="96"/>
      <c r="I1147" s="99" t="s">
        <v>752</v>
      </c>
      <c r="J1147" s="6" t="s">
        <v>154</v>
      </c>
      <c r="K1147" s="96"/>
      <c r="L1147" s="6"/>
      <c r="M1147" s="6" t="s">
        <v>831</v>
      </c>
      <c r="N1147" s="6" t="s">
        <v>690</v>
      </c>
      <c r="O1147" s="37">
        <v>706.05000000000007</v>
      </c>
      <c r="P1147" s="105">
        <v>3353.6667798150979</v>
      </c>
      <c r="Q1147" s="38">
        <v>1.0000000000000001E-5</v>
      </c>
    </row>
    <row r="1148" spans="1:17" x14ac:dyDescent="0.3">
      <c r="A1148" s="6" t="s">
        <v>655</v>
      </c>
      <c r="B1148" s="6" t="s">
        <v>872</v>
      </c>
      <c r="C1148" s="6" t="s">
        <v>655</v>
      </c>
      <c r="D1148" s="25">
        <v>0</v>
      </c>
      <c r="E1148" s="25">
        <v>0</v>
      </c>
      <c r="F1148" s="25">
        <v>4695000</v>
      </c>
      <c r="G1148" s="96">
        <v>10</v>
      </c>
      <c r="H1148" s="96"/>
      <c r="I1148" s="99" t="s">
        <v>752</v>
      </c>
      <c r="J1148" s="6" t="s">
        <v>155</v>
      </c>
      <c r="K1148" s="96"/>
      <c r="L1148" s="6"/>
      <c r="M1148" s="6" t="s">
        <v>796</v>
      </c>
      <c r="N1148" s="6" t="s">
        <v>686</v>
      </c>
      <c r="O1148" s="37">
        <v>6682.1172199999992</v>
      </c>
      <c r="P1148" s="105">
        <v>31739.38749315829</v>
      </c>
      <c r="Q1148" s="38">
        <v>9.3999999999999994E-5</v>
      </c>
    </row>
    <row r="1149" spans="1:17" x14ac:dyDescent="0.3">
      <c r="A1149" s="6" t="s">
        <v>655</v>
      </c>
      <c r="B1149" s="6" t="s">
        <v>872</v>
      </c>
      <c r="C1149" s="6" t="s">
        <v>655</v>
      </c>
      <c r="D1149" s="25">
        <v>0</v>
      </c>
      <c r="E1149" s="25">
        <v>0</v>
      </c>
      <c r="F1149" s="25">
        <v>4695000</v>
      </c>
      <c r="G1149" s="96">
        <v>10</v>
      </c>
      <c r="H1149" s="96"/>
      <c r="I1149" s="99" t="s">
        <v>752</v>
      </c>
      <c r="J1149" s="6" t="s">
        <v>156</v>
      </c>
      <c r="K1149" s="96"/>
      <c r="L1149" s="6"/>
      <c r="M1149" s="6" t="s">
        <v>796</v>
      </c>
      <c r="N1149" s="6" t="s">
        <v>686</v>
      </c>
      <c r="O1149" s="37">
        <v>45.05</v>
      </c>
      <c r="P1149" s="105">
        <v>213.98298765054903</v>
      </c>
      <c r="Q1149" s="38">
        <v>9.9999999999999995E-7</v>
      </c>
    </row>
    <row r="1150" spans="1:17" x14ac:dyDescent="0.3">
      <c r="A1150" s="6" t="s">
        <v>655</v>
      </c>
      <c r="B1150" s="6" t="s">
        <v>872</v>
      </c>
      <c r="C1150" s="6" t="s">
        <v>655</v>
      </c>
      <c r="D1150" s="25">
        <v>0</v>
      </c>
      <c r="E1150" s="25">
        <v>0</v>
      </c>
      <c r="F1150" s="25">
        <v>4695000</v>
      </c>
      <c r="G1150" s="96">
        <v>10</v>
      </c>
      <c r="H1150" s="96"/>
      <c r="I1150" s="99" t="s">
        <v>752</v>
      </c>
      <c r="J1150" s="6" t="s">
        <v>157</v>
      </c>
      <c r="K1150" s="96"/>
      <c r="L1150" s="6"/>
      <c r="M1150" s="6" t="s">
        <v>796</v>
      </c>
      <c r="N1150" s="6" t="s">
        <v>686</v>
      </c>
      <c r="O1150" s="37">
        <v>72.360000000000014</v>
      </c>
      <c r="P1150" s="105">
        <v>343.70275219519937</v>
      </c>
      <c r="Q1150" s="38">
        <v>9.9999999999999995E-7</v>
      </c>
    </row>
    <row r="1151" spans="1:17" x14ac:dyDescent="0.3">
      <c r="A1151" s="6" t="s">
        <v>655</v>
      </c>
      <c r="B1151" s="6" t="s">
        <v>872</v>
      </c>
      <c r="C1151" s="6" t="s">
        <v>655</v>
      </c>
      <c r="D1151" s="25">
        <v>0</v>
      </c>
      <c r="E1151" s="25">
        <v>0</v>
      </c>
      <c r="F1151" s="25">
        <v>4695000</v>
      </c>
      <c r="G1151" s="96">
        <v>10</v>
      </c>
      <c r="H1151" s="96"/>
      <c r="I1151" s="99" t="s">
        <v>752</v>
      </c>
      <c r="J1151" s="6" t="s">
        <v>158</v>
      </c>
      <c r="K1151" s="96"/>
      <c r="L1151" s="6"/>
      <c r="M1151" s="6" t="s">
        <v>796</v>
      </c>
      <c r="N1151" s="6" t="s">
        <v>686</v>
      </c>
      <c r="O1151" s="37">
        <v>108</v>
      </c>
      <c r="P1151" s="105">
        <v>512.98918238089448</v>
      </c>
      <c r="Q1151" s="38">
        <v>1.9999999999999999E-6</v>
      </c>
    </row>
    <row r="1152" spans="1:17" x14ac:dyDescent="0.3">
      <c r="A1152" s="6" t="s">
        <v>655</v>
      </c>
      <c r="B1152" s="6" t="s">
        <v>872</v>
      </c>
      <c r="C1152" s="6" t="s">
        <v>655</v>
      </c>
      <c r="D1152" s="25">
        <v>0</v>
      </c>
      <c r="E1152" s="25">
        <v>0</v>
      </c>
      <c r="F1152" s="25">
        <v>4695000</v>
      </c>
      <c r="G1152" s="96">
        <v>10</v>
      </c>
      <c r="H1152" s="96"/>
      <c r="I1152" s="99" t="s">
        <v>752</v>
      </c>
      <c r="J1152" s="6" t="s">
        <v>159</v>
      </c>
      <c r="K1152" s="96"/>
      <c r="L1152" s="6"/>
      <c r="M1152" s="6" t="s">
        <v>796</v>
      </c>
      <c r="N1152" s="6" t="s">
        <v>686</v>
      </c>
      <c r="O1152" s="37">
        <v>20</v>
      </c>
      <c r="P1152" s="105">
        <v>94.997996737202683</v>
      </c>
      <c r="Q1152" s="38">
        <v>0</v>
      </c>
    </row>
    <row r="1153" spans="1:17" x14ac:dyDescent="0.3">
      <c r="A1153" s="6" t="s">
        <v>655</v>
      </c>
      <c r="B1153" s="6" t="s">
        <v>872</v>
      </c>
      <c r="C1153" s="6" t="s">
        <v>655</v>
      </c>
      <c r="D1153" s="25">
        <v>0</v>
      </c>
      <c r="E1153" s="25">
        <v>0</v>
      </c>
      <c r="F1153" s="25">
        <v>4695000</v>
      </c>
      <c r="G1153" s="96">
        <v>10</v>
      </c>
      <c r="H1153" s="96"/>
      <c r="I1153" s="99" t="s">
        <v>752</v>
      </c>
      <c r="J1153" s="6" t="s">
        <v>160</v>
      </c>
      <c r="K1153" s="96"/>
      <c r="L1153" s="6"/>
      <c r="M1153" s="6" t="s">
        <v>832</v>
      </c>
      <c r="N1153" s="6" t="s">
        <v>688</v>
      </c>
      <c r="O1153" s="37">
        <v>0.2</v>
      </c>
      <c r="P1153" s="105">
        <v>0.94997996737202683</v>
      </c>
      <c r="Q1153" s="38">
        <v>0</v>
      </c>
    </row>
    <row r="1154" spans="1:17" x14ac:dyDescent="0.3">
      <c r="A1154" s="6" t="s">
        <v>655</v>
      </c>
      <c r="B1154" s="6" t="s">
        <v>872</v>
      </c>
      <c r="C1154" s="6" t="s">
        <v>655</v>
      </c>
      <c r="D1154" s="25">
        <v>0</v>
      </c>
      <c r="E1154" s="25">
        <v>0</v>
      </c>
      <c r="F1154" s="25">
        <v>4695000</v>
      </c>
      <c r="G1154" s="96">
        <v>10</v>
      </c>
      <c r="H1154" s="96"/>
      <c r="I1154" s="99" t="s">
        <v>752</v>
      </c>
      <c r="J1154" s="6" t="s">
        <v>161</v>
      </c>
      <c r="K1154" s="96"/>
      <c r="L1154" s="6"/>
      <c r="M1154" s="6" t="s">
        <v>832</v>
      </c>
      <c r="N1154" s="6" t="s">
        <v>688</v>
      </c>
      <c r="O1154" s="37">
        <v>0</v>
      </c>
      <c r="P1154" s="105">
        <v>0</v>
      </c>
      <c r="Q1154" s="38">
        <v>0</v>
      </c>
    </row>
    <row r="1155" spans="1:17" x14ac:dyDescent="0.3">
      <c r="A1155" s="6" t="s">
        <v>655</v>
      </c>
      <c r="B1155" s="6" t="s">
        <v>872</v>
      </c>
      <c r="C1155" s="6" t="s">
        <v>655</v>
      </c>
      <c r="D1155" s="25">
        <v>0</v>
      </c>
      <c r="E1155" s="25">
        <v>0</v>
      </c>
      <c r="F1155" s="25">
        <v>4695000</v>
      </c>
      <c r="G1155" s="96">
        <v>10</v>
      </c>
      <c r="H1155" s="96"/>
      <c r="I1155" s="99" t="s">
        <v>752</v>
      </c>
      <c r="J1155" s="6" t="s">
        <v>162</v>
      </c>
      <c r="K1155" s="96"/>
      <c r="L1155" s="6"/>
      <c r="M1155" s="6" t="s">
        <v>832</v>
      </c>
      <c r="N1155" s="6" t="s">
        <v>688</v>
      </c>
      <c r="O1155" s="37">
        <v>3.8000000000000003</v>
      </c>
      <c r="P1155" s="105">
        <v>18.04961938006851</v>
      </c>
      <c r="Q1155" s="38">
        <v>0</v>
      </c>
    </row>
    <row r="1156" spans="1:17" x14ac:dyDescent="0.3">
      <c r="A1156" s="6" t="s">
        <v>655</v>
      </c>
      <c r="B1156" s="6" t="s">
        <v>872</v>
      </c>
      <c r="C1156" s="6" t="s">
        <v>655</v>
      </c>
      <c r="D1156" s="25">
        <v>0</v>
      </c>
      <c r="E1156" s="25">
        <v>0</v>
      </c>
      <c r="F1156" s="25">
        <v>4695000</v>
      </c>
      <c r="G1156" s="96">
        <v>10</v>
      </c>
      <c r="H1156" s="96"/>
      <c r="I1156" s="99" t="s">
        <v>752</v>
      </c>
      <c r="J1156" s="6" t="s">
        <v>163</v>
      </c>
      <c r="K1156" s="96"/>
      <c r="L1156" s="6"/>
      <c r="M1156" s="6" t="s">
        <v>832</v>
      </c>
      <c r="N1156" s="6" t="s">
        <v>688</v>
      </c>
      <c r="O1156" s="37">
        <v>17.2</v>
      </c>
      <c r="P1156" s="105">
        <v>81.698277193994301</v>
      </c>
      <c r="Q1156" s="38">
        <v>0</v>
      </c>
    </row>
    <row r="1157" spans="1:17" x14ac:dyDescent="0.3">
      <c r="A1157" s="6" t="s">
        <v>655</v>
      </c>
      <c r="B1157" s="6" t="s">
        <v>872</v>
      </c>
      <c r="C1157" s="6" t="s">
        <v>655</v>
      </c>
      <c r="D1157" s="25">
        <v>0</v>
      </c>
      <c r="E1157" s="25">
        <v>0</v>
      </c>
      <c r="F1157" s="25">
        <v>4695000</v>
      </c>
      <c r="G1157" s="96">
        <v>10</v>
      </c>
      <c r="H1157" s="96"/>
      <c r="I1157" s="99" t="s">
        <v>752</v>
      </c>
      <c r="J1157" s="6" t="s">
        <v>164</v>
      </c>
      <c r="K1157" s="96"/>
      <c r="L1157" s="6"/>
      <c r="M1157" s="6" t="s">
        <v>832</v>
      </c>
      <c r="N1157" s="6" t="s">
        <v>688</v>
      </c>
      <c r="O1157" s="37">
        <v>5.0999999999999996</v>
      </c>
      <c r="P1157" s="105">
        <v>24.224489167986683</v>
      </c>
      <c r="Q1157" s="38">
        <v>0</v>
      </c>
    </row>
    <row r="1158" spans="1:17" x14ac:dyDescent="0.3">
      <c r="A1158" s="6" t="s">
        <v>655</v>
      </c>
      <c r="B1158" s="6" t="s">
        <v>872</v>
      </c>
      <c r="C1158" s="6" t="s">
        <v>655</v>
      </c>
      <c r="D1158" s="25">
        <v>0</v>
      </c>
      <c r="E1158" s="25">
        <v>0</v>
      </c>
      <c r="F1158" s="25">
        <v>4695000</v>
      </c>
      <c r="G1158" s="96">
        <v>10</v>
      </c>
      <c r="H1158" s="96"/>
      <c r="I1158" s="99" t="s">
        <v>752</v>
      </c>
      <c r="J1158" s="6" t="s">
        <v>165</v>
      </c>
      <c r="K1158" s="96"/>
      <c r="L1158" s="6"/>
      <c r="M1158" s="6" t="s">
        <v>832</v>
      </c>
      <c r="N1158" s="6" t="s">
        <v>688</v>
      </c>
      <c r="O1158" s="37">
        <v>47.400000000000006</v>
      </c>
      <c r="P1158" s="105">
        <v>225.14525226717038</v>
      </c>
      <c r="Q1158" s="38">
        <v>9.9999999999999995E-7</v>
      </c>
    </row>
    <row r="1159" spans="1:17" x14ac:dyDescent="0.3">
      <c r="A1159" s="6" t="s">
        <v>655</v>
      </c>
      <c r="B1159" s="6" t="s">
        <v>872</v>
      </c>
      <c r="C1159" s="6" t="s">
        <v>655</v>
      </c>
      <c r="D1159" s="25">
        <v>0</v>
      </c>
      <c r="E1159" s="25">
        <v>0</v>
      </c>
      <c r="F1159" s="25">
        <v>4695000</v>
      </c>
      <c r="G1159" s="96">
        <v>10</v>
      </c>
      <c r="H1159" s="96"/>
      <c r="I1159" s="99" t="s">
        <v>752</v>
      </c>
      <c r="J1159" s="6" t="s">
        <v>166</v>
      </c>
      <c r="K1159" s="96"/>
      <c r="L1159" s="6"/>
      <c r="M1159" s="6" t="s">
        <v>797</v>
      </c>
      <c r="N1159" s="6" t="s">
        <v>686</v>
      </c>
      <c r="O1159" s="37">
        <v>10.14</v>
      </c>
      <c r="P1159" s="105">
        <v>48.163984345761762</v>
      </c>
      <c r="Q1159" s="38">
        <v>0</v>
      </c>
    </row>
    <row r="1160" spans="1:17" x14ac:dyDescent="0.3">
      <c r="A1160" s="6" t="s">
        <v>655</v>
      </c>
      <c r="B1160" s="6" t="s">
        <v>872</v>
      </c>
      <c r="C1160" s="6" t="s">
        <v>655</v>
      </c>
      <c r="D1160" s="25">
        <v>0</v>
      </c>
      <c r="E1160" s="25">
        <v>0</v>
      </c>
      <c r="F1160" s="25">
        <v>4695000</v>
      </c>
      <c r="G1160" s="96">
        <v>10</v>
      </c>
      <c r="H1160" s="96"/>
      <c r="I1160" s="99" t="s">
        <v>752</v>
      </c>
      <c r="J1160" s="6" t="s">
        <v>167</v>
      </c>
      <c r="K1160" s="96"/>
      <c r="L1160" s="6"/>
      <c r="M1160" s="6" t="s">
        <v>797</v>
      </c>
      <c r="N1160" s="6" t="s">
        <v>686</v>
      </c>
      <c r="O1160" s="37">
        <v>0</v>
      </c>
      <c r="P1160" s="105">
        <v>0</v>
      </c>
      <c r="Q1160" s="38">
        <v>0</v>
      </c>
    </row>
    <row r="1161" spans="1:17" x14ac:dyDescent="0.3">
      <c r="A1161" s="6" t="s">
        <v>655</v>
      </c>
      <c r="B1161" s="6" t="s">
        <v>872</v>
      </c>
      <c r="C1161" s="6" t="s">
        <v>655</v>
      </c>
      <c r="D1161" s="25">
        <v>0</v>
      </c>
      <c r="E1161" s="25">
        <v>0</v>
      </c>
      <c r="F1161" s="25">
        <v>4695000</v>
      </c>
      <c r="G1161" s="96">
        <v>10</v>
      </c>
      <c r="H1161" s="96"/>
      <c r="I1161" s="99" t="s">
        <v>752</v>
      </c>
      <c r="J1161" s="6" t="s">
        <v>168</v>
      </c>
      <c r="K1161" s="96"/>
      <c r="L1161" s="6"/>
      <c r="M1161" s="6" t="s">
        <v>797</v>
      </c>
      <c r="N1161" s="6" t="s">
        <v>686</v>
      </c>
      <c r="O1161" s="37">
        <v>35.689</v>
      </c>
      <c r="P1161" s="105">
        <v>169.51917527770132</v>
      </c>
      <c r="Q1161" s="38">
        <v>9.9999999999999995E-7</v>
      </c>
    </row>
    <row r="1162" spans="1:17" x14ac:dyDescent="0.3">
      <c r="A1162" s="6" t="s">
        <v>655</v>
      </c>
      <c r="B1162" s="6" t="s">
        <v>872</v>
      </c>
      <c r="C1162" s="6" t="s">
        <v>655</v>
      </c>
      <c r="D1162" s="25">
        <v>0</v>
      </c>
      <c r="E1162" s="25">
        <v>0</v>
      </c>
      <c r="F1162" s="25">
        <v>4695000</v>
      </c>
      <c r="G1162" s="96">
        <v>10</v>
      </c>
      <c r="H1162" s="96"/>
      <c r="I1162" s="99" t="s">
        <v>752</v>
      </c>
      <c r="J1162" s="6" t="s">
        <v>169</v>
      </c>
      <c r="K1162" s="96"/>
      <c r="L1162" s="6"/>
      <c r="M1162" s="6" t="s">
        <v>797</v>
      </c>
      <c r="N1162" s="6" t="s">
        <v>686</v>
      </c>
      <c r="O1162" s="37">
        <v>496.51499999999999</v>
      </c>
      <c r="P1162" s="105">
        <v>2358.3965174986092</v>
      </c>
      <c r="Q1162" s="38">
        <v>3.8000000000000002E-5</v>
      </c>
    </row>
    <row r="1163" spans="1:17" x14ac:dyDescent="0.3">
      <c r="A1163" s="6" t="s">
        <v>655</v>
      </c>
      <c r="B1163" s="6" t="s">
        <v>872</v>
      </c>
      <c r="C1163" s="6" t="s">
        <v>655</v>
      </c>
      <c r="D1163" s="25">
        <v>0</v>
      </c>
      <c r="E1163" s="25">
        <v>0</v>
      </c>
      <c r="F1163" s="25">
        <v>4695000</v>
      </c>
      <c r="G1163" s="96">
        <v>10</v>
      </c>
      <c r="H1163" s="96"/>
      <c r="I1163" s="99" t="s">
        <v>752</v>
      </c>
      <c r="J1163" s="6" t="s">
        <v>170</v>
      </c>
      <c r="K1163" s="96"/>
      <c r="L1163" s="6"/>
      <c r="M1163" s="6" t="s">
        <v>797</v>
      </c>
      <c r="N1163" s="6" t="s">
        <v>688</v>
      </c>
      <c r="O1163" s="37">
        <v>153.17999999999998</v>
      </c>
      <c r="P1163" s="105">
        <v>727.58965701023521</v>
      </c>
      <c r="Q1163" s="38">
        <v>1.9999999999999999E-6</v>
      </c>
    </row>
    <row r="1164" spans="1:17" x14ac:dyDescent="0.3">
      <c r="A1164" s="6" t="s">
        <v>655</v>
      </c>
      <c r="B1164" s="6" t="s">
        <v>872</v>
      </c>
      <c r="C1164" s="6" t="s">
        <v>655</v>
      </c>
      <c r="D1164" s="25">
        <v>0</v>
      </c>
      <c r="E1164" s="25">
        <v>0</v>
      </c>
      <c r="F1164" s="25">
        <v>4695000</v>
      </c>
      <c r="G1164" s="96">
        <v>10</v>
      </c>
      <c r="H1164" s="96"/>
      <c r="I1164" s="99" t="s">
        <v>752</v>
      </c>
      <c r="J1164" s="6" t="s">
        <v>171</v>
      </c>
      <c r="K1164" s="96"/>
      <c r="L1164" s="6"/>
      <c r="M1164" s="6" t="s">
        <v>797</v>
      </c>
      <c r="N1164" s="6" t="s">
        <v>688</v>
      </c>
      <c r="O1164" s="37">
        <v>45.670999999999999</v>
      </c>
      <c r="P1164" s="105">
        <v>216.93267544923918</v>
      </c>
      <c r="Q1164" s="38">
        <v>9.9999999999999995E-7</v>
      </c>
    </row>
    <row r="1165" spans="1:17" x14ac:dyDescent="0.3">
      <c r="A1165" s="6" t="s">
        <v>655</v>
      </c>
      <c r="B1165" s="6" t="s">
        <v>872</v>
      </c>
      <c r="C1165" s="6" t="s">
        <v>655</v>
      </c>
      <c r="D1165" s="25">
        <v>0</v>
      </c>
      <c r="E1165" s="25">
        <v>0</v>
      </c>
      <c r="F1165" s="25">
        <v>4695000</v>
      </c>
      <c r="G1165" s="96">
        <v>10</v>
      </c>
      <c r="H1165" s="96"/>
      <c r="I1165" s="99" t="s">
        <v>752</v>
      </c>
      <c r="J1165" s="6" t="s">
        <v>172</v>
      </c>
      <c r="K1165" s="96"/>
      <c r="L1165" s="6"/>
      <c r="M1165" s="6" t="s">
        <v>797</v>
      </c>
      <c r="N1165" s="6" t="s">
        <v>688</v>
      </c>
      <c r="O1165" s="37">
        <v>41.134999999999998</v>
      </c>
      <c r="P1165" s="105">
        <v>195.38712978924161</v>
      </c>
      <c r="Q1165" s="38">
        <v>9.9999999999999995E-7</v>
      </c>
    </row>
    <row r="1166" spans="1:17" x14ac:dyDescent="0.3">
      <c r="A1166" s="6" t="s">
        <v>655</v>
      </c>
      <c r="B1166" s="6" t="s">
        <v>872</v>
      </c>
      <c r="C1166" s="6" t="s">
        <v>655</v>
      </c>
      <c r="D1166" s="25">
        <v>0</v>
      </c>
      <c r="E1166" s="25">
        <v>0</v>
      </c>
      <c r="F1166" s="25">
        <v>4695000</v>
      </c>
      <c r="G1166" s="96">
        <v>10</v>
      </c>
      <c r="H1166" s="96"/>
      <c r="I1166" s="99" t="s">
        <v>752</v>
      </c>
      <c r="J1166" s="6" t="s">
        <v>173</v>
      </c>
      <c r="K1166" s="96"/>
      <c r="L1166" s="6"/>
      <c r="M1166" s="6" t="s">
        <v>797</v>
      </c>
      <c r="N1166" s="6" t="s">
        <v>686</v>
      </c>
      <c r="O1166" s="37">
        <v>486.51400000000001</v>
      </c>
      <c r="P1166" s="105">
        <v>2310.8927692301713</v>
      </c>
      <c r="Q1166" s="38">
        <v>6.9999999999999999E-6</v>
      </c>
    </row>
    <row r="1167" spans="1:17" x14ac:dyDescent="0.3">
      <c r="A1167" s="6" t="s">
        <v>655</v>
      </c>
      <c r="B1167" s="6" t="s">
        <v>872</v>
      </c>
      <c r="C1167" s="6" t="s">
        <v>655</v>
      </c>
      <c r="D1167" s="25">
        <v>0</v>
      </c>
      <c r="E1167" s="25">
        <v>0</v>
      </c>
      <c r="F1167" s="25">
        <v>4695000</v>
      </c>
      <c r="G1167" s="96">
        <v>10</v>
      </c>
      <c r="H1167" s="96"/>
      <c r="I1167" s="99" t="s">
        <v>752</v>
      </c>
      <c r="J1167" s="6" t="s">
        <v>174</v>
      </c>
      <c r="K1167" s="96"/>
      <c r="L1167" s="6"/>
      <c r="M1167" s="6" t="s">
        <v>797</v>
      </c>
      <c r="N1167" s="6" t="s">
        <v>686</v>
      </c>
      <c r="O1167" s="37">
        <v>16.524000000000001</v>
      </c>
      <c r="P1167" s="105">
        <v>78.487344904276853</v>
      </c>
      <c r="Q1167" s="38">
        <v>0</v>
      </c>
    </row>
    <row r="1168" spans="1:17" x14ac:dyDescent="0.3">
      <c r="A1168" s="6" t="s">
        <v>655</v>
      </c>
      <c r="B1168" s="6" t="s">
        <v>872</v>
      </c>
      <c r="C1168" s="6" t="s">
        <v>655</v>
      </c>
      <c r="D1168" s="25">
        <v>0</v>
      </c>
      <c r="E1168" s="25">
        <v>0</v>
      </c>
      <c r="F1168" s="25">
        <v>4695000</v>
      </c>
      <c r="G1168" s="96">
        <v>10</v>
      </c>
      <c r="H1168" s="96"/>
      <c r="I1168" s="99" t="s">
        <v>752</v>
      </c>
      <c r="J1168" s="6" t="s">
        <v>175</v>
      </c>
      <c r="K1168" s="96"/>
      <c r="L1168" s="6"/>
      <c r="M1168" s="6" t="s">
        <v>797</v>
      </c>
      <c r="N1168" s="6" t="s">
        <v>686</v>
      </c>
      <c r="O1168" s="37">
        <v>3.3</v>
      </c>
      <c r="P1168" s="105">
        <v>15.674669461638443</v>
      </c>
      <c r="Q1168" s="38">
        <v>0</v>
      </c>
    </row>
    <row r="1169" spans="1:17" x14ac:dyDescent="0.3">
      <c r="A1169" s="6" t="s">
        <v>655</v>
      </c>
      <c r="B1169" s="6" t="s">
        <v>872</v>
      </c>
      <c r="C1169" s="6" t="s">
        <v>655</v>
      </c>
      <c r="D1169" s="25">
        <v>0</v>
      </c>
      <c r="E1169" s="25">
        <v>0</v>
      </c>
      <c r="F1169" s="25">
        <v>4695000</v>
      </c>
      <c r="G1169" s="96">
        <v>10</v>
      </c>
      <c r="H1169" s="96"/>
      <c r="I1169" s="99" t="s">
        <v>752</v>
      </c>
      <c r="J1169" s="6" t="s">
        <v>176</v>
      </c>
      <c r="K1169" s="96"/>
      <c r="L1169" s="6"/>
      <c r="M1169" s="6" t="s">
        <v>798</v>
      </c>
      <c r="N1169" s="6" t="s">
        <v>688</v>
      </c>
      <c r="O1169" s="37">
        <v>471.5</v>
      </c>
      <c r="P1169" s="105">
        <v>2239.577773079553</v>
      </c>
      <c r="Q1169" s="38">
        <v>6.9999999999999999E-6</v>
      </c>
    </row>
    <row r="1170" spans="1:17" x14ac:dyDescent="0.3">
      <c r="A1170" s="6" t="s">
        <v>655</v>
      </c>
      <c r="B1170" s="6" t="s">
        <v>872</v>
      </c>
      <c r="C1170" s="6" t="s">
        <v>655</v>
      </c>
      <c r="D1170" s="25">
        <v>0</v>
      </c>
      <c r="E1170" s="25">
        <v>0</v>
      </c>
      <c r="F1170" s="25">
        <v>4695000</v>
      </c>
      <c r="G1170" s="96">
        <v>10</v>
      </c>
      <c r="H1170" s="96"/>
      <c r="I1170" s="99" t="s">
        <v>752</v>
      </c>
      <c r="J1170" s="6" t="s">
        <v>177</v>
      </c>
      <c r="K1170" s="96"/>
      <c r="L1170" s="6"/>
      <c r="M1170" s="6" t="s">
        <v>798</v>
      </c>
      <c r="N1170" s="6" t="s">
        <v>688</v>
      </c>
      <c r="O1170" s="37">
        <v>257.87199999999996</v>
      </c>
      <c r="P1170" s="105">
        <v>1224.8661707307963</v>
      </c>
      <c r="Q1170" s="38">
        <v>3.9999999999999998E-6</v>
      </c>
    </row>
    <row r="1171" spans="1:17" x14ac:dyDescent="0.3">
      <c r="A1171" s="6" t="s">
        <v>655</v>
      </c>
      <c r="B1171" s="6" t="s">
        <v>872</v>
      </c>
      <c r="C1171" s="6" t="s">
        <v>655</v>
      </c>
      <c r="D1171" s="25">
        <v>0</v>
      </c>
      <c r="E1171" s="25">
        <v>0</v>
      </c>
      <c r="F1171" s="25">
        <v>4695000</v>
      </c>
      <c r="G1171" s="96">
        <v>10</v>
      </c>
      <c r="H1171" s="96"/>
      <c r="I1171" s="99" t="s">
        <v>752</v>
      </c>
      <c r="J1171" s="6" t="s">
        <v>178</v>
      </c>
      <c r="K1171" s="96"/>
      <c r="L1171" s="6"/>
      <c r="M1171" s="6" t="s">
        <v>798</v>
      </c>
      <c r="N1171" s="6" t="s">
        <v>688</v>
      </c>
      <c r="O1171" s="37">
        <v>95.92</v>
      </c>
      <c r="P1171" s="105">
        <v>455.61039235162406</v>
      </c>
      <c r="Q1171" s="38">
        <v>9.9999999999999995E-7</v>
      </c>
    </row>
    <row r="1172" spans="1:17" x14ac:dyDescent="0.3">
      <c r="A1172" s="6" t="s">
        <v>655</v>
      </c>
      <c r="B1172" s="6" t="s">
        <v>872</v>
      </c>
      <c r="C1172" s="6" t="s">
        <v>655</v>
      </c>
      <c r="D1172" s="25">
        <v>0</v>
      </c>
      <c r="E1172" s="25">
        <v>0</v>
      </c>
      <c r="F1172" s="25">
        <v>4695000</v>
      </c>
      <c r="G1172" s="96">
        <v>10</v>
      </c>
      <c r="H1172" s="96"/>
      <c r="I1172" s="99" t="s">
        <v>752</v>
      </c>
      <c r="J1172" s="6" t="s">
        <v>179</v>
      </c>
      <c r="K1172" s="96"/>
      <c r="L1172" s="6"/>
      <c r="M1172" s="6" t="s">
        <v>776</v>
      </c>
      <c r="N1172" s="6" t="s">
        <v>686</v>
      </c>
      <c r="O1172" s="37">
        <v>2828</v>
      </c>
      <c r="P1172" s="105">
        <v>13432.716738640458</v>
      </c>
      <c r="Q1172" s="38">
        <v>1.08E-4</v>
      </c>
    </row>
    <row r="1173" spans="1:17" x14ac:dyDescent="0.3">
      <c r="A1173" s="6" t="s">
        <v>655</v>
      </c>
      <c r="B1173" s="6" t="s">
        <v>872</v>
      </c>
      <c r="C1173" s="6" t="s">
        <v>655</v>
      </c>
      <c r="D1173" s="25">
        <v>0</v>
      </c>
      <c r="E1173" s="25">
        <v>0</v>
      </c>
      <c r="F1173" s="25">
        <v>4695000</v>
      </c>
      <c r="G1173" s="96">
        <v>10</v>
      </c>
      <c r="H1173" s="96"/>
      <c r="I1173" s="99" t="s">
        <v>752</v>
      </c>
      <c r="J1173" s="6" t="s">
        <v>180</v>
      </c>
      <c r="K1173" s="96"/>
      <c r="L1173" s="6"/>
      <c r="M1173" s="6" t="s">
        <v>776</v>
      </c>
      <c r="N1173" s="6" t="s">
        <v>686</v>
      </c>
      <c r="O1173" s="37">
        <v>22.7</v>
      </c>
      <c r="P1173" s="105">
        <v>107.82272629672504</v>
      </c>
      <c r="Q1173" s="38">
        <v>0</v>
      </c>
    </row>
    <row r="1174" spans="1:17" x14ac:dyDescent="0.3">
      <c r="A1174" s="6" t="s">
        <v>655</v>
      </c>
      <c r="B1174" s="6" t="s">
        <v>872</v>
      </c>
      <c r="C1174" s="6" t="s">
        <v>655</v>
      </c>
      <c r="D1174" s="25">
        <v>0</v>
      </c>
      <c r="E1174" s="25">
        <v>0</v>
      </c>
      <c r="F1174" s="25">
        <v>4695000</v>
      </c>
      <c r="G1174" s="96">
        <v>10</v>
      </c>
      <c r="H1174" s="96"/>
      <c r="I1174" s="99" t="s">
        <v>752</v>
      </c>
      <c r="J1174" s="6" t="s">
        <v>181</v>
      </c>
      <c r="K1174" s="96"/>
      <c r="L1174" s="6"/>
      <c r="M1174" s="6" t="s">
        <v>776</v>
      </c>
      <c r="N1174" s="6" t="s">
        <v>686</v>
      </c>
      <c r="O1174" s="37">
        <v>2605.1340420000001</v>
      </c>
      <c r="P1174" s="105">
        <v>12374.125761094581</v>
      </c>
      <c r="Q1174" s="38">
        <v>6.6000000000000005E-5</v>
      </c>
    </row>
    <row r="1175" spans="1:17" x14ac:dyDescent="0.3">
      <c r="A1175" s="6" t="s">
        <v>655</v>
      </c>
      <c r="B1175" s="6" t="s">
        <v>872</v>
      </c>
      <c r="C1175" s="6" t="s">
        <v>655</v>
      </c>
      <c r="D1175" s="25">
        <v>0</v>
      </c>
      <c r="E1175" s="25">
        <v>0</v>
      </c>
      <c r="F1175" s="25">
        <v>4695000</v>
      </c>
      <c r="G1175" s="96">
        <v>10</v>
      </c>
      <c r="H1175" s="96"/>
      <c r="I1175" s="99" t="s">
        <v>752</v>
      </c>
      <c r="J1175" s="6" t="s">
        <v>182</v>
      </c>
      <c r="K1175" s="96"/>
      <c r="L1175" s="6"/>
      <c r="M1175" s="6" t="s">
        <v>776</v>
      </c>
      <c r="N1175" s="6" t="s">
        <v>686</v>
      </c>
      <c r="O1175" s="37">
        <v>5084.3959999999997</v>
      </c>
      <c r="P1175" s="105">
        <v>24150.371730932318</v>
      </c>
      <c r="Q1175" s="38">
        <v>4.7199999999999998E-4</v>
      </c>
    </row>
    <row r="1176" spans="1:17" x14ac:dyDescent="0.3">
      <c r="A1176" s="6" t="s">
        <v>655</v>
      </c>
      <c r="B1176" s="6" t="s">
        <v>872</v>
      </c>
      <c r="C1176" s="6" t="s">
        <v>655</v>
      </c>
      <c r="D1176" s="25">
        <v>0</v>
      </c>
      <c r="E1176" s="25">
        <v>0</v>
      </c>
      <c r="F1176" s="25">
        <v>4695000</v>
      </c>
      <c r="G1176" s="96">
        <v>10</v>
      </c>
      <c r="H1176" s="96"/>
      <c r="I1176" s="99" t="s">
        <v>752</v>
      </c>
      <c r="J1176" s="6" t="s">
        <v>183</v>
      </c>
      <c r="K1176" s="96"/>
      <c r="L1176" s="6"/>
      <c r="M1176" s="6" t="s">
        <v>776</v>
      </c>
      <c r="N1176" s="6" t="s">
        <v>686</v>
      </c>
      <c r="O1176" s="37">
        <v>4587.8</v>
      </c>
      <c r="P1176" s="105">
        <v>21791.590471546922</v>
      </c>
      <c r="Q1176" s="38">
        <v>1.36E-4</v>
      </c>
    </row>
    <row r="1177" spans="1:17" x14ac:dyDescent="0.3">
      <c r="A1177" s="6" t="s">
        <v>655</v>
      </c>
      <c r="B1177" s="6" t="s">
        <v>872</v>
      </c>
      <c r="C1177" s="6" t="s">
        <v>655</v>
      </c>
      <c r="D1177" s="25">
        <v>0</v>
      </c>
      <c r="E1177" s="25">
        <v>0</v>
      </c>
      <c r="F1177" s="25">
        <v>4695000</v>
      </c>
      <c r="G1177" s="96">
        <v>10</v>
      </c>
      <c r="H1177" s="96"/>
      <c r="I1177" s="99" t="s">
        <v>752</v>
      </c>
      <c r="J1177" s="6" t="s">
        <v>184</v>
      </c>
      <c r="K1177" s="96"/>
      <c r="L1177" s="6"/>
      <c r="M1177" s="6" t="s">
        <v>776</v>
      </c>
      <c r="N1177" s="6" t="s">
        <v>686</v>
      </c>
      <c r="O1177" s="37">
        <v>2064.7032000000004</v>
      </c>
      <c r="P1177" s="105">
        <v>9807.1333928445983</v>
      </c>
      <c r="Q1177" s="38">
        <v>3.4999999999999997E-5</v>
      </c>
    </row>
    <row r="1178" spans="1:17" x14ac:dyDescent="0.3">
      <c r="A1178" s="6" t="s">
        <v>655</v>
      </c>
      <c r="B1178" s="6" t="s">
        <v>872</v>
      </c>
      <c r="C1178" s="6" t="s">
        <v>655</v>
      </c>
      <c r="D1178" s="25">
        <v>0</v>
      </c>
      <c r="E1178" s="25">
        <v>0</v>
      </c>
      <c r="F1178" s="25">
        <v>4695000</v>
      </c>
      <c r="G1178" s="96">
        <v>10</v>
      </c>
      <c r="H1178" s="96"/>
      <c r="I1178" s="99" t="s">
        <v>752</v>
      </c>
      <c r="J1178" s="6" t="s">
        <v>185</v>
      </c>
      <c r="K1178" s="96"/>
      <c r="L1178" s="6"/>
      <c r="M1178" s="6" t="s">
        <v>759</v>
      </c>
      <c r="N1178" s="6" t="s">
        <v>688</v>
      </c>
      <c r="O1178" s="37">
        <v>5825.5990820000006</v>
      </c>
      <c r="P1178" s="105">
        <v>27671.012129204348</v>
      </c>
      <c r="Q1178" s="38">
        <v>2.23E-4</v>
      </c>
    </row>
    <row r="1179" spans="1:17" x14ac:dyDescent="0.3">
      <c r="A1179" s="6" t="s">
        <v>655</v>
      </c>
      <c r="B1179" s="6" t="s">
        <v>872</v>
      </c>
      <c r="C1179" s="6" t="s">
        <v>655</v>
      </c>
      <c r="D1179" s="25">
        <v>0</v>
      </c>
      <c r="E1179" s="25">
        <v>0</v>
      </c>
      <c r="F1179" s="25">
        <v>4695000</v>
      </c>
      <c r="G1179" s="96">
        <v>10</v>
      </c>
      <c r="H1179" s="96"/>
      <c r="I1179" s="99" t="s">
        <v>752</v>
      </c>
      <c r="J1179" s="6" t="s">
        <v>186</v>
      </c>
      <c r="K1179" s="96"/>
      <c r="L1179" s="6"/>
      <c r="M1179" s="6" t="s">
        <v>759</v>
      </c>
      <c r="N1179" s="6" t="s">
        <v>688</v>
      </c>
      <c r="O1179" s="37">
        <v>11.799999999999999</v>
      </c>
      <c r="P1179" s="105">
        <v>56.048818074949573</v>
      </c>
      <c r="Q1179" s="38">
        <v>0</v>
      </c>
    </row>
    <row r="1180" spans="1:17" x14ac:dyDescent="0.3">
      <c r="A1180" s="6" t="s">
        <v>655</v>
      </c>
      <c r="B1180" s="6" t="s">
        <v>872</v>
      </c>
      <c r="C1180" s="6" t="s">
        <v>655</v>
      </c>
      <c r="D1180" s="25">
        <v>0</v>
      </c>
      <c r="E1180" s="25">
        <v>0</v>
      </c>
      <c r="F1180" s="25">
        <v>4695000</v>
      </c>
      <c r="G1180" s="96">
        <v>10</v>
      </c>
      <c r="H1180" s="96"/>
      <c r="I1180" s="99" t="s">
        <v>752</v>
      </c>
      <c r="J1180" s="6" t="s">
        <v>187</v>
      </c>
      <c r="K1180" s="96"/>
      <c r="L1180" s="6"/>
      <c r="M1180" s="6" t="s">
        <v>759</v>
      </c>
      <c r="N1180" s="6" t="s">
        <v>688</v>
      </c>
      <c r="O1180" s="37">
        <v>2448</v>
      </c>
      <c r="P1180" s="105">
        <v>11627.754800633607</v>
      </c>
      <c r="Q1180" s="38">
        <v>2.3000000000000001E-4</v>
      </c>
    </row>
    <row r="1181" spans="1:17" x14ac:dyDescent="0.3">
      <c r="A1181" s="6" t="s">
        <v>655</v>
      </c>
      <c r="B1181" s="6" t="s">
        <v>872</v>
      </c>
      <c r="C1181" s="6" t="s">
        <v>655</v>
      </c>
      <c r="D1181" s="25">
        <v>0</v>
      </c>
      <c r="E1181" s="25">
        <v>0</v>
      </c>
      <c r="F1181" s="25">
        <v>4695000</v>
      </c>
      <c r="G1181" s="96">
        <v>10</v>
      </c>
      <c r="H1181" s="96"/>
      <c r="I1181" s="99" t="s">
        <v>752</v>
      </c>
      <c r="J1181" s="6" t="s">
        <v>188</v>
      </c>
      <c r="K1181" s="96"/>
      <c r="L1181" s="6"/>
      <c r="M1181" s="6" t="s">
        <v>759</v>
      </c>
      <c r="N1181" s="6" t="s">
        <v>688</v>
      </c>
      <c r="O1181" s="37">
        <v>2683.232</v>
      </c>
      <c r="P1181" s="105">
        <v>12745.083239057891</v>
      </c>
      <c r="Q1181" s="38">
        <v>2.14E-4</v>
      </c>
    </row>
    <row r="1182" spans="1:17" x14ac:dyDescent="0.3">
      <c r="A1182" s="6" t="s">
        <v>655</v>
      </c>
      <c r="B1182" s="6" t="s">
        <v>872</v>
      </c>
      <c r="C1182" s="6" t="s">
        <v>655</v>
      </c>
      <c r="D1182" s="25">
        <v>0</v>
      </c>
      <c r="E1182" s="25">
        <v>0</v>
      </c>
      <c r="F1182" s="25">
        <v>4695000</v>
      </c>
      <c r="G1182" s="96">
        <v>10</v>
      </c>
      <c r="H1182" s="96"/>
      <c r="I1182" s="99" t="s">
        <v>752</v>
      </c>
      <c r="J1182" s="6" t="s">
        <v>189</v>
      </c>
      <c r="K1182" s="96"/>
      <c r="L1182" s="6"/>
      <c r="M1182" s="6" t="s">
        <v>760</v>
      </c>
      <c r="N1182" s="6" t="s">
        <v>688</v>
      </c>
      <c r="O1182" s="37">
        <v>81840</v>
      </c>
      <c r="P1182" s="105">
        <v>388731.80264863337</v>
      </c>
      <c r="Q1182" s="38">
        <v>3.96E-3</v>
      </c>
    </row>
    <row r="1183" spans="1:17" x14ac:dyDescent="0.3">
      <c r="A1183" s="6" t="s">
        <v>655</v>
      </c>
      <c r="B1183" s="6" t="s">
        <v>872</v>
      </c>
      <c r="C1183" s="6" t="s">
        <v>655</v>
      </c>
      <c r="D1183" s="25">
        <v>0</v>
      </c>
      <c r="E1183" s="25">
        <v>0</v>
      </c>
      <c r="F1183" s="25">
        <v>4695000</v>
      </c>
      <c r="G1183" s="96">
        <v>10</v>
      </c>
      <c r="H1183" s="96"/>
      <c r="I1183" s="99" t="s">
        <v>752</v>
      </c>
      <c r="J1183" s="6" t="s">
        <v>190</v>
      </c>
      <c r="K1183" s="96"/>
      <c r="L1183" s="6"/>
      <c r="M1183" s="6" t="s">
        <v>760</v>
      </c>
      <c r="N1183" s="6" t="s">
        <v>688</v>
      </c>
      <c r="O1183" s="37">
        <v>8</v>
      </c>
      <c r="P1183" s="105">
        <v>37.999198694881073</v>
      </c>
      <c r="Q1183" s="38">
        <v>0</v>
      </c>
    </row>
    <row r="1184" spans="1:17" x14ac:dyDescent="0.3">
      <c r="A1184" s="6" t="s">
        <v>655</v>
      </c>
      <c r="B1184" s="6" t="s">
        <v>872</v>
      </c>
      <c r="C1184" s="6" t="s">
        <v>655</v>
      </c>
      <c r="D1184" s="25">
        <v>0</v>
      </c>
      <c r="E1184" s="25">
        <v>0</v>
      </c>
      <c r="F1184" s="25">
        <v>4695000</v>
      </c>
      <c r="G1184" s="96">
        <v>10</v>
      </c>
      <c r="H1184" s="96"/>
      <c r="I1184" s="99" t="s">
        <v>752</v>
      </c>
      <c r="J1184" s="6" t="s">
        <v>191</v>
      </c>
      <c r="K1184" s="96"/>
      <c r="L1184" s="6"/>
      <c r="M1184" s="6" t="s">
        <v>833</v>
      </c>
      <c r="N1184" s="6" t="s">
        <v>690</v>
      </c>
      <c r="O1184" s="37">
        <v>0.48</v>
      </c>
      <c r="P1184" s="105">
        <v>2.2799519216928643</v>
      </c>
      <c r="Q1184" s="38">
        <v>0</v>
      </c>
    </row>
    <row r="1185" spans="1:17" x14ac:dyDescent="0.3">
      <c r="A1185" s="6" t="s">
        <v>655</v>
      </c>
      <c r="B1185" s="6" t="s">
        <v>872</v>
      </c>
      <c r="C1185" s="6" t="s">
        <v>655</v>
      </c>
      <c r="D1185" s="25">
        <v>0</v>
      </c>
      <c r="E1185" s="25">
        <v>0</v>
      </c>
      <c r="F1185" s="25">
        <v>4695000</v>
      </c>
      <c r="G1185" s="96">
        <v>10</v>
      </c>
      <c r="H1185" s="96"/>
      <c r="I1185" s="99" t="s">
        <v>752</v>
      </c>
      <c r="J1185" s="6" t="s">
        <v>192</v>
      </c>
      <c r="K1185" s="96"/>
      <c r="L1185" s="6"/>
      <c r="M1185" s="6" t="s">
        <v>833</v>
      </c>
      <c r="N1185" s="6" t="s">
        <v>690</v>
      </c>
      <c r="O1185" s="37">
        <v>0</v>
      </c>
      <c r="P1185" s="105">
        <v>0</v>
      </c>
      <c r="Q1185" s="38">
        <v>0</v>
      </c>
    </row>
    <row r="1186" spans="1:17" x14ac:dyDescent="0.3">
      <c r="A1186" s="6" t="s">
        <v>655</v>
      </c>
      <c r="B1186" s="6" t="s">
        <v>872</v>
      </c>
      <c r="C1186" s="6" t="s">
        <v>655</v>
      </c>
      <c r="D1186" s="25">
        <v>0</v>
      </c>
      <c r="E1186" s="25">
        <v>0</v>
      </c>
      <c r="F1186" s="25">
        <v>4695000</v>
      </c>
      <c r="G1186" s="96">
        <v>10</v>
      </c>
      <c r="H1186" s="96"/>
      <c r="I1186" s="99" t="s">
        <v>752</v>
      </c>
      <c r="J1186" s="6" t="s">
        <v>193</v>
      </c>
      <c r="K1186" s="96"/>
      <c r="L1186" s="6"/>
      <c r="M1186" s="6" t="s">
        <v>833</v>
      </c>
      <c r="N1186" s="6" t="s">
        <v>690</v>
      </c>
      <c r="O1186" s="37">
        <v>0.24</v>
      </c>
      <c r="P1186" s="105">
        <v>1.1399759608464322</v>
      </c>
      <c r="Q1186" s="38">
        <v>0</v>
      </c>
    </row>
    <row r="1187" spans="1:17" x14ac:dyDescent="0.3">
      <c r="A1187" s="6" t="s">
        <v>655</v>
      </c>
      <c r="B1187" s="6" t="s">
        <v>872</v>
      </c>
      <c r="C1187" s="6" t="s">
        <v>655</v>
      </c>
      <c r="D1187" s="25">
        <v>0</v>
      </c>
      <c r="E1187" s="25">
        <v>0</v>
      </c>
      <c r="F1187" s="25">
        <v>4695000</v>
      </c>
      <c r="G1187" s="96">
        <v>10</v>
      </c>
      <c r="H1187" s="96"/>
      <c r="I1187" s="99" t="s">
        <v>752</v>
      </c>
      <c r="J1187" s="6" t="s">
        <v>194</v>
      </c>
      <c r="K1187" s="96"/>
      <c r="L1187" s="6"/>
      <c r="M1187" s="6" t="s">
        <v>833</v>
      </c>
      <c r="N1187" s="6" t="s">
        <v>690</v>
      </c>
      <c r="O1187" s="37">
        <v>0.24</v>
      </c>
      <c r="P1187" s="105">
        <v>1.1399759608464322</v>
      </c>
      <c r="Q1187" s="38">
        <v>0</v>
      </c>
    </row>
    <row r="1188" spans="1:17" x14ac:dyDescent="0.3">
      <c r="A1188" s="6" t="s">
        <v>655</v>
      </c>
      <c r="B1188" s="6" t="s">
        <v>872</v>
      </c>
      <c r="C1188" s="6" t="s">
        <v>655</v>
      </c>
      <c r="D1188" s="25">
        <v>0</v>
      </c>
      <c r="E1188" s="25">
        <v>0</v>
      </c>
      <c r="F1188" s="25">
        <v>4695000</v>
      </c>
      <c r="G1188" s="96">
        <v>10</v>
      </c>
      <c r="H1188" s="96"/>
      <c r="I1188" s="99" t="s">
        <v>752</v>
      </c>
      <c r="J1188" s="6" t="s">
        <v>195</v>
      </c>
      <c r="K1188" s="96"/>
      <c r="L1188" s="6"/>
      <c r="M1188" s="6" t="s">
        <v>833</v>
      </c>
      <c r="N1188" s="6" t="s">
        <v>690</v>
      </c>
      <c r="O1188" s="37">
        <v>0.12</v>
      </c>
      <c r="P1188" s="105">
        <v>0.56998798042321608</v>
      </c>
      <c r="Q1188" s="38">
        <v>0</v>
      </c>
    </row>
    <row r="1189" spans="1:17" x14ac:dyDescent="0.3">
      <c r="A1189" s="6" t="s">
        <v>655</v>
      </c>
      <c r="B1189" s="6" t="s">
        <v>872</v>
      </c>
      <c r="C1189" s="6" t="s">
        <v>655</v>
      </c>
      <c r="D1189" s="25">
        <v>0</v>
      </c>
      <c r="E1189" s="25">
        <v>0</v>
      </c>
      <c r="F1189" s="25">
        <v>4695000</v>
      </c>
      <c r="G1189" s="96">
        <v>10</v>
      </c>
      <c r="H1189" s="96"/>
      <c r="I1189" s="99" t="s">
        <v>752</v>
      </c>
      <c r="J1189" s="6" t="s">
        <v>196</v>
      </c>
      <c r="K1189" s="96"/>
      <c r="L1189" s="6"/>
      <c r="M1189" s="6" t="s">
        <v>833</v>
      </c>
      <c r="N1189" s="6" t="s">
        <v>690</v>
      </c>
      <c r="O1189" s="37">
        <v>0.12</v>
      </c>
      <c r="P1189" s="105">
        <v>0.56998798042321608</v>
      </c>
      <c r="Q1189" s="38">
        <v>0</v>
      </c>
    </row>
    <row r="1190" spans="1:17" x14ac:dyDescent="0.3">
      <c r="A1190" s="6" t="s">
        <v>655</v>
      </c>
      <c r="B1190" s="6" t="s">
        <v>872</v>
      </c>
      <c r="C1190" s="6" t="s">
        <v>655</v>
      </c>
      <c r="D1190" s="25">
        <v>0</v>
      </c>
      <c r="E1190" s="25">
        <v>0</v>
      </c>
      <c r="F1190" s="25">
        <v>4695000</v>
      </c>
      <c r="G1190" s="96">
        <v>10</v>
      </c>
      <c r="H1190" s="96"/>
      <c r="I1190" s="99" t="s">
        <v>752</v>
      </c>
      <c r="J1190" s="6" t="s">
        <v>197</v>
      </c>
      <c r="K1190" s="96"/>
      <c r="L1190" s="6"/>
      <c r="M1190" s="6" t="s">
        <v>833</v>
      </c>
      <c r="N1190" s="6" t="s">
        <v>690</v>
      </c>
      <c r="O1190" s="37">
        <v>0.12</v>
      </c>
      <c r="P1190" s="105">
        <v>0.56998798042321608</v>
      </c>
      <c r="Q1190" s="38">
        <v>0</v>
      </c>
    </row>
    <row r="1191" spans="1:17" x14ac:dyDescent="0.3">
      <c r="A1191" s="6" t="s">
        <v>655</v>
      </c>
      <c r="B1191" s="6" t="s">
        <v>872</v>
      </c>
      <c r="C1191" s="6" t="s">
        <v>655</v>
      </c>
      <c r="D1191" s="25">
        <v>0</v>
      </c>
      <c r="E1191" s="25">
        <v>0</v>
      </c>
      <c r="F1191" s="25">
        <v>4695000</v>
      </c>
      <c r="G1191" s="96">
        <v>10</v>
      </c>
      <c r="H1191" s="96"/>
      <c r="I1191" s="99" t="s">
        <v>752</v>
      </c>
      <c r="J1191" s="6" t="s">
        <v>198</v>
      </c>
      <c r="K1191" s="96"/>
      <c r="L1191" s="6"/>
      <c r="M1191" s="6" t="s">
        <v>833</v>
      </c>
      <c r="N1191" s="6" t="s">
        <v>690</v>
      </c>
      <c r="O1191" s="37">
        <v>1.92</v>
      </c>
      <c r="P1191" s="105">
        <v>9.1198076867714573</v>
      </c>
      <c r="Q1191" s="38">
        <v>0</v>
      </c>
    </row>
    <row r="1192" spans="1:17" x14ac:dyDescent="0.3">
      <c r="A1192" s="6" t="s">
        <v>655</v>
      </c>
      <c r="B1192" s="6" t="s">
        <v>872</v>
      </c>
      <c r="C1192" s="6" t="s">
        <v>655</v>
      </c>
      <c r="D1192" s="25">
        <v>0</v>
      </c>
      <c r="E1192" s="25">
        <v>0</v>
      </c>
      <c r="F1192" s="25">
        <v>4695000</v>
      </c>
      <c r="G1192" s="96">
        <v>10</v>
      </c>
      <c r="H1192" s="96"/>
      <c r="I1192" s="99" t="s">
        <v>752</v>
      </c>
      <c r="J1192" s="6" t="s">
        <v>199</v>
      </c>
      <c r="K1192" s="96"/>
      <c r="L1192" s="6"/>
      <c r="M1192" s="6" t="s">
        <v>833</v>
      </c>
      <c r="N1192" s="6" t="s">
        <v>690</v>
      </c>
      <c r="O1192" s="37">
        <v>0.12</v>
      </c>
      <c r="P1192" s="105">
        <v>0.56998798042321608</v>
      </c>
      <c r="Q1192" s="38">
        <v>0</v>
      </c>
    </row>
    <row r="1193" spans="1:17" x14ac:dyDescent="0.3">
      <c r="A1193" s="6" t="s">
        <v>655</v>
      </c>
      <c r="B1193" s="6" t="s">
        <v>872</v>
      </c>
      <c r="C1193" s="6" t="s">
        <v>655</v>
      </c>
      <c r="D1193" s="25">
        <v>0</v>
      </c>
      <c r="E1193" s="25">
        <v>0</v>
      </c>
      <c r="F1193" s="25">
        <v>4695000</v>
      </c>
      <c r="G1193" s="96">
        <v>10</v>
      </c>
      <c r="H1193" s="96"/>
      <c r="I1193" s="99" t="s">
        <v>752</v>
      </c>
      <c r="J1193" s="6" t="s">
        <v>200</v>
      </c>
      <c r="K1193" s="96"/>
      <c r="L1193" s="6"/>
      <c r="M1193" s="6" t="s">
        <v>833</v>
      </c>
      <c r="N1193" s="6" t="s">
        <v>690</v>
      </c>
      <c r="O1193" s="37">
        <v>0.12</v>
      </c>
      <c r="P1193" s="105">
        <v>0.56998798042321608</v>
      </c>
      <c r="Q1193" s="38">
        <v>0</v>
      </c>
    </row>
    <row r="1194" spans="1:17" x14ac:dyDescent="0.3">
      <c r="A1194" s="6" t="s">
        <v>655</v>
      </c>
      <c r="B1194" s="6" t="s">
        <v>872</v>
      </c>
      <c r="C1194" s="6" t="s">
        <v>655</v>
      </c>
      <c r="D1194" s="25">
        <v>0</v>
      </c>
      <c r="E1194" s="25">
        <v>0</v>
      </c>
      <c r="F1194" s="25">
        <v>4695000</v>
      </c>
      <c r="G1194" s="96">
        <v>10</v>
      </c>
      <c r="H1194" s="96"/>
      <c r="I1194" s="99" t="s">
        <v>752</v>
      </c>
      <c r="J1194" s="6" t="s">
        <v>201</v>
      </c>
      <c r="K1194" s="102"/>
      <c r="L1194" s="6"/>
      <c r="M1194" s="6" t="s">
        <v>777</v>
      </c>
      <c r="N1194" s="6" t="s">
        <v>686</v>
      </c>
      <c r="O1194" s="37">
        <v>1406.86</v>
      </c>
      <c r="P1194" s="105">
        <v>6682.4440844850478</v>
      </c>
      <c r="Q1194" s="38">
        <v>4.8000000000000001E-5</v>
      </c>
    </row>
    <row r="1195" spans="1:17" x14ac:dyDescent="0.3">
      <c r="A1195" s="6" t="s">
        <v>655</v>
      </c>
      <c r="B1195" s="6" t="s">
        <v>872</v>
      </c>
      <c r="C1195" s="6" t="s">
        <v>655</v>
      </c>
      <c r="D1195" s="25">
        <v>0</v>
      </c>
      <c r="E1195" s="25">
        <v>0</v>
      </c>
      <c r="F1195" s="25">
        <v>4695000</v>
      </c>
      <c r="G1195" s="96">
        <v>10</v>
      </c>
      <c r="H1195" s="96"/>
      <c r="I1195" s="99" t="s">
        <v>752</v>
      </c>
      <c r="J1195" s="6" t="s">
        <v>202</v>
      </c>
      <c r="K1195" s="101"/>
      <c r="L1195" s="6"/>
      <c r="M1195" s="6" t="s">
        <v>777</v>
      </c>
      <c r="N1195" s="6" t="s">
        <v>686</v>
      </c>
      <c r="O1195" s="37">
        <v>44.400000000000006</v>
      </c>
      <c r="P1195" s="105">
        <v>210.89555275658998</v>
      </c>
      <c r="Q1195" s="38">
        <v>9.9999999999999995E-7</v>
      </c>
    </row>
    <row r="1196" spans="1:17" x14ac:dyDescent="0.3">
      <c r="A1196" s="6" t="s">
        <v>655</v>
      </c>
      <c r="B1196" s="6" t="s">
        <v>872</v>
      </c>
      <c r="C1196" s="6" t="s">
        <v>655</v>
      </c>
      <c r="D1196" s="25">
        <v>0</v>
      </c>
      <c r="E1196" s="25">
        <v>0</v>
      </c>
      <c r="F1196" s="25">
        <v>4695000</v>
      </c>
      <c r="G1196" s="96">
        <v>10</v>
      </c>
      <c r="H1196" s="96"/>
      <c r="I1196" s="99" t="s">
        <v>752</v>
      </c>
      <c r="J1196" s="6" t="s">
        <v>203</v>
      </c>
      <c r="K1196" s="101"/>
      <c r="L1196" s="6"/>
      <c r="M1196" s="6" t="s">
        <v>777</v>
      </c>
      <c r="N1196" s="6" t="s">
        <v>686</v>
      </c>
      <c r="O1196" s="37">
        <v>588.48</v>
      </c>
      <c r="P1196" s="105">
        <v>2795.2210559954515</v>
      </c>
      <c r="Q1196" s="38">
        <v>9.0000000000000002E-6</v>
      </c>
    </row>
    <row r="1197" spans="1:17" x14ac:dyDescent="0.3">
      <c r="A1197" s="6" t="s">
        <v>655</v>
      </c>
      <c r="B1197" s="6" t="s">
        <v>872</v>
      </c>
      <c r="C1197" s="6" t="s">
        <v>655</v>
      </c>
      <c r="D1197" s="25">
        <v>0</v>
      </c>
      <c r="E1197" s="25">
        <v>0</v>
      </c>
      <c r="F1197" s="25">
        <v>4695000</v>
      </c>
      <c r="G1197" s="96">
        <v>10</v>
      </c>
      <c r="H1197" s="96"/>
      <c r="I1197" s="99" t="s">
        <v>752</v>
      </c>
      <c r="J1197" s="6" t="s">
        <v>204</v>
      </c>
      <c r="K1197" s="101"/>
      <c r="L1197" s="6"/>
      <c r="M1197" s="6" t="s">
        <v>777</v>
      </c>
      <c r="N1197" s="6" t="s">
        <v>686</v>
      </c>
      <c r="O1197" s="37">
        <v>1748.8869000000002</v>
      </c>
      <c r="P1197" s="105">
        <v>8307.0376009968259</v>
      </c>
      <c r="Q1197" s="38">
        <v>2.5999999999999998E-5</v>
      </c>
    </row>
    <row r="1198" spans="1:17" x14ac:dyDescent="0.3">
      <c r="A1198" s="6" t="s">
        <v>655</v>
      </c>
      <c r="B1198" s="6" t="s">
        <v>872</v>
      </c>
      <c r="C1198" s="6" t="s">
        <v>655</v>
      </c>
      <c r="D1198" s="25">
        <v>0</v>
      </c>
      <c r="E1198" s="25">
        <v>0</v>
      </c>
      <c r="F1198" s="25">
        <v>4695000</v>
      </c>
      <c r="G1198" s="96">
        <v>10</v>
      </c>
      <c r="H1198" s="96"/>
      <c r="I1198" s="99" t="s">
        <v>752</v>
      </c>
      <c r="J1198" s="6" t="s">
        <v>205</v>
      </c>
      <c r="K1198" s="101"/>
      <c r="L1198" s="6"/>
      <c r="M1198" s="6" t="s">
        <v>777</v>
      </c>
      <c r="N1198" s="6" t="s">
        <v>686</v>
      </c>
      <c r="O1198" s="37">
        <v>1548.1574000000003</v>
      </c>
      <c r="P1198" s="105">
        <v>7353.5925816938097</v>
      </c>
      <c r="Q1198" s="38">
        <v>3.6000000000000001E-5</v>
      </c>
    </row>
    <row r="1199" spans="1:17" x14ac:dyDescent="0.3">
      <c r="A1199" s="6" t="s">
        <v>655</v>
      </c>
      <c r="B1199" s="6" t="s">
        <v>872</v>
      </c>
      <c r="C1199" s="6" t="s">
        <v>655</v>
      </c>
      <c r="D1199" s="25">
        <v>0</v>
      </c>
      <c r="E1199" s="25">
        <v>0</v>
      </c>
      <c r="F1199" s="25">
        <v>4695000</v>
      </c>
      <c r="G1199" s="96">
        <v>10</v>
      </c>
      <c r="H1199" s="96"/>
      <c r="I1199" s="99" t="s">
        <v>752</v>
      </c>
      <c r="J1199" s="6" t="s">
        <v>206</v>
      </c>
      <c r="K1199" s="101"/>
      <c r="L1199" s="6"/>
      <c r="M1199" s="6" t="s">
        <v>777</v>
      </c>
      <c r="N1199" s="6" t="s">
        <v>686</v>
      </c>
      <c r="O1199" s="37">
        <v>2019.1162000000002</v>
      </c>
      <c r="P1199" s="105">
        <v>9590.5997089816537</v>
      </c>
      <c r="Q1199" s="38">
        <v>2.9E-5</v>
      </c>
    </row>
    <row r="1200" spans="1:17" x14ac:dyDescent="0.3">
      <c r="A1200" s="6" t="s">
        <v>655</v>
      </c>
      <c r="B1200" s="6" t="s">
        <v>872</v>
      </c>
      <c r="C1200" s="6" t="s">
        <v>655</v>
      </c>
      <c r="D1200" s="25">
        <v>0</v>
      </c>
      <c r="E1200" s="25">
        <v>0</v>
      </c>
      <c r="F1200" s="25">
        <v>4695000</v>
      </c>
      <c r="G1200" s="96">
        <v>10</v>
      </c>
      <c r="H1200" s="96"/>
      <c r="I1200" s="99" t="s">
        <v>752</v>
      </c>
      <c r="J1200" s="6" t="s">
        <v>207</v>
      </c>
      <c r="K1200" s="101"/>
      <c r="L1200" s="6"/>
      <c r="M1200" s="6" t="s">
        <v>777</v>
      </c>
      <c r="N1200" s="6" t="s">
        <v>686</v>
      </c>
      <c r="O1200" s="37">
        <v>540.48400000000004</v>
      </c>
      <c r="P1200" s="105">
        <v>2567.2448634255124</v>
      </c>
      <c r="Q1200" s="38">
        <v>7.9999999999999996E-6</v>
      </c>
    </row>
    <row r="1201" spans="1:17" x14ac:dyDescent="0.3">
      <c r="A1201" s="6" t="s">
        <v>655</v>
      </c>
      <c r="B1201" s="6" t="s">
        <v>872</v>
      </c>
      <c r="C1201" s="6" t="s">
        <v>655</v>
      </c>
      <c r="D1201" s="25">
        <v>0</v>
      </c>
      <c r="E1201" s="25">
        <v>0</v>
      </c>
      <c r="F1201" s="25">
        <v>4695000</v>
      </c>
      <c r="G1201" s="96">
        <v>10</v>
      </c>
      <c r="H1201" s="96"/>
      <c r="I1201" s="99" t="s">
        <v>752</v>
      </c>
      <c r="J1201" s="6" t="s">
        <v>208</v>
      </c>
      <c r="K1201" s="101"/>
      <c r="L1201" s="6"/>
      <c r="M1201" s="6" t="s">
        <v>777</v>
      </c>
      <c r="N1201" s="6" t="s">
        <v>686</v>
      </c>
      <c r="O1201" s="37">
        <v>291.16999999999996</v>
      </c>
      <c r="P1201" s="105">
        <v>1383.028335498565</v>
      </c>
      <c r="Q1201" s="38">
        <v>3.9999999999999998E-6</v>
      </c>
    </row>
    <row r="1202" spans="1:17" x14ac:dyDescent="0.3">
      <c r="A1202" s="6" t="s">
        <v>655</v>
      </c>
      <c r="B1202" s="6" t="s">
        <v>872</v>
      </c>
      <c r="C1202" s="6" t="s">
        <v>655</v>
      </c>
      <c r="D1202" s="25">
        <v>0</v>
      </c>
      <c r="E1202" s="25">
        <v>0</v>
      </c>
      <c r="F1202" s="25">
        <v>4695000</v>
      </c>
      <c r="G1202" s="96">
        <v>10</v>
      </c>
      <c r="H1202" s="96"/>
      <c r="I1202" s="99" t="s">
        <v>752</v>
      </c>
      <c r="J1202" s="6" t="s">
        <v>209</v>
      </c>
      <c r="K1202" s="101"/>
      <c r="L1202" s="6"/>
      <c r="M1202" s="6" t="s">
        <v>778</v>
      </c>
      <c r="N1202" s="6" t="s">
        <v>686</v>
      </c>
      <c r="O1202" s="37">
        <v>2986.6979999999999</v>
      </c>
      <c r="P1202" s="105">
        <v>14186.516342950488</v>
      </c>
      <c r="Q1202" s="38">
        <v>1.1E-4</v>
      </c>
    </row>
    <row r="1203" spans="1:17" x14ac:dyDescent="0.3">
      <c r="A1203" s="6" t="s">
        <v>655</v>
      </c>
      <c r="B1203" s="6" t="s">
        <v>872</v>
      </c>
      <c r="C1203" s="6" t="s">
        <v>655</v>
      </c>
      <c r="D1203" s="25">
        <v>0</v>
      </c>
      <c r="E1203" s="25">
        <v>0</v>
      </c>
      <c r="F1203" s="25">
        <v>4695000</v>
      </c>
      <c r="G1203" s="96">
        <v>10</v>
      </c>
      <c r="H1203" s="96"/>
      <c r="I1203" s="99" t="s">
        <v>752</v>
      </c>
      <c r="J1203" s="6" t="s">
        <v>210</v>
      </c>
      <c r="K1203" s="101"/>
      <c r="L1203" s="6"/>
      <c r="M1203" s="6" t="s">
        <v>778</v>
      </c>
      <c r="N1203" s="6" t="s">
        <v>686</v>
      </c>
      <c r="O1203" s="37">
        <v>64.599999999999994</v>
      </c>
      <c r="P1203" s="105">
        <v>306.84352946116468</v>
      </c>
      <c r="Q1203" s="38">
        <v>9.9999999999999995E-7</v>
      </c>
    </row>
    <row r="1204" spans="1:17" x14ac:dyDescent="0.3">
      <c r="A1204" s="6" t="s">
        <v>655</v>
      </c>
      <c r="B1204" s="6" t="s">
        <v>872</v>
      </c>
      <c r="C1204" s="6" t="s">
        <v>655</v>
      </c>
      <c r="D1204" s="25">
        <v>0</v>
      </c>
      <c r="E1204" s="25">
        <v>0</v>
      </c>
      <c r="F1204" s="25">
        <v>4695000</v>
      </c>
      <c r="G1204" s="96">
        <v>10</v>
      </c>
      <c r="H1204" s="96"/>
      <c r="I1204" s="99" t="s">
        <v>752</v>
      </c>
      <c r="J1204" s="6" t="s">
        <v>211</v>
      </c>
      <c r="K1204" s="101"/>
      <c r="L1204" s="6"/>
      <c r="M1204" s="6" t="s">
        <v>778</v>
      </c>
      <c r="N1204" s="6" t="s">
        <v>686</v>
      </c>
      <c r="O1204" s="37">
        <v>991.03500000000008</v>
      </c>
      <c r="P1204" s="105">
        <v>4707.3169848226826</v>
      </c>
      <c r="Q1204" s="38">
        <v>1.5999999999999999E-5</v>
      </c>
    </row>
    <row r="1205" spans="1:17" x14ac:dyDescent="0.3">
      <c r="A1205" s="6" t="s">
        <v>655</v>
      </c>
      <c r="B1205" s="6" t="s">
        <v>872</v>
      </c>
      <c r="C1205" s="6" t="s">
        <v>655</v>
      </c>
      <c r="D1205" s="25">
        <v>0</v>
      </c>
      <c r="E1205" s="25">
        <v>0</v>
      </c>
      <c r="F1205" s="25">
        <v>4695000</v>
      </c>
      <c r="G1205" s="96">
        <v>10</v>
      </c>
      <c r="H1205" s="96"/>
      <c r="I1205" s="99" t="s">
        <v>752</v>
      </c>
      <c r="J1205" s="6" t="s">
        <v>212</v>
      </c>
      <c r="K1205" s="101"/>
      <c r="L1205" s="6"/>
      <c r="M1205" s="6" t="s">
        <v>778</v>
      </c>
      <c r="N1205" s="6" t="s">
        <v>686</v>
      </c>
      <c r="O1205" s="37">
        <v>248.53290000000001</v>
      </c>
      <c r="P1205" s="105">
        <v>1180.5063811643761</v>
      </c>
      <c r="Q1205" s="38">
        <v>3.9999999999999998E-6</v>
      </c>
    </row>
    <row r="1206" spans="1:17" x14ac:dyDescent="0.3">
      <c r="A1206" s="6" t="s">
        <v>655</v>
      </c>
      <c r="B1206" s="6" t="s">
        <v>872</v>
      </c>
      <c r="C1206" s="6" t="s">
        <v>655</v>
      </c>
      <c r="D1206" s="25">
        <v>0</v>
      </c>
      <c r="E1206" s="25">
        <v>0</v>
      </c>
      <c r="F1206" s="25">
        <v>4695000</v>
      </c>
      <c r="G1206" s="96">
        <v>10</v>
      </c>
      <c r="H1206" s="96"/>
      <c r="I1206" s="99" t="s">
        <v>752</v>
      </c>
      <c r="J1206" s="6" t="s">
        <v>213</v>
      </c>
      <c r="K1206" s="101"/>
      <c r="L1206" s="6"/>
      <c r="M1206" s="6" t="s">
        <v>778</v>
      </c>
      <c r="N1206" s="6" t="s">
        <v>686</v>
      </c>
      <c r="O1206" s="37">
        <v>1674.4</v>
      </c>
      <c r="P1206" s="105">
        <v>7953.2322868386082</v>
      </c>
      <c r="Q1206" s="38">
        <v>4.5000000000000003E-5</v>
      </c>
    </row>
    <row r="1207" spans="1:17" x14ac:dyDescent="0.3">
      <c r="A1207" s="6" t="s">
        <v>655</v>
      </c>
      <c r="B1207" s="6" t="s">
        <v>872</v>
      </c>
      <c r="C1207" s="6" t="s">
        <v>655</v>
      </c>
      <c r="D1207" s="25">
        <v>0</v>
      </c>
      <c r="E1207" s="25">
        <v>0</v>
      </c>
      <c r="F1207" s="25">
        <v>4695000</v>
      </c>
      <c r="G1207" s="96">
        <v>10</v>
      </c>
      <c r="H1207" s="96"/>
      <c r="I1207" s="99" t="s">
        <v>752</v>
      </c>
      <c r="J1207" s="6" t="s">
        <v>214</v>
      </c>
      <c r="K1207" s="101"/>
      <c r="L1207" s="6"/>
      <c r="M1207" s="6" t="s">
        <v>761</v>
      </c>
      <c r="N1207" s="6" t="s">
        <v>686</v>
      </c>
      <c r="O1207" s="37">
        <v>3930.1772429999996</v>
      </c>
      <c r="P1207" s="105">
        <v>18667.948245357111</v>
      </c>
      <c r="Q1207" s="38">
        <v>8.8999999999999995E-5</v>
      </c>
    </row>
    <row r="1208" spans="1:17" x14ac:dyDescent="0.3">
      <c r="A1208" s="6" t="s">
        <v>655</v>
      </c>
      <c r="B1208" s="6" t="s">
        <v>872</v>
      </c>
      <c r="C1208" s="6" t="s">
        <v>655</v>
      </c>
      <c r="D1208" s="25">
        <v>0</v>
      </c>
      <c r="E1208" s="25">
        <v>0</v>
      </c>
      <c r="F1208" s="25">
        <v>4695000</v>
      </c>
      <c r="G1208" s="96">
        <v>10</v>
      </c>
      <c r="H1208" s="96"/>
      <c r="I1208" s="99" t="s">
        <v>752</v>
      </c>
      <c r="J1208" s="6" t="s">
        <v>215</v>
      </c>
      <c r="K1208" s="101"/>
      <c r="L1208" s="6"/>
      <c r="M1208" s="6" t="s">
        <v>761</v>
      </c>
      <c r="N1208" s="6" t="s">
        <v>688</v>
      </c>
      <c r="O1208" s="37">
        <v>4.4000000000000004</v>
      </c>
      <c r="P1208" s="105">
        <v>20.89955928218459</v>
      </c>
      <c r="Q1208" s="38">
        <v>0</v>
      </c>
    </row>
    <row r="1209" spans="1:17" x14ac:dyDescent="0.3">
      <c r="A1209" s="6" t="s">
        <v>655</v>
      </c>
      <c r="B1209" s="6" t="s">
        <v>872</v>
      </c>
      <c r="C1209" s="6" t="s">
        <v>655</v>
      </c>
      <c r="D1209" s="25">
        <v>0</v>
      </c>
      <c r="E1209" s="25">
        <v>0</v>
      </c>
      <c r="F1209" s="25">
        <v>4695000</v>
      </c>
      <c r="G1209" s="96">
        <v>10</v>
      </c>
      <c r="H1209" s="96"/>
      <c r="I1209" s="99" t="s">
        <v>752</v>
      </c>
      <c r="J1209" s="6" t="s">
        <v>216</v>
      </c>
      <c r="K1209" s="102"/>
      <c r="L1209" s="6"/>
      <c r="M1209" s="6" t="s">
        <v>761</v>
      </c>
      <c r="N1209" s="6" t="s">
        <v>688</v>
      </c>
      <c r="O1209" s="37">
        <v>2256.46</v>
      </c>
      <c r="P1209" s="105">
        <v>10717.958985881418</v>
      </c>
      <c r="Q1209" s="38">
        <v>6.4999999999999994E-5</v>
      </c>
    </row>
    <row r="1210" spans="1:17" x14ac:dyDescent="0.3">
      <c r="A1210" s="6" t="s">
        <v>655</v>
      </c>
      <c r="B1210" s="6" t="s">
        <v>872</v>
      </c>
      <c r="C1210" s="6" t="s">
        <v>655</v>
      </c>
      <c r="D1210" s="25">
        <v>0</v>
      </c>
      <c r="E1210" s="25">
        <v>0</v>
      </c>
      <c r="F1210" s="25">
        <v>4695000</v>
      </c>
      <c r="G1210" s="96">
        <v>10</v>
      </c>
      <c r="H1210" s="96"/>
      <c r="I1210" s="99" t="s">
        <v>752</v>
      </c>
      <c r="J1210" s="6" t="s">
        <v>217</v>
      </c>
      <c r="K1210" s="101"/>
      <c r="L1210" s="6"/>
      <c r="M1210" s="6" t="s">
        <v>761</v>
      </c>
      <c r="N1210" s="6" t="s">
        <v>688</v>
      </c>
      <c r="O1210" s="37">
        <v>10021.433999999999</v>
      </c>
      <c r="P1210" s="105">
        <v>47600.807721704601</v>
      </c>
      <c r="Q1210" s="38">
        <v>3.2899999999999997E-4</v>
      </c>
    </row>
    <row r="1211" spans="1:17" x14ac:dyDescent="0.3">
      <c r="A1211" s="6" t="s">
        <v>655</v>
      </c>
      <c r="B1211" s="6" t="s">
        <v>872</v>
      </c>
      <c r="C1211" s="6" t="s">
        <v>655</v>
      </c>
      <c r="D1211" s="25">
        <v>0</v>
      </c>
      <c r="E1211" s="25">
        <v>0</v>
      </c>
      <c r="F1211" s="25">
        <v>4695000</v>
      </c>
      <c r="G1211" s="96">
        <v>10</v>
      </c>
      <c r="H1211" s="96"/>
      <c r="I1211" s="99" t="s">
        <v>752</v>
      </c>
      <c r="J1211" s="6" t="s">
        <v>218</v>
      </c>
      <c r="K1211" s="101"/>
      <c r="L1211" s="6"/>
      <c r="M1211" s="6" t="s">
        <v>779</v>
      </c>
      <c r="N1211" s="6" t="s">
        <v>686</v>
      </c>
      <c r="O1211" s="37">
        <v>1340.5250000000001</v>
      </c>
      <c r="P1211" s="105">
        <v>6367.3594788069313</v>
      </c>
      <c r="Q1211" s="38">
        <v>3.6000000000000001E-5</v>
      </c>
    </row>
    <row r="1212" spans="1:17" x14ac:dyDescent="0.3">
      <c r="A1212" s="6" t="s">
        <v>655</v>
      </c>
      <c r="B1212" s="6" t="s">
        <v>872</v>
      </c>
      <c r="C1212" s="6" t="s">
        <v>655</v>
      </c>
      <c r="D1212" s="25">
        <v>0</v>
      </c>
      <c r="E1212" s="25">
        <v>0</v>
      </c>
      <c r="F1212" s="25">
        <v>4695000</v>
      </c>
      <c r="G1212" s="96">
        <v>10</v>
      </c>
      <c r="H1212" s="96"/>
      <c r="I1212" s="99" t="s">
        <v>752</v>
      </c>
      <c r="J1212" s="6" t="s">
        <v>219</v>
      </c>
      <c r="K1212" s="101"/>
      <c r="L1212" s="6"/>
      <c r="M1212" s="6" t="s">
        <v>779</v>
      </c>
      <c r="N1212" s="6" t="s">
        <v>686</v>
      </c>
      <c r="O1212" s="37">
        <v>6.39</v>
      </c>
      <c r="P1212" s="105">
        <v>30.351859957536256</v>
      </c>
      <c r="Q1212" s="38">
        <v>0</v>
      </c>
    </row>
    <row r="1213" spans="1:17" x14ac:dyDescent="0.3">
      <c r="A1213" s="6" t="s">
        <v>655</v>
      </c>
      <c r="B1213" s="6" t="s">
        <v>872</v>
      </c>
      <c r="C1213" s="6" t="s">
        <v>655</v>
      </c>
      <c r="D1213" s="25">
        <v>0</v>
      </c>
      <c r="E1213" s="25">
        <v>0</v>
      </c>
      <c r="F1213" s="25">
        <v>4695000</v>
      </c>
      <c r="G1213" s="96">
        <v>10</v>
      </c>
      <c r="H1213" s="96"/>
      <c r="I1213" s="99" t="s">
        <v>752</v>
      </c>
      <c r="J1213" s="6" t="s">
        <v>220</v>
      </c>
      <c r="K1213" s="101"/>
      <c r="L1213" s="6"/>
      <c r="M1213" s="6" t="s">
        <v>779</v>
      </c>
      <c r="N1213" s="6" t="s">
        <v>686</v>
      </c>
      <c r="O1213" s="37">
        <v>804.40499999999997</v>
      </c>
      <c r="P1213" s="105">
        <v>3820.8431782694761</v>
      </c>
      <c r="Q1213" s="38">
        <v>1.7E-5</v>
      </c>
    </row>
    <row r="1214" spans="1:17" x14ac:dyDescent="0.3">
      <c r="A1214" s="6" t="s">
        <v>655</v>
      </c>
      <c r="B1214" s="6" t="s">
        <v>872</v>
      </c>
      <c r="C1214" s="6" t="s">
        <v>655</v>
      </c>
      <c r="D1214" s="25">
        <v>0</v>
      </c>
      <c r="E1214" s="25">
        <v>0</v>
      </c>
      <c r="F1214" s="25">
        <v>4695000</v>
      </c>
      <c r="G1214" s="96">
        <v>10</v>
      </c>
      <c r="H1214" s="96"/>
      <c r="I1214" s="99" t="s">
        <v>752</v>
      </c>
      <c r="J1214" s="6" t="s">
        <v>221</v>
      </c>
      <c r="K1214" s="102"/>
      <c r="L1214" s="6"/>
      <c r="M1214" s="6" t="s">
        <v>779</v>
      </c>
      <c r="N1214" s="6" t="s">
        <v>686</v>
      </c>
      <c r="O1214" s="37">
        <v>247.23</v>
      </c>
      <c r="P1214" s="105">
        <v>1174.3177366669308</v>
      </c>
      <c r="Q1214" s="38">
        <v>3.0000000000000001E-6</v>
      </c>
    </row>
    <row r="1215" spans="1:17" x14ac:dyDescent="0.3">
      <c r="A1215" s="6" t="s">
        <v>655</v>
      </c>
      <c r="B1215" s="6" t="s">
        <v>872</v>
      </c>
      <c r="C1215" s="6" t="s">
        <v>655</v>
      </c>
      <c r="D1215" s="25">
        <v>0</v>
      </c>
      <c r="E1215" s="25">
        <v>0</v>
      </c>
      <c r="F1215" s="25">
        <v>4695000</v>
      </c>
      <c r="G1215" s="96">
        <v>10</v>
      </c>
      <c r="H1215" s="96"/>
      <c r="I1215" s="99" t="s">
        <v>752</v>
      </c>
      <c r="J1215" s="6" t="s">
        <v>222</v>
      </c>
      <c r="K1215" s="102"/>
      <c r="L1215" s="6"/>
      <c r="M1215" s="6" t="s">
        <v>779</v>
      </c>
      <c r="N1215" s="6" t="s">
        <v>686</v>
      </c>
      <c r="O1215" s="37">
        <v>6.39</v>
      </c>
      <c r="P1215" s="105">
        <v>30.351859957536256</v>
      </c>
      <c r="Q1215" s="38">
        <v>0</v>
      </c>
    </row>
    <row r="1216" spans="1:17" x14ac:dyDescent="0.3">
      <c r="A1216" s="6" t="s">
        <v>655</v>
      </c>
      <c r="B1216" s="6" t="s">
        <v>872</v>
      </c>
      <c r="C1216" s="6" t="s">
        <v>655</v>
      </c>
      <c r="D1216" s="25">
        <v>0</v>
      </c>
      <c r="E1216" s="25">
        <v>0</v>
      </c>
      <c r="F1216" s="25">
        <v>4695000</v>
      </c>
      <c r="G1216" s="96">
        <v>10</v>
      </c>
      <c r="H1216" s="96"/>
      <c r="I1216" s="99" t="s">
        <v>752</v>
      </c>
      <c r="J1216" s="6" t="s">
        <v>223</v>
      </c>
      <c r="K1216" s="102"/>
      <c r="L1216" s="6"/>
      <c r="M1216" s="6" t="s">
        <v>779</v>
      </c>
      <c r="N1216" s="6" t="s">
        <v>686</v>
      </c>
      <c r="O1216" s="37">
        <v>813.8</v>
      </c>
      <c r="P1216" s="105">
        <v>3865.468487236777</v>
      </c>
      <c r="Q1216" s="38">
        <v>1.1E-5</v>
      </c>
    </row>
    <row r="1217" spans="1:17" x14ac:dyDescent="0.3">
      <c r="A1217" s="6" t="s">
        <v>655</v>
      </c>
      <c r="B1217" s="6" t="s">
        <v>872</v>
      </c>
      <c r="C1217" s="6" t="s">
        <v>655</v>
      </c>
      <c r="D1217" s="25">
        <v>0</v>
      </c>
      <c r="E1217" s="25">
        <v>0</v>
      </c>
      <c r="F1217" s="25">
        <v>4695000</v>
      </c>
      <c r="G1217" s="96">
        <v>10</v>
      </c>
      <c r="H1217" s="96"/>
      <c r="I1217" s="99" t="s">
        <v>752</v>
      </c>
      <c r="J1217" s="6" t="s">
        <v>224</v>
      </c>
      <c r="K1217" s="102"/>
      <c r="L1217" s="6"/>
      <c r="M1217" s="6" t="s">
        <v>834</v>
      </c>
      <c r="N1217" s="6" t="s">
        <v>686</v>
      </c>
      <c r="O1217" s="37">
        <v>185.51999999999998</v>
      </c>
      <c r="P1217" s="105">
        <v>881.20141773429191</v>
      </c>
      <c r="Q1217" s="38">
        <v>3.0000000000000001E-6</v>
      </c>
    </row>
    <row r="1218" spans="1:17" x14ac:dyDescent="0.3">
      <c r="A1218" s="6" t="s">
        <v>655</v>
      </c>
      <c r="B1218" s="6" t="s">
        <v>872</v>
      </c>
      <c r="C1218" s="6" t="s">
        <v>655</v>
      </c>
      <c r="D1218" s="25">
        <v>0</v>
      </c>
      <c r="E1218" s="25">
        <v>0</v>
      </c>
      <c r="F1218" s="25">
        <v>4695000</v>
      </c>
      <c r="G1218" s="96">
        <v>10</v>
      </c>
      <c r="H1218" s="96"/>
      <c r="I1218" s="99" t="s">
        <v>752</v>
      </c>
      <c r="J1218" s="6" t="s">
        <v>225</v>
      </c>
      <c r="K1218" s="102"/>
      <c r="L1218" s="6"/>
      <c r="M1218" s="6" t="s">
        <v>834</v>
      </c>
      <c r="N1218" s="6" t="s">
        <v>686</v>
      </c>
      <c r="O1218" s="37">
        <v>40.92</v>
      </c>
      <c r="P1218" s="105">
        <v>194.3659013243167</v>
      </c>
      <c r="Q1218" s="38">
        <v>9.9999999999999995E-7</v>
      </c>
    </row>
    <row r="1219" spans="1:17" x14ac:dyDescent="0.3">
      <c r="A1219" s="6" t="s">
        <v>655</v>
      </c>
      <c r="B1219" s="6" t="s">
        <v>872</v>
      </c>
      <c r="C1219" s="6" t="s">
        <v>655</v>
      </c>
      <c r="D1219" s="25">
        <v>0</v>
      </c>
      <c r="E1219" s="25">
        <v>0</v>
      </c>
      <c r="F1219" s="25">
        <v>4695000</v>
      </c>
      <c r="G1219" s="96">
        <v>10</v>
      </c>
      <c r="H1219" s="96"/>
      <c r="I1219" s="99" t="s">
        <v>752</v>
      </c>
      <c r="J1219" s="6" t="s">
        <v>226</v>
      </c>
      <c r="K1219" s="102"/>
      <c r="L1219" s="6"/>
      <c r="M1219" s="6" t="s">
        <v>835</v>
      </c>
      <c r="N1219" s="6" t="s">
        <v>688</v>
      </c>
      <c r="O1219" s="37">
        <v>2</v>
      </c>
      <c r="P1219" s="105">
        <v>9.4997996737202683</v>
      </c>
      <c r="Q1219" s="38">
        <v>0</v>
      </c>
    </row>
    <row r="1220" spans="1:17" x14ac:dyDescent="0.3">
      <c r="A1220" s="6" t="s">
        <v>655</v>
      </c>
      <c r="B1220" s="6" t="s">
        <v>872</v>
      </c>
      <c r="C1220" s="6" t="s">
        <v>655</v>
      </c>
      <c r="D1220" s="25">
        <v>0</v>
      </c>
      <c r="E1220" s="25">
        <v>0</v>
      </c>
      <c r="F1220" s="25">
        <v>4695000</v>
      </c>
      <c r="G1220" s="96">
        <v>10</v>
      </c>
      <c r="H1220" s="96"/>
      <c r="I1220" s="99" t="s">
        <v>752</v>
      </c>
      <c r="J1220" s="6" t="s">
        <v>227</v>
      </c>
      <c r="K1220" s="102"/>
      <c r="L1220" s="6"/>
      <c r="M1220" s="6" t="s">
        <v>835</v>
      </c>
      <c r="N1220" s="6" t="s">
        <v>688</v>
      </c>
      <c r="O1220" s="37">
        <v>0</v>
      </c>
      <c r="P1220" s="105">
        <v>0</v>
      </c>
      <c r="Q1220" s="38">
        <v>0</v>
      </c>
    </row>
    <row r="1221" spans="1:17" x14ac:dyDescent="0.3">
      <c r="A1221" s="6" t="s">
        <v>655</v>
      </c>
      <c r="B1221" s="6" t="s">
        <v>872</v>
      </c>
      <c r="C1221" s="6" t="s">
        <v>655</v>
      </c>
      <c r="D1221" s="25">
        <v>0</v>
      </c>
      <c r="E1221" s="25">
        <v>0</v>
      </c>
      <c r="F1221" s="25">
        <v>4695000</v>
      </c>
      <c r="G1221" s="96">
        <v>10</v>
      </c>
      <c r="H1221" s="96"/>
      <c r="I1221" s="99" t="s">
        <v>752</v>
      </c>
      <c r="J1221" s="6" t="s">
        <v>228</v>
      </c>
      <c r="K1221" s="101"/>
      <c r="L1221" s="6"/>
      <c r="M1221" s="6" t="s">
        <v>835</v>
      </c>
      <c r="N1221" s="6" t="s">
        <v>688</v>
      </c>
      <c r="O1221" s="37">
        <v>2</v>
      </c>
      <c r="P1221" s="105">
        <v>9.4997996737202683</v>
      </c>
      <c r="Q1221" s="38">
        <v>0</v>
      </c>
    </row>
    <row r="1222" spans="1:17" x14ac:dyDescent="0.3">
      <c r="A1222" s="6" t="s">
        <v>655</v>
      </c>
      <c r="B1222" s="6" t="s">
        <v>872</v>
      </c>
      <c r="C1222" s="6" t="s">
        <v>655</v>
      </c>
      <c r="D1222" s="25">
        <v>0</v>
      </c>
      <c r="E1222" s="25">
        <v>0</v>
      </c>
      <c r="F1222" s="25">
        <v>4695000</v>
      </c>
      <c r="G1222" s="96">
        <v>10</v>
      </c>
      <c r="H1222" s="96"/>
      <c r="I1222" s="99" t="s">
        <v>752</v>
      </c>
      <c r="J1222" s="6" t="s">
        <v>229</v>
      </c>
      <c r="K1222" s="101"/>
      <c r="L1222" s="6"/>
      <c r="M1222" s="6" t="s">
        <v>835</v>
      </c>
      <c r="N1222" s="6" t="s">
        <v>688</v>
      </c>
      <c r="O1222" s="37">
        <v>2</v>
      </c>
      <c r="P1222" s="105">
        <v>9.4997996737202683</v>
      </c>
      <c r="Q1222" s="38">
        <v>0</v>
      </c>
    </row>
    <row r="1223" spans="1:17" x14ac:dyDescent="0.3">
      <c r="A1223" s="6" t="s">
        <v>655</v>
      </c>
      <c r="B1223" s="6" t="s">
        <v>872</v>
      </c>
      <c r="C1223" s="6" t="s">
        <v>655</v>
      </c>
      <c r="D1223" s="25">
        <v>0</v>
      </c>
      <c r="E1223" s="25">
        <v>0</v>
      </c>
      <c r="F1223" s="25">
        <v>4695000</v>
      </c>
      <c r="G1223" s="96">
        <v>10</v>
      </c>
      <c r="H1223" s="96"/>
      <c r="I1223" s="99" t="s">
        <v>752</v>
      </c>
      <c r="J1223" s="6" t="s">
        <v>230</v>
      </c>
      <c r="K1223" s="96"/>
      <c r="L1223" s="6"/>
      <c r="M1223" s="6" t="s">
        <v>835</v>
      </c>
      <c r="N1223" s="6" t="s">
        <v>688</v>
      </c>
      <c r="O1223" s="37">
        <v>0.6</v>
      </c>
      <c r="P1223" s="105">
        <v>2.8499399021160805</v>
      </c>
      <c r="Q1223" s="38">
        <v>0</v>
      </c>
    </row>
    <row r="1224" spans="1:17" x14ac:dyDescent="0.3">
      <c r="A1224" s="6" t="s">
        <v>655</v>
      </c>
      <c r="B1224" s="6" t="s">
        <v>872</v>
      </c>
      <c r="C1224" s="6" t="s">
        <v>655</v>
      </c>
      <c r="D1224" s="25">
        <v>0</v>
      </c>
      <c r="E1224" s="25">
        <v>0</v>
      </c>
      <c r="F1224" s="25">
        <v>4695000</v>
      </c>
      <c r="G1224" s="96">
        <v>10</v>
      </c>
      <c r="H1224" s="96"/>
      <c r="I1224" s="99" t="s">
        <v>752</v>
      </c>
      <c r="J1224" s="6" t="s">
        <v>231</v>
      </c>
      <c r="K1224" s="96"/>
      <c r="L1224" s="6"/>
      <c r="M1224" s="6" t="s">
        <v>835</v>
      </c>
      <c r="N1224" s="6" t="s">
        <v>688</v>
      </c>
      <c r="O1224" s="37">
        <v>2</v>
      </c>
      <c r="P1224" s="105">
        <v>9.4997996737202683</v>
      </c>
      <c r="Q1224" s="38">
        <v>0</v>
      </c>
    </row>
    <row r="1225" spans="1:17" x14ac:dyDescent="0.3">
      <c r="A1225" s="6" t="s">
        <v>655</v>
      </c>
      <c r="B1225" s="6" t="s">
        <v>872</v>
      </c>
      <c r="C1225" s="6" t="s">
        <v>655</v>
      </c>
      <c r="D1225" s="25">
        <v>0</v>
      </c>
      <c r="E1225" s="25">
        <v>0</v>
      </c>
      <c r="F1225" s="25">
        <v>4695000</v>
      </c>
      <c r="G1225" s="96">
        <v>10</v>
      </c>
      <c r="H1225" s="96"/>
      <c r="I1225" s="99" t="s">
        <v>752</v>
      </c>
      <c r="J1225" s="6" t="s">
        <v>232</v>
      </c>
      <c r="K1225" s="102"/>
      <c r="L1225" s="6"/>
      <c r="M1225" s="6" t="s">
        <v>835</v>
      </c>
      <c r="N1225" s="6" t="s">
        <v>688</v>
      </c>
      <c r="O1225" s="37">
        <v>2</v>
      </c>
      <c r="P1225" s="105">
        <v>9.4997996737202683</v>
      </c>
      <c r="Q1225" s="38">
        <v>0</v>
      </c>
    </row>
    <row r="1226" spans="1:17" x14ac:dyDescent="0.3">
      <c r="A1226" s="6" t="s">
        <v>655</v>
      </c>
      <c r="B1226" s="6" t="s">
        <v>872</v>
      </c>
      <c r="C1226" s="6" t="s">
        <v>655</v>
      </c>
      <c r="D1226" s="25">
        <v>0</v>
      </c>
      <c r="E1226" s="25">
        <v>0</v>
      </c>
      <c r="F1226" s="25">
        <v>4695000</v>
      </c>
      <c r="G1226" s="96">
        <v>10</v>
      </c>
      <c r="H1226" s="96"/>
      <c r="I1226" s="99" t="s">
        <v>752</v>
      </c>
      <c r="J1226" s="6" t="s">
        <v>233</v>
      </c>
      <c r="K1226" s="102"/>
      <c r="L1226" s="6"/>
      <c r="M1226" s="6" t="s">
        <v>835</v>
      </c>
      <c r="N1226" s="6" t="s">
        <v>688</v>
      </c>
      <c r="O1226" s="37">
        <v>2</v>
      </c>
      <c r="P1226" s="105">
        <v>9.4997996737202683</v>
      </c>
      <c r="Q1226" s="38">
        <v>0</v>
      </c>
    </row>
    <row r="1227" spans="1:17" x14ac:dyDescent="0.3">
      <c r="A1227" s="6" t="s">
        <v>655</v>
      </c>
      <c r="B1227" s="6" t="s">
        <v>872</v>
      </c>
      <c r="C1227" s="6" t="s">
        <v>655</v>
      </c>
      <c r="D1227" s="25">
        <v>0</v>
      </c>
      <c r="E1227" s="25">
        <v>0</v>
      </c>
      <c r="F1227" s="25">
        <v>4695000</v>
      </c>
      <c r="G1227" s="96">
        <v>10</v>
      </c>
      <c r="H1227" s="96"/>
      <c r="I1227" s="99" t="s">
        <v>752</v>
      </c>
      <c r="J1227" s="6" t="s">
        <v>234</v>
      </c>
      <c r="K1227" s="102"/>
      <c r="L1227" s="6"/>
      <c r="M1227" s="6" t="s">
        <v>835</v>
      </c>
      <c r="N1227" s="6" t="s">
        <v>688</v>
      </c>
      <c r="O1227" s="37">
        <v>2</v>
      </c>
      <c r="P1227" s="105">
        <v>9.4997996737202683</v>
      </c>
      <c r="Q1227" s="38">
        <v>0</v>
      </c>
    </row>
    <row r="1228" spans="1:17" x14ac:dyDescent="0.3">
      <c r="A1228" s="6" t="s">
        <v>655</v>
      </c>
      <c r="B1228" s="6" t="s">
        <v>872</v>
      </c>
      <c r="C1228" s="6" t="s">
        <v>655</v>
      </c>
      <c r="D1228" s="25">
        <v>0</v>
      </c>
      <c r="E1228" s="25">
        <v>0</v>
      </c>
      <c r="F1228" s="25">
        <v>4695000</v>
      </c>
      <c r="G1228" s="96">
        <v>10</v>
      </c>
      <c r="H1228" s="96"/>
      <c r="I1228" s="99" t="s">
        <v>752</v>
      </c>
      <c r="J1228" s="6" t="s">
        <v>235</v>
      </c>
      <c r="K1228" s="102"/>
      <c r="L1228" s="6"/>
      <c r="M1228" s="6" t="s">
        <v>835</v>
      </c>
      <c r="N1228" s="6" t="s">
        <v>688</v>
      </c>
      <c r="O1228" s="37">
        <v>2</v>
      </c>
      <c r="P1228" s="105">
        <v>9.4997996737202683</v>
      </c>
      <c r="Q1228" s="38">
        <v>0</v>
      </c>
    </row>
    <row r="1229" spans="1:17" x14ac:dyDescent="0.3">
      <c r="A1229" s="6" t="s">
        <v>655</v>
      </c>
      <c r="B1229" s="6" t="s">
        <v>872</v>
      </c>
      <c r="C1229" s="6" t="s">
        <v>655</v>
      </c>
      <c r="D1229" s="25">
        <v>0</v>
      </c>
      <c r="E1229" s="25">
        <v>0</v>
      </c>
      <c r="F1229" s="25">
        <v>4695000</v>
      </c>
      <c r="G1229" s="96">
        <v>10</v>
      </c>
      <c r="H1229" s="96"/>
      <c r="I1229" s="99" t="s">
        <v>752</v>
      </c>
      <c r="J1229" s="6" t="s">
        <v>236</v>
      </c>
      <c r="K1229" s="102"/>
      <c r="L1229" s="6"/>
      <c r="M1229" s="6" t="s">
        <v>799</v>
      </c>
      <c r="N1229" s="6" t="s">
        <v>686</v>
      </c>
      <c r="O1229" s="37">
        <v>569.93299999999999</v>
      </c>
      <c r="P1229" s="105">
        <v>2707.1246637212066</v>
      </c>
      <c r="Q1229" s="38">
        <v>7.9999999999999996E-6</v>
      </c>
    </row>
    <row r="1230" spans="1:17" x14ac:dyDescent="0.3">
      <c r="A1230" s="6" t="s">
        <v>655</v>
      </c>
      <c r="B1230" s="6" t="s">
        <v>872</v>
      </c>
      <c r="C1230" s="6" t="s">
        <v>655</v>
      </c>
      <c r="D1230" s="25">
        <v>0</v>
      </c>
      <c r="E1230" s="25">
        <v>0</v>
      </c>
      <c r="F1230" s="25">
        <v>4695000</v>
      </c>
      <c r="G1230" s="96">
        <v>10</v>
      </c>
      <c r="H1230" s="96"/>
      <c r="I1230" s="99" t="s">
        <v>752</v>
      </c>
      <c r="J1230" s="6" t="s">
        <v>237</v>
      </c>
      <c r="K1230" s="102"/>
      <c r="L1230" s="6"/>
      <c r="M1230" s="6" t="s">
        <v>799</v>
      </c>
      <c r="N1230" s="6" t="s">
        <v>686</v>
      </c>
      <c r="O1230" s="37">
        <v>5.0999999999999996</v>
      </c>
      <c r="P1230" s="105">
        <v>24.224489167986683</v>
      </c>
      <c r="Q1230" s="38">
        <v>0</v>
      </c>
    </row>
    <row r="1231" spans="1:17" x14ac:dyDescent="0.3">
      <c r="A1231" s="6" t="s">
        <v>655</v>
      </c>
      <c r="B1231" s="6" t="s">
        <v>872</v>
      </c>
      <c r="C1231" s="6" t="s">
        <v>655</v>
      </c>
      <c r="D1231" s="25">
        <v>0</v>
      </c>
      <c r="E1231" s="25">
        <v>0</v>
      </c>
      <c r="F1231" s="25">
        <v>4695000</v>
      </c>
      <c r="G1231" s="96">
        <v>10</v>
      </c>
      <c r="H1231" s="96"/>
      <c r="I1231" s="99" t="s">
        <v>752</v>
      </c>
      <c r="J1231" s="6" t="s">
        <v>238</v>
      </c>
      <c r="K1231" s="102"/>
      <c r="L1231" s="6"/>
      <c r="M1231" s="6" t="s">
        <v>799</v>
      </c>
      <c r="N1231" s="6" t="s">
        <v>686</v>
      </c>
      <c r="O1231" s="37">
        <v>333.06299999999999</v>
      </c>
      <c r="P1231" s="105">
        <v>1582.0158893641469</v>
      </c>
      <c r="Q1231" s="38">
        <v>5.0000000000000004E-6</v>
      </c>
    </row>
    <row r="1232" spans="1:17" x14ac:dyDescent="0.3">
      <c r="A1232" s="6" t="s">
        <v>655</v>
      </c>
      <c r="B1232" s="6" t="s">
        <v>872</v>
      </c>
      <c r="C1232" s="6" t="s">
        <v>655</v>
      </c>
      <c r="D1232" s="25">
        <v>0</v>
      </c>
      <c r="E1232" s="25">
        <v>0</v>
      </c>
      <c r="F1232" s="25">
        <v>4695000</v>
      </c>
      <c r="G1232" s="96">
        <v>10</v>
      </c>
      <c r="H1232" s="96"/>
      <c r="I1232" s="99" t="s">
        <v>752</v>
      </c>
      <c r="J1232" s="6" t="s">
        <v>239</v>
      </c>
      <c r="K1232" s="102"/>
      <c r="L1232" s="6"/>
      <c r="M1232" s="6" t="s">
        <v>799</v>
      </c>
      <c r="N1232" s="6" t="s">
        <v>686</v>
      </c>
      <c r="O1232" s="37">
        <v>133.94</v>
      </c>
      <c r="P1232" s="105">
        <v>636.20158414904631</v>
      </c>
      <c r="Q1232" s="38">
        <v>1.9999999999999999E-6</v>
      </c>
    </row>
    <row r="1233" spans="1:17" x14ac:dyDescent="0.3">
      <c r="A1233" s="6" t="s">
        <v>655</v>
      </c>
      <c r="B1233" s="6" t="s">
        <v>872</v>
      </c>
      <c r="C1233" s="6" t="s">
        <v>655</v>
      </c>
      <c r="D1233" s="25">
        <v>0</v>
      </c>
      <c r="E1233" s="25">
        <v>0</v>
      </c>
      <c r="F1233" s="25">
        <v>4695000</v>
      </c>
      <c r="G1233" s="96">
        <v>10</v>
      </c>
      <c r="H1233" s="96"/>
      <c r="I1233" s="99" t="s">
        <v>752</v>
      </c>
      <c r="J1233" s="6" t="s">
        <v>240</v>
      </c>
      <c r="K1233" s="102"/>
      <c r="L1233" s="6"/>
      <c r="M1233" s="6" t="s">
        <v>799</v>
      </c>
      <c r="N1233" s="6" t="s">
        <v>686</v>
      </c>
      <c r="O1233" s="37">
        <v>4.5</v>
      </c>
      <c r="P1233" s="105">
        <v>21.374549265870602</v>
      </c>
      <c r="Q1233" s="38">
        <v>0</v>
      </c>
    </row>
    <row r="1234" spans="1:17" x14ac:dyDescent="0.3">
      <c r="A1234" s="6" t="s">
        <v>655</v>
      </c>
      <c r="B1234" s="6" t="s">
        <v>872</v>
      </c>
      <c r="C1234" s="6" t="s">
        <v>655</v>
      </c>
      <c r="D1234" s="25">
        <v>0</v>
      </c>
      <c r="E1234" s="25">
        <v>0</v>
      </c>
      <c r="F1234" s="25">
        <v>4695000</v>
      </c>
      <c r="G1234" s="96">
        <v>10</v>
      </c>
      <c r="H1234" s="96"/>
      <c r="I1234" s="99" t="s">
        <v>752</v>
      </c>
      <c r="J1234" s="6" t="s">
        <v>241</v>
      </c>
      <c r="K1234" s="102"/>
      <c r="L1234" s="6"/>
      <c r="M1234" s="6" t="s">
        <v>799</v>
      </c>
      <c r="N1234" s="6" t="s">
        <v>686</v>
      </c>
      <c r="O1234" s="37">
        <v>115.8</v>
      </c>
      <c r="P1234" s="105">
        <v>550.03840110840349</v>
      </c>
      <c r="Q1234" s="38">
        <v>1.9999999999999999E-6</v>
      </c>
    </row>
    <row r="1235" spans="1:17" x14ac:dyDescent="0.3">
      <c r="A1235" s="6" t="s">
        <v>655</v>
      </c>
      <c r="B1235" s="6" t="s">
        <v>872</v>
      </c>
      <c r="C1235" s="6" t="s">
        <v>655</v>
      </c>
      <c r="D1235" s="25">
        <v>0</v>
      </c>
      <c r="E1235" s="25">
        <v>0</v>
      </c>
      <c r="F1235" s="25">
        <v>4695000</v>
      </c>
      <c r="G1235" s="96">
        <v>10</v>
      </c>
      <c r="H1235" s="96"/>
      <c r="I1235" s="99" t="s">
        <v>752</v>
      </c>
      <c r="J1235" s="6" t="s">
        <v>242</v>
      </c>
      <c r="K1235" s="102"/>
      <c r="L1235" s="6"/>
      <c r="M1235" s="6" t="s">
        <v>799</v>
      </c>
      <c r="N1235" s="6" t="s">
        <v>686</v>
      </c>
      <c r="O1235" s="37">
        <v>355.90000000000003</v>
      </c>
      <c r="P1235" s="105">
        <v>1690.4893519385218</v>
      </c>
      <c r="Q1235" s="38">
        <v>5.0000000000000004E-6</v>
      </c>
    </row>
    <row r="1236" spans="1:17" x14ac:dyDescent="0.3">
      <c r="A1236" s="6" t="s">
        <v>655</v>
      </c>
      <c r="B1236" s="6" t="s">
        <v>872</v>
      </c>
      <c r="C1236" s="6" t="s">
        <v>655</v>
      </c>
      <c r="D1236" s="25">
        <v>0</v>
      </c>
      <c r="E1236" s="25">
        <v>0</v>
      </c>
      <c r="F1236" s="25">
        <v>4695000</v>
      </c>
      <c r="G1236" s="96">
        <v>10</v>
      </c>
      <c r="H1236" s="96"/>
      <c r="I1236" s="99" t="s">
        <v>752</v>
      </c>
      <c r="J1236" s="6" t="s">
        <v>243</v>
      </c>
      <c r="K1236" s="102"/>
      <c r="L1236" s="6"/>
      <c r="M1236" s="6" t="s">
        <v>836</v>
      </c>
      <c r="N1236" s="6" t="s">
        <v>690</v>
      </c>
      <c r="O1236" s="37">
        <v>0.71</v>
      </c>
      <c r="P1236" s="105">
        <v>3.3724288841706951</v>
      </c>
      <c r="Q1236" s="38">
        <v>0</v>
      </c>
    </row>
    <row r="1237" spans="1:17" x14ac:dyDescent="0.3">
      <c r="A1237" s="6" t="s">
        <v>655</v>
      </c>
      <c r="B1237" s="6" t="s">
        <v>872</v>
      </c>
      <c r="C1237" s="6" t="s">
        <v>655</v>
      </c>
      <c r="D1237" s="25">
        <v>0</v>
      </c>
      <c r="E1237" s="25">
        <v>0</v>
      </c>
      <c r="F1237" s="25">
        <v>4695000</v>
      </c>
      <c r="G1237" s="96">
        <v>10</v>
      </c>
      <c r="H1237" s="96"/>
      <c r="I1237" s="99" t="s">
        <v>752</v>
      </c>
      <c r="J1237" s="6" t="s">
        <v>244</v>
      </c>
      <c r="K1237" s="102"/>
      <c r="L1237" s="6"/>
      <c r="M1237" s="6" t="s">
        <v>836</v>
      </c>
      <c r="N1237" s="6" t="s">
        <v>690</v>
      </c>
      <c r="O1237" s="37">
        <v>0.71</v>
      </c>
      <c r="P1237" s="105">
        <v>3.3724288841706951</v>
      </c>
      <c r="Q1237" s="38">
        <v>0</v>
      </c>
    </row>
    <row r="1238" spans="1:17" x14ac:dyDescent="0.3">
      <c r="A1238" s="6" t="s">
        <v>655</v>
      </c>
      <c r="B1238" s="6" t="s">
        <v>872</v>
      </c>
      <c r="C1238" s="6" t="s">
        <v>655</v>
      </c>
      <c r="D1238" s="25">
        <v>0</v>
      </c>
      <c r="E1238" s="25">
        <v>0</v>
      </c>
      <c r="F1238" s="25">
        <v>4695000</v>
      </c>
      <c r="G1238" s="96">
        <v>10</v>
      </c>
      <c r="H1238" s="96"/>
      <c r="I1238" s="99" t="s">
        <v>752</v>
      </c>
      <c r="J1238" s="6" t="s">
        <v>245</v>
      </c>
      <c r="K1238" s="102"/>
      <c r="L1238" s="6"/>
      <c r="M1238" s="6" t="s">
        <v>836</v>
      </c>
      <c r="N1238" s="6" t="s">
        <v>690</v>
      </c>
      <c r="O1238" s="37">
        <v>2.13</v>
      </c>
      <c r="P1238" s="105">
        <v>10.117286652512085</v>
      </c>
      <c r="Q1238" s="38">
        <v>0</v>
      </c>
    </row>
    <row r="1239" spans="1:17" x14ac:dyDescent="0.3">
      <c r="A1239" s="6" t="s">
        <v>655</v>
      </c>
      <c r="B1239" s="6" t="s">
        <v>872</v>
      </c>
      <c r="C1239" s="6" t="s">
        <v>655</v>
      </c>
      <c r="D1239" s="25">
        <v>0</v>
      </c>
      <c r="E1239" s="25">
        <v>0</v>
      </c>
      <c r="F1239" s="25">
        <v>4695000</v>
      </c>
      <c r="G1239" s="96">
        <v>10</v>
      </c>
      <c r="H1239" s="96"/>
      <c r="I1239" s="99" t="s">
        <v>752</v>
      </c>
      <c r="J1239" s="6" t="s">
        <v>246</v>
      </c>
      <c r="K1239" s="102"/>
      <c r="L1239" s="6"/>
      <c r="M1239" s="6" t="s">
        <v>836</v>
      </c>
      <c r="N1239" s="6" t="s">
        <v>690</v>
      </c>
      <c r="O1239" s="37">
        <v>4.26</v>
      </c>
      <c r="P1239" s="105">
        <v>20.234573305024171</v>
      </c>
      <c r="Q1239" s="38">
        <v>0</v>
      </c>
    </row>
    <row r="1240" spans="1:17" x14ac:dyDescent="0.3">
      <c r="A1240" s="6" t="s">
        <v>655</v>
      </c>
      <c r="B1240" s="6" t="s">
        <v>872</v>
      </c>
      <c r="C1240" s="6" t="s">
        <v>655</v>
      </c>
      <c r="D1240" s="25">
        <v>0</v>
      </c>
      <c r="E1240" s="25">
        <v>0</v>
      </c>
      <c r="F1240" s="25">
        <v>4695000</v>
      </c>
      <c r="G1240" s="96">
        <v>10</v>
      </c>
      <c r="H1240" s="96"/>
      <c r="I1240" s="99" t="s">
        <v>752</v>
      </c>
      <c r="J1240" s="6" t="s">
        <v>247</v>
      </c>
      <c r="K1240" s="102"/>
      <c r="L1240" s="6"/>
      <c r="M1240" s="6" t="s">
        <v>836</v>
      </c>
      <c r="N1240" s="6" t="s">
        <v>690</v>
      </c>
      <c r="O1240" s="37">
        <v>0.71</v>
      </c>
      <c r="P1240" s="105">
        <v>3.3724288841706951</v>
      </c>
      <c r="Q1240" s="38">
        <v>0</v>
      </c>
    </row>
    <row r="1241" spans="1:17" x14ac:dyDescent="0.3">
      <c r="A1241" s="6" t="s">
        <v>655</v>
      </c>
      <c r="B1241" s="6" t="s">
        <v>872</v>
      </c>
      <c r="C1241" s="6" t="s">
        <v>655</v>
      </c>
      <c r="D1241" s="25">
        <v>0</v>
      </c>
      <c r="E1241" s="25">
        <v>0</v>
      </c>
      <c r="F1241" s="25">
        <v>4695000</v>
      </c>
      <c r="G1241" s="96">
        <v>10</v>
      </c>
      <c r="H1241" s="96"/>
      <c r="I1241" s="99" t="s">
        <v>752</v>
      </c>
      <c r="J1241" s="6" t="s">
        <v>248</v>
      </c>
      <c r="K1241" s="102"/>
      <c r="L1241" s="6"/>
      <c r="M1241" s="6" t="s">
        <v>836</v>
      </c>
      <c r="N1241" s="6" t="s">
        <v>690</v>
      </c>
      <c r="O1241" s="37">
        <v>1.42</v>
      </c>
      <c r="P1241" s="105">
        <v>6.7448577683413902</v>
      </c>
      <c r="Q1241" s="38">
        <v>0</v>
      </c>
    </row>
    <row r="1242" spans="1:17" x14ac:dyDescent="0.3">
      <c r="A1242" s="6" t="s">
        <v>655</v>
      </c>
      <c r="B1242" s="6" t="s">
        <v>872</v>
      </c>
      <c r="C1242" s="6" t="s">
        <v>655</v>
      </c>
      <c r="D1242" s="25">
        <v>0</v>
      </c>
      <c r="E1242" s="25">
        <v>0</v>
      </c>
      <c r="F1242" s="25">
        <v>4695000</v>
      </c>
      <c r="G1242" s="96">
        <v>10</v>
      </c>
      <c r="H1242" s="96"/>
      <c r="I1242" s="99" t="s">
        <v>752</v>
      </c>
      <c r="J1242" s="6" t="s">
        <v>249</v>
      </c>
      <c r="K1242" s="102"/>
      <c r="L1242" s="6"/>
      <c r="M1242" s="6" t="s">
        <v>836</v>
      </c>
      <c r="N1242" s="6" t="s">
        <v>690</v>
      </c>
      <c r="O1242" s="37">
        <v>35.5</v>
      </c>
      <c r="P1242" s="105">
        <v>168.62144420853477</v>
      </c>
      <c r="Q1242" s="38">
        <v>0</v>
      </c>
    </row>
    <row r="1243" spans="1:17" x14ac:dyDescent="0.3">
      <c r="A1243" s="6" t="s">
        <v>655</v>
      </c>
      <c r="B1243" s="6" t="s">
        <v>872</v>
      </c>
      <c r="C1243" s="6" t="s">
        <v>655</v>
      </c>
      <c r="D1243" s="25">
        <v>0</v>
      </c>
      <c r="E1243" s="25">
        <v>0</v>
      </c>
      <c r="F1243" s="25">
        <v>4695000</v>
      </c>
      <c r="G1243" s="96">
        <v>10</v>
      </c>
      <c r="H1243" s="96"/>
      <c r="I1243" s="99" t="s">
        <v>752</v>
      </c>
      <c r="J1243" s="6" t="s">
        <v>250</v>
      </c>
      <c r="K1243" s="102"/>
      <c r="L1243" s="6"/>
      <c r="M1243" s="6" t="s">
        <v>836</v>
      </c>
      <c r="N1243" s="6" t="s">
        <v>690</v>
      </c>
      <c r="O1243" s="37">
        <v>0.71</v>
      </c>
      <c r="P1243" s="105">
        <v>3.3724288841706951</v>
      </c>
      <c r="Q1243" s="38">
        <v>0</v>
      </c>
    </row>
    <row r="1244" spans="1:17" x14ac:dyDescent="0.3">
      <c r="A1244" s="6" t="s">
        <v>655</v>
      </c>
      <c r="B1244" s="6" t="s">
        <v>872</v>
      </c>
      <c r="C1244" s="6" t="s">
        <v>655</v>
      </c>
      <c r="D1244" s="25">
        <v>0</v>
      </c>
      <c r="E1244" s="25">
        <v>0</v>
      </c>
      <c r="F1244" s="25">
        <v>4695000</v>
      </c>
      <c r="G1244" s="96">
        <v>10</v>
      </c>
      <c r="H1244" s="96"/>
      <c r="I1244" s="99" t="s">
        <v>752</v>
      </c>
      <c r="J1244" s="6" t="s">
        <v>251</v>
      </c>
      <c r="K1244" s="102"/>
      <c r="L1244" s="6"/>
      <c r="M1244" s="6" t="s">
        <v>836</v>
      </c>
      <c r="N1244" s="6" t="s">
        <v>690</v>
      </c>
      <c r="O1244" s="37">
        <v>0.71</v>
      </c>
      <c r="P1244" s="105">
        <v>3.3724288841706951</v>
      </c>
      <c r="Q1244" s="38">
        <v>0</v>
      </c>
    </row>
    <row r="1245" spans="1:17" x14ac:dyDescent="0.3">
      <c r="A1245" s="6" t="s">
        <v>655</v>
      </c>
      <c r="B1245" s="6" t="s">
        <v>872</v>
      </c>
      <c r="C1245" s="6" t="s">
        <v>655</v>
      </c>
      <c r="D1245" s="25">
        <v>0</v>
      </c>
      <c r="E1245" s="25">
        <v>0</v>
      </c>
      <c r="F1245" s="25">
        <v>4695000</v>
      </c>
      <c r="G1245" s="96">
        <v>10</v>
      </c>
      <c r="H1245" s="96"/>
      <c r="I1245" s="99" t="s">
        <v>752</v>
      </c>
      <c r="J1245" s="6" t="s">
        <v>252</v>
      </c>
      <c r="K1245" s="102"/>
      <c r="L1245" s="6"/>
      <c r="M1245" s="6" t="s">
        <v>836</v>
      </c>
      <c r="N1245" s="6" t="s">
        <v>690</v>
      </c>
      <c r="O1245" s="37">
        <v>0.71</v>
      </c>
      <c r="P1245" s="105">
        <v>3.3724288841706951</v>
      </c>
      <c r="Q1245" s="38">
        <v>0</v>
      </c>
    </row>
    <row r="1246" spans="1:17" x14ac:dyDescent="0.3">
      <c r="A1246" s="6" t="s">
        <v>655</v>
      </c>
      <c r="B1246" s="6" t="s">
        <v>872</v>
      </c>
      <c r="C1246" s="6" t="s">
        <v>655</v>
      </c>
      <c r="D1246" s="25">
        <v>0</v>
      </c>
      <c r="E1246" s="25">
        <v>0</v>
      </c>
      <c r="F1246" s="25">
        <v>4695000</v>
      </c>
      <c r="G1246" s="96">
        <v>10</v>
      </c>
      <c r="H1246" s="96"/>
      <c r="I1246" s="99" t="s">
        <v>752</v>
      </c>
      <c r="J1246" s="6" t="s">
        <v>253</v>
      </c>
      <c r="K1246" s="102"/>
      <c r="L1246" s="6"/>
      <c r="M1246" s="6" t="s">
        <v>837</v>
      </c>
      <c r="N1246" s="6" t="s">
        <v>688</v>
      </c>
      <c r="O1246" s="37">
        <v>398.16</v>
      </c>
      <c r="P1246" s="105">
        <v>1891.2201190442308</v>
      </c>
      <c r="Q1246" s="38">
        <v>6.0000000000000002E-6</v>
      </c>
    </row>
    <row r="1247" spans="1:17" x14ac:dyDescent="0.3">
      <c r="A1247" s="6" t="s">
        <v>655</v>
      </c>
      <c r="B1247" s="6" t="s">
        <v>872</v>
      </c>
      <c r="C1247" s="6" t="s">
        <v>655</v>
      </c>
      <c r="D1247" s="25">
        <v>0</v>
      </c>
      <c r="E1247" s="25">
        <v>0</v>
      </c>
      <c r="F1247" s="25">
        <v>4695000</v>
      </c>
      <c r="G1247" s="96">
        <v>10</v>
      </c>
      <c r="H1247" s="96"/>
      <c r="I1247" s="99" t="s">
        <v>752</v>
      </c>
      <c r="J1247" s="6" t="s">
        <v>254</v>
      </c>
      <c r="K1247" s="102"/>
      <c r="L1247" s="6"/>
      <c r="M1247" s="6" t="s">
        <v>837</v>
      </c>
      <c r="N1247" s="6" t="s">
        <v>688</v>
      </c>
      <c r="O1247" s="37">
        <v>1.5</v>
      </c>
      <c r="P1247" s="105">
        <v>7.1248497552902013</v>
      </c>
      <c r="Q1247" s="38">
        <v>0</v>
      </c>
    </row>
    <row r="1248" spans="1:17" x14ac:dyDescent="0.3">
      <c r="A1248" s="6" t="s">
        <v>655</v>
      </c>
      <c r="B1248" s="6" t="s">
        <v>872</v>
      </c>
      <c r="C1248" s="6" t="s">
        <v>655</v>
      </c>
      <c r="D1248" s="25">
        <v>0</v>
      </c>
      <c r="E1248" s="25">
        <v>0</v>
      </c>
      <c r="F1248" s="25">
        <v>4695000</v>
      </c>
      <c r="G1248" s="96">
        <v>10</v>
      </c>
      <c r="H1248" s="96"/>
      <c r="I1248" s="99" t="s">
        <v>752</v>
      </c>
      <c r="J1248" s="6" t="s">
        <v>255</v>
      </c>
      <c r="K1248" s="102"/>
      <c r="L1248" s="6"/>
      <c r="M1248" s="6" t="s">
        <v>837</v>
      </c>
      <c r="N1248" s="6" t="s">
        <v>688</v>
      </c>
      <c r="O1248" s="37">
        <v>973.18999999999994</v>
      </c>
      <c r="P1248" s="105">
        <v>4622.5550222339134</v>
      </c>
      <c r="Q1248" s="38">
        <v>1.4E-5</v>
      </c>
    </row>
    <row r="1249" spans="1:17" x14ac:dyDescent="0.3">
      <c r="A1249" s="6" t="s">
        <v>655</v>
      </c>
      <c r="B1249" s="6" t="s">
        <v>872</v>
      </c>
      <c r="C1249" s="6" t="s">
        <v>655</v>
      </c>
      <c r="D1249" s="25">
        <v>0</v>
      </c>
      <c r="E1249" s="25">
        <v>0</v>
      </c>
      <c r="F1249" s="25">
        <v>4695000</v>
      </c>
      <c r="G1249" s="96">
        <v>10</v>
      </c>
      <c r="H1249" s="96"/>
      <c r="I1249" s="99" t="s">
        <v>752</v>
      </c>
      <c r="J1249" s="6" t="s">
        <v>256</v>
      </c>
      <c r="K1249" s="102"/>
      <c r="L1249" s="6"/>
      <c r="M1249" s="6" t="s">
        <v>800</v>
      </c>
      <c r="N1249" s="6" t="s">
        <v>686</v>
      </c>
      <c r="O1249" s="37">
        <v>142.69200000000001</v>
      </c>
      <c r="P1249" s="105">
        <v>677.77270752124628</v>
      </c>
      <c r="Q1249" s="38">
        <v>1.9999999999999999E-6</v>
      </c>
    </row>
    <row r="1250" spans="1:17" x14ac:dyDescent="0.3">
      <c r="A1250" s="6" t="s">
        <v>655</v>
      </c>
      <c r="B1250" s="6" t="s">
        <v>872</v>
      </c>
      <c r="C1250" s="6" t="s">
        <v>655</v>
      </c>
      <c r="D1250" s="25">
        <v>0</v>
      </c>
      <c r="E1250" s="25">
        <v>0</v>
      </c>
      <c r="F1250" s="25">
        <v>4695000</v>
      </c>
      <c r="G1250" s="96">
        <v>10</v>
      </c>
      <c r="H1250" s="96"/>
      <c r="I1250" s="99" t="s">
        <v>752</v>
      </c>
      <c r="J1250" s="6" t="s">
        <v>257</v>
      </c>
      <c r="K1250" s="102"/>
      <c r="L1250" s="6"/>
      <c r="M1250" s="6" t="s">
        <v>800</v>
      </c>
      <c r="N1250" s="6" t="s">
        <v>686</v>
      </c>
      <c r="O1250" s="37">
        <v>0</v>
      </c>
      <c r="P1250" s="105">
        <v>0</v>
      </c>
      <c r="Q1250" s="38">
        <v>0</v>
      </c>
    </row>
    <row r="1251" spans="1:17" x14ac:dyDescent="0.3">
      <c r="A1251" s="6" t="s">
        <v>655</v>
      </c>
      <c r="B1251" s="6" t="s">
        <v>872</v>
      </c>
      <c r="C1251" s="6" t="s">
        <v>655</v>
      </c>
      <c r="D1251" s="25">
        <v>0</v>
      </c>
      <c r="E1251" s="25">
        <v>0</v>
      </c>
      <c r="F1251" s="25">
        <v>4695000</v>
      </c>
      <c r="G1251" s="96">
        <v>10</v>
      </c>
      <c r="H1251" s="96"/>
      <c r="I1251" s="99" t="s">
        <v>752</v>
      </c>
      <c r="J1251" s="6" t="s">
        <v>258</v>
      </c>
      <c r="K1251" s="102"/>
      <c r="L1251" s="6"/>
      <c r="M1251" s="6" t="s">
        <v>800</v>
      </c>
      <c r="N1251" s="6" t="s">
        <v>686</v>
      </c>
      <c r="O1251" s="37">
        <v>837.23199999999997</v>
      </c>
      <c r="P1251" s="105">
        <v>3976.7681402140838</v>
      </c>
      <c r="Q1251" s="38">
        <v>1.2E-5</v>
      </c>
    </row>
    <row r="1252" spans="1:17" x14ac:dyDescent="0.3">
      <c r="A1252" s="6" t="s">
        <v>655</v>
      </c>
      <c r="B1252" s="6" t="s">
        <v>872</v>
      </c>
      <c r="C1252" s="6" t="s">
        <v>655</v>
      </c>
      <c r="D1252" s="25">
        <v>0</v>
      </c>
      <c r="E1252" s="25">
        <v>0</v>
      </c>
      <c r="F1252" s="25">
        <v>4695000</v>
      </c>
      <c r="G1252" s="96">
        <v>10</v>
      </c>
      <c r="H1252" s="96"/>
      <c r="I1252" s="99" t="s">
        <v>752</v>
      </c>
      <c r="J1252" s="6" t="s">
        <v>259</v>
      </c>
      <c r="K1252" s="102"/>
      <c r="L1252" s="6"/>
      <c r="M1252" s="6" t="s">
        <v>800</v>
      </c>
      <c r="N1252" s="6" t="s">
        <v>686</v>
      </c>
      <c r="O1252" s="37">
        <v>209.79999999999998</v>
      </c>
      <c r="P1252" s="105">
        <v>996.52898577325595</v>
      </c>
      <c r="Q1252" s="38">
        <v>3.0000000000000001E-6</v>
      </c>
    </row>
    <row r="1253" spans="1:17" x14ac:dyDescent="0.3">
      <c r="A1253" s="6" t="s">
        <v>655</v>
      </c>
      <c r="B1253" s="6" t="s">
        <v>872</v>
      </c>
      <c r="C1253" s="6" t="s">
        <v>655</v>
      </c>
      <c r="D1253" s="25">
        <v>0</v>
      </c>
      <c r="E1253" s="25">
        <v>0</v>
      </c>
      <c r="F1253" s="25">
        <v>4695000</v>
      </c>
      <c r="G1253" s="96">
        <v>10</v>
      </c>
      <c r="H1253" s="96"/>
      <c r="I1253" s="99" t="s">
        <v>752</v>
      </c>
      <c r="J1253" s="6" t="s">
        <v>260</v>
      </c>
      <c r="K1253" s="102"/>
      <c r="L1253" s="6"/>
      <c r="M1253" s="6" t="s">
        <v>800</v>
      </c>
      <c r="N1253" s="6" t="s">
        <v>686</v>
      </c>
      <c r="O1253" s="37">
        <v>4.83</v>
      </c>
      <c r="P1253" s="105">
        <v>22.942016212034446</v>
      </c>
      <c r="Q1253" s="38">
        <v>0</v>
      </c>
    </row>
    <row r="1254" spans="1:17" x14ac:dyDescent="0.3">
      <c r="A1254" s="6" t="s">
        <v>655</v>
      </c>
      <c r="B1254" s="6" t="s">
        <v>872</v>
      </c>
      <c r="C1254" s="6" t="s">
        <v>655</v>
      </c>
      <c r="D1254" s="25">
        <v>0</v>
      </c>
      <c r="E1254" s="25">
        <v>0</v>
      </c>
      <c r="F1254" s="25">
        <v>4695000</v>
      </c>
      <c r="G1254" s="96">
        <v>10</v>
      </c>
      <c r="H1254" s="96"/>
      <c r="I1254" s="99" t="s">
        <v>752</v>
      </c>
      <c r="J1254" s="6" t="s">
        <v>261</v>
      </c>
      <c r="K1254" s="102"/>
      <c r="L1254" s="6"/>
      <c r="M1254" s="6" t="s">
        <v>838</v>
      </c>
      <c r="N1254" s="6" t="s">
        <v>687</v>
      </c>
      <c r="O1254" s="37">
        <v>8</v>
      </c>
      <c r="P1254" s="105">
        <v>37.999198694881073</v>
      </c>
      <c r="Q1254" s="38">
        <v>0</v>
      </c>
    </row>
    <row r="1255" spans="1:17" x14ac:dyDescent="0.3">
      <c r="A1255" s="6" t="s">
        <v>655</v>
      </c>
      <c r="B1255" s="6" t="s">
        <v>872</v>
      </c>
      <c r="C1255" s="6" t="s">
        <v>655</v>
      </c>
      <c r="D1255" s="25">
        <v>0</v>
      </c>
      <c r="E1255" s="25">
        <v>0</v>
      </c>
      <c r="F1255" s="25">
        <v>4695000</v>
      </c>
      <c r="G1255" s="96">
        <v>10</v>
      </c>
      <c r="H1255" s="96"/>
      <c r="I1255" s="99" t="s">
        <v>752</v>
      </c>
      <c r="J1255" s="6" t="s">
        <v>262</v>
      </c>
      <c r="K1255" s="102"/>
      <c r="L1255" s="6"/>
      <c r="M1255" s="6" t="s">
        <v>838</v>
      </c>
      <c r="N1255" s="6" t="s">
        <v>687</v>
      </c>
      <c r="O1255" s="37">
        <v>6.4429999999999996</v>
      </c>
      <c r="P1255" s="105">
        <v>30.603604648889842</v>
      </c>
      <c r="Q1255" s="38">
        <v>0</v>
      </c>
    </row>
    <row r="1256" spans="1:17" x14ac:dyDescent="0.3">
      <c r="A1256" s="6" t="s">
        <v>655</v>
      </c>
      <c r="B1256" s="6" t="s">
        <v>872</v>
      </c>
      <c r="C1256" s="6" t="s">
        <v>655</v>
      </c>
      <c r="D1256" s="25">
        <v>0</v>
      </c>
      <c r="E1256" s="25">
        <v>0</v>
      </c>
      <c r="F1256" s="25">
        <v>4695000</v>
      </c>
      <c r="G1256" s="96">
        <v>10</v>
      </c>
      <c r="H1256" s="96"/>
      <c r="I1256" s="99" t="s">
        <v>752</v>
      </c>
      <c r="J1256" s="6" t="s">
        <v>670</v>
      </c>
      <c r="K1256" s="102"/>
      <c r="L1256" s="6"/>
      <c r="M1256" s="6" t="s">
        <v>838</v>
      </c>
      <c r="N1256" s="6" t="s">
        <v>687</v>
      </c>
      <c r="O1256" s="37">
        <v>4.96</v>
      </c>
      <c r="P1256" s="105">
        <v>23.559503190826266</v>
      </c>
      <c r="Q1256" s="38">
        <v>0</v>
      </c>
    </row>
    <row r="1257" spans="1:17" x14ac:dyDescent="0.3">
      <c r="A1257" s="6" t="s">
        <v>655</v>
      </c>
      <c r="B1257" s="6" t="s">
        <v>872</v>
      </c>
      <c r="C1257" s="6" t="s">
        <v>655</v>
      </c>
      <c r="D1257" s="25">
        <v>0</v>
      </c>
      <c r="E1257" s="25">
        <v>0</v>
      </c>
      <c r="F1257" s="25">
        <v>4695000</v>
      </c>
      <c r="G1257" s="96">
        <v>10</v>
      </c>
      <c r="H1257" s="96"/>
      <c r="I1257" s="99" t="s">
        <v>752</v>
      </c>
      <c r="J1257" s="6" t="s">
        <v>263</v>
      </c>
      <c r="K1257" s="102"/>
      <c r="L1257" s="6"/>
      <c r="M1257" s="6" t="s">
        <v>838</v>
      </c>
      <c r="N1257" s="6" t="s">
        <v>687</v>
      </c>
      <c r="O1257" s="37">
        <v>8</v>
      </c>
      <c r="P1257" s="105">
        <v>37.999198694881073</v>
      </c>
      <c r="Q1257" s="38">
        <v>0</v>
      </c>
    </row>
    <row r="1258" spans="1:17" x14ac:dyDescent="0.3">
      <c r="A1258" s="6" t="s">
        <v>655</v>
      </c>
      <c r="B1258" s="6" t="s">
        <v>872</v>
      </c>
      <c r="C1258" s="6" t="s">
        <v>655</v>
      </c>
      <c r="D1258" s="25">
        <v>0</v>
      </c>
      <c r="E1258" s="25">
        <v>0</v>
      </c>
      <c r="F1258" s="25">
        <v>4695000</v>
      </c>
      <c r="G1258" s="96">
        <v>10</v>
      </c>
      <c r="H1258" s="96"/>
      <c r="I1258" s="99" t="s">
        <v>752</v>
      </c>
      <c r="J1258" s="6" t="s">
        <v>264</v>
      </c>
      <c r="K1258" s="102"/>
      <c r="L1258" s="6"/>
      <c r="M1258" s="6" t="s">
        <v>838</v>
      </c>
      <c r="N1258" s="6" t="s">
        <v>687</v>
      </c>
      <c r="O1258" s="37">
        <v>257.92</v>
      </c>
      <c r="P1258" s="105">
        <v>1225.0941659229657</v>
      </c>
      <c r="Q1258" s="38">
        <v>3.9999999999999998E-6</v>
      </c>
    </row>
    <row r="1259" spans="1:17" x14ac:dyDescent="0.3">
      <c r="A1259" s="6" t="s">
        <v>655</v>
      </c>
      <c r="B1259" s="6" t="s">
        <v>872</v>
      </c>
      <c r="C1259" s="6" t="s">
        <v>655</v>
      </c>
      <c r="D1259" s="25">
        <v>0</v>
      </c>
      <c r="E1259" s="25">
        <v>0</v>
      </c>
      <c r="F1259" s="25">
        <v>4695000</v>
      </c>
      <c r="G1259" s="96">
        <v>10</v>
      </c>
      <c r="H1259" s="96"/>
      <c r="I1259" s="99" t="s">
        <v>752</v>
      </c>
      <c r="J1259" s="6" t="s">
        <v>265</v>
      </c>
      <c r="K1259" s="102"/>
      <c r="L1259" s="6"/>
      <c r="M1259" s="6" t="s">
        <v>838</v>
      </c>
      <c r="N1259" s="6" t="s">
        <v>687</v>
      </c>
      <c r="O1259" s="37">
        <v>112.5</v>
      </c>
      <c r="P1259" s="105">
        <v>534.36373164676502</v>
      </c>
      <c r="Q1259" s="38">
        <v>1.9999999999999999E-6</v>
      </c>
    </row>
    <row r="1260" spans="1:17" x14ac:dyDescent="0.3">
      <c r="A1260" s="6" t="s">
        <v>655</v>
      </c>
      <c r="B1260" s="6" t="s">
        <v>872</v>
      </c>
      <c r="C1260" s="6" t="s">
        <v>655</v>
      </c>
      <c r="D1260" s="25">
        <v>0</v>
      </c>
      <c r="E1260" s="25">
        <v>0</v>
      </c>
      <c r="F1260" s="25">
        <v>4695000</v>
      </c>
      <c r="G1260" s="96">
        <v>10</v>
      </c>
      <c r="H1260" s="96"/>
      <c r="I1260" s="99" t="s">
        <v>752</v>
      </c>
      <c r="J1260" s="6" t="s">
        <v>266</v>
      </c>
      <c r="K1260" s="102"/>
      <c r="L1260" s="6"/>
      <c r="M1260" s="6" t="s">
        <v>838</v>
      </c>
      <c r="N1260" s="6" t="s">
        <v>687</v>
      </c>
      <c r="O1260" s="37">
        <v>4.96</v>
      </c>
      <c r="P1260" s="105">
        <v>23.559503190826266</v>
      </c>
      <c r="Q1260" s="38">
        <v>0</v>
      </c>
    </row>
    <row r="1261" spans="1:17" x14ac:dyDescent="0.3">
      <c r="A1261" s="6" t="s">
        <v>655</v>
      </c>
      <c r="B1261" s="6" t="s">
        <v>872</v>
      </c>
      <c r="C1261" s="6" t="s">
        <v>655</v>
      </c>
      <c r="D1261" s="25">
        <v>0</v>
      </c>
      <c r="E1261" s="25">
        <v>0</v>
      </c>
      <c r="F1261" s="25">
        <v>4695000</v>
      </c>
      <c r="G1261" s="96">
        <v>10</v>
      </c>
      <c r="H1261" s="96"/>
      <c r="I1261" s="99" t="s">
        <v>752</v>
      </c>
      <c r="J1261" s="6" t="s">
        <v>267</v>
      </c>
      <c r="K1261" s="102"/>
      <c r="L1261" s="6"/>
      <c r="M1261" s="6" t="s">
        <v>838</v>
      </c>
      <c r="N1261" s="6" t="s">
        <v>687</v>
      </c>
      <c r="O1261" s="37">
        <v>45.57</v>
      </c>
      <c r="P1261" s="105">
        <v>216.4529355657163</v>
      </c>
      <c r="Q1261" s="38">
        <v>1.9999999999999999E-6</v>
      </c>
    </row>
    <row r="1262" spans="1:17" x14ac:dyDescent="0.3">
      <c r="A1262" s="6" t="s">
        <v>655</v>
      </c>
      <c r="B1262" s="6" t="s">
        <v>872</v>
      </c>
      <c r="C1262" s="6" t="s">
        <v>655</v>
      </c>
      <c r="D1262" s="25">
        <v>0</v>
      </c>
      <c r="E1262" s="25">
        <v>0</v>
      </c>
      <c r="F1262" s="25">
        <v>4695000</v>
      </c>
      <c r="G1262" s="96">
        <v>10</v>
      </c>
      <c r="H1262" s="96"/>
      <c r="I1262" s="99" t="s">
        <v>752</v>
      </c>
      <c r="J1262" s="6" t="s">
        <v>268</v>
      </c>
      <c r="K1262" s="102"/>
      <c r="L1262" s="6"/>
      <c r="M1262" s="6" t="s">
        <v>838</v>
      </c>
      <c r="N1262" s="6" t="s">
        <v>687</v>
      </c>
      <c r="O1262" s="37">
        <v>101.88999999999999</v>
      </c>
      <c r="P1262" s="105">
        <v>483.96729437767897</v>
      </c>
      <c r="Q1262" s="38">
        <v>3.0000000000000001E-6</v>
      </c>
    </row>
    <row r="1263" spans="1:17" x14ac:dyDescent="0.3">
      <c r="A1263" s="6" t="s">
        <v>655</v>
      </c>
      <c r="B1263" s="6" t="s">
        <v>872</v>
      </c>
      <c r="C1263" s="6" t="s">
        <v>655</v>
      </c>
      <c r="D1263" s="25">
        <v>0</v>
      </c>
      <c r="E1263" s="25">
        <v>0</v>
      </c>
      <c r="F1263" s="25">
        <v>4695000</v>
      </c>
      <c r="G1263" s="96">
        <v>10</v>
      </c>
      <c r="H1263" s="96"/>
      <c r="I1263" s="99" t="s">
        <v>752</v>
      </c>
      <c r="J1263" s="6" t="s">
        <v>269</v>
      </c>
      <c r="K1263" s="102"/>
      <c r="L1263" s="6"/>
      <c r="M1263" s="6" t="s">
        <v>838</v>
      </c>
      <c r="N1263" s="6" t="s">
        <v>687</v>
      </c>
      <c r="O1263" s="37">
        <v>41.6</v>
      </c>
      <c r="P1263" s="105">
        <v>197.59583321338158</v>
      </c>
      <c r="Q1263" s="38">
        <v>9.9999999999999995E-7</v>
      </c>
    </row>
    <row r="1264" spans="1:17" x14ac:dyDescent="0.3">
      <c r="A1264" s="6" t="s">
        <v>655</v>
      </c>
      <c r="B1264" s="6" t="s">
        <v>872</v>
      </c>
      <c r="C1264" s="6" t="s">
        <v>655</v>
      </c>
      <c r="D1264" s="25">
        <v>0</v>
      </c>
      <c r="E1264" s="25">
        <v>0</v>
      </c>
      <c r="F1264" s="25">
        <v>4695000</v>
      </c>
      <c r="G1264" s="96">
        <v>10</v>
      </c>
      <c r="H1264" s="96"/>
      <c r="I1264" s="99" t="s">
        <v>752</v>
      </c>
      <c r="J1264" s="6" t="s">
        <v>270</v>
      </c>
      <c r="K1264" s="102"/>
      <c r="L1264" s="6"/>
      <c r="M1264" s="6" t="s">
        <v>838</v>
      </c>
      <c r="N1264" s="6" t="s">
        <v>687</v>
      </c>
      <c r="O1264" s="37">
        <v>16</v>
      </c>
      <c r="P1264" s="105">
        <v>75.998397389762147</v>
      </c>
      <c r="Q1264" s="38">
        <v>9.9999999999999995E-7</v>
      </c>
    </row>
    <row r="1265" spans="1:17" x14ac:dyDescent="0.3">
      <c r="A1265" s="6" t="s">
        <v>655</v>
      </c>
      <c r="B1265" s="6" t="s">
        <v>872</v>
      </c>
      <c r="C1265" s="6" t="s">
        <v>655</v>
      </c>
      <c r="D1265" s="25">
        <v>0</v>
      </c>
      <c r="E1265" s="25">
        <v>0</v>
      </c>
      <c r="F1265" s="25">
        <v>4695000</v>
      </c>
      <c r="G1265" s="96">
        <v>10</v>
      </c>
      <c r="H1265" s="96"/>
      <c r="I1265" s="99" t="s">
        <v>752</v>
      </c>
      <c r="J1265" s="6" t="s">
        <v>271</v>
      </c>
      <c r="K1265" s="102"/>
      <c r="L1265" s="6"/>
      <c r="M1265" s="6" t="s">
        <v>762</v>
      </c>
      <c r="N1265" s="6" t="s">
        <v>686</v>
      </c>
      <c r="O1265" s="37">
        <v>1739.2</v>
      </c>
      <c r="P1265" s="105">
        <v>8261.0257962671458</v>
      </c>
      <c r="Q1265" s="38">
        <v>2.0999999999999999E-5</v>
      </c>
    </row>
    <row r="1266" spans="1:17" x14ac:dyDescent="0.3">
      <c r="A1266" s="6" t="s">
        <v>655</v>
      </c>
      <c r="B1266" s="6" t="s">
        <v>872</v>
      </c>
      <c r="C1266" s="6" t="s">
        <v>655</v>
      </c>
      <c r="D1266" s="25">
        <v>0</v>
      </c>
      <c r="E1266" s="25">
        <v>0</v>
      </c>
      <c r="F1266" s="25">
        <v>4695000</v>
      </c>
      <c r="G1266" s="96">
        <v>10</v>
      </c>
      <c r="H1266" s="96"/>
      <c r="I1266" s="99" t="s">
        <v>752</v>
      </c>
      <c r="J1266" s="6" t="s">
        <v>272</v>
      </c>
      <c r="K1266" s="102"/>
      <c r="L1266" s="6"/>
      <c r="M1266" s="6" t="s">
        <v>762</v>
      </c>
      <c r="N1266" s="6" t="s">
        <v>688</v>
      </c>
      <c r="O1266" s="37">
        <v>25.4</v>
      </c>
      <c r="P1266" s="105">
        <v>120.6474558562474</v>
      </c>
      <c r="Q1266" s="38">
        <v>0</v>
      </c>
    </row>
    <row r="1267" spans="1:17" x14ac:dyDescent="0.3">
      <c r="A1267" s="6" t="s">
        <v>655</v>
      </c>
      <c r="B1267" s="6" t="s">
        <v>872</v>
      </c>
      <c r="C1267" s="6" t="s">
        <v>655</v>
      </c>
      <c r="D1267" s="25">
        <v>0</v>
      </c>
      <c r="E1267" s="25">
        <v>0</v>
      </c>
      <c r="F1267" s="25">
        <v>4695000</v>
      </c>
      <c r="G1267" s="96">
        <v>10</v>
      </c>
      <c r="H1267" s="96"/>
      <c r="I1267" s="99" t="s">
        <v>752</v>
      </c>
      <c r="J1267" s="6" t="s">
        <v>273</v>
      </c>
      <c r="K1267" s="102"/>
      <c r="L1267" s="6"/>
      <c r="M1267" s="6" t="s">
        <v>762</v>
      </c>
      <c r="N1267" s="6" t="s">
        <v>686</v>
      </c>
      <c r="O1267" s="37">
        <v>3563.6779999999999</v>
      </c>
      <c r="P1267" s="105">
        <v>16927.113550822047</v>
      </c>
      <c r="Q1267" s="38">
        <v>7.3999999999999996E-5</v>
      </c>
    </row>
    <row r="1268" spans="1:17" x14ac:dyDescent="0.3">
      <c r="A1268" s="6" t="s">
        <v>655</v>
      </c>
      <c r="B1268" s="6" t="s">
        <v>872</v>
      </c>
      <c r="C1268" s="6" t="s">
        <v>655</v>
      </c>
      <c r="D1268" s="25">
        <v>0</v>
      </c>
      <c r="E1268" s="25">
        <v>0</v>
      </c>
      <c r="F1268" s="25">
        <v>4695000</v>
      </c>
      <c r="G1268" s="96">
        <v>10</v>
      </c>
      <c r="H1268" s="96"/>
      <c r="I1268" s="99" t="s">
        <v>752</v>
      </c>
      <c r="J1268" s="6" t="s">
        <v>274</v>
      </c>
      <c r="K1268" s="102"/>
      <c r="L1268" s="6"/>
      <c r="M1268" s="6" t="s">
        <v>762</v>
      </c>
      <c r="N1268" s="6" t="s">
        <v>688</v>
      </c>
      <c r="O1268" s="37">
        <v>6901</v>
      </c>
      <c r="P1268" s="105">
        <v>32779.058774171783</v>
      </c>
      <c r="Q1268" s="38">
        <v>3.7800000000000003E-4</v>
      </c>
    </row>
    <row r="1269" spans="1:17" x14ac:dyDescent="0.3">
      <c r="A1269" s="6" t="s">
        <v>655</v>
      </c>
      <c r="B1269" s="6" t="s">
        <v>872</v>
      </c>
      <c r="C1269" s="6" t="s">
        <v>655</v>
      </c>
      <c r="D1269" s="25">
        <v>0</v>
      </c>
      <c r="E1269" s="25">
        <v>0</v>
      </c>
      <c r="F1269" s="25">
        <v>4695000</v>
      </c>
      <c r="G1269" s="96">
        <v>10</v>
      </c>
      <c r="H1269" s="96"/>
      <c r="I1269" s="99" t="s">
        <v>752</v>
      </c>
      <c r="J1269" s="6" t="s">
        <v>275</v>
      </c>
      <c r="K1269" s="102"/>
      <c r="L1269" s="6"/>
      <c r="M1269" s="6" t="s">
        <v>762</v>
      </c>
      <c r="N1269" s="6" t="s">
        <v>688</v>
      </c>
      <c r="O1269" s="37">
        <v>12915</v>
      </c>
      <c r="P1269" s="105">
        <v>61344.956393048633</v>
      </c>
      <c r="Q1269" s="38">
        <v>5.6999999999999998E-4</v>
      </c>
    </row>
    <row r="1270" spans="1:17" x14ac:dyDescent="0.3">
      <c r="A1270" s="6" t="s">
        <v>655</v>
      </c>
      <c r="B1270" s="6" t="s">
        <v>872</v>
      </c>
      <c r="C1270" s="6" t="s">
        <v>655</v>
      </c>
      <c r="D1270" s="25">
        <v>0</v>
      </c>
      <c r="E1270" s="25">
        <v>0</v>
      </c>
      <c r="F1270" s="25">
        <v>4695000</v>
      </c>
      <c r="G1270" s="96">
        <v>10</v>
      </c>
      <c r="H1270" s="96"/>
      <c r="I1270" s="99" t="s">
        <v>752</v>
      </c>
      <c r="J1270" s="6" t="s">
        <v>276</v>
      </c>
      <c r="K1270" s="102"/>
      <c r="L1270" s="6"/>
      <c r="M1270" s="6" t="s">
        <v>762</v>
      </c>
      <c r="N1270" s="6" t="s">
        <v>688</v>
      </c>
      <c r="O1270" s="37">
        <v>16592.687999999998</v>
      </c>
      <c r="P1270" s="105">
        <v>78813.606024271081</v>
      </c>
      <c r="Q1270" s="38">
        <v>4.7100000000000001E-4</v>
      </c>
    </row>
    <row r="1271" spans="1:17" x14ac:dyDescent="0.3">
      <c r="A1271" s="6" t="s">
        <v>655</v>
      </c>
      <c r="B1271" s="6" t="s">
        <v>872</v>
      </c>
      <c r="C1271" s="6" t="s">
        <v>655</v>
      </c>
      <c r="D1271" s="25">
        <v>0</v>
      </c>
      <c r="E1271" s="25">
        <v>0</v>
      </c>
      <c r="F1271" s="25">
        <v>4695000</v>
      </c>
      <c r="G1271" s="96">
        <v>10</v>
      </c>
      <c r="H1271" s="96"/>
      <c r="I1271" s="99" t="s">
        <v>752</v>
      </c>
      <c r="J1271" s="6" t="s">
        <v>277</v>
      </c>
      <c r="K1271" s="102"/>
      <c r="L1271" s="6"/>
      <c r="M1271" s="6" t="s">
        <v>762</v>
      </c>
      <c r="N1271" s="6" t="s">
        <v>688</v>
      </c>
      <c r="O1271" s="37">
        <v>27028.89</v>
      </c>
      <c r="P1271" s="105">
        <v>128384.5202015105</v>
      </c>
      <c r="Q1271" s="38">
        <v>7.0899999999999999E-4</v>
      </c>
    </row>
    <row r="1272" spans="1:17" x14ac:dyDescent="0.3">
      <c r="A1272" s="6" t="s">
        <v>655</v>
      </c>
      <c r="B1272" s="6" t="s">
        <v>872</v>
      </c>
      <c r="C1272" s="6" t="s">
        <v>655</v>
      </c>
      <c r="D1272" s="25">
        <v>0</v>
      </c>
      <c r="E1272" s="25">
        <v>0</v>
      </c>
      <c r="F1272" s="25">
        <v>4695000</v>
      </c>
      <c r="G1272" s="96">
        <v>10</v>
      </c>
      <c r="H1272" s="96"/>
      <c r="I1272" s="99" t="s">
        <v>752</v>
      </c>
      <c r="J1272" s="6" t="s">
        <v>278</v>
      </c>
      <c r="K1272" s="102"/>
      <c r="L1272" s="6"/>
      <c r="M1272" s="6" t="s">
        <v>762</v>
      </c>
      <c r="N1272" s="6" t="s">
        <v>688</v>
      </c>
      <c r="O1272" s="37">
        <v>10137.290999999999</v>
      </c>
      <c r="P1272" s="105">
        <v>48151.116867103701</v>
      </c>
      <c r="Q1272" s="38">
        <v>5.8600000000000004E-4</v>
      </c>
    </row>
    <row r="1273" spans="1:17" x14ac:dyDescent="0.3">
      <c r="A1273" s="6" t="s">
        <v>655</v>
      </c>
      <c r="B1273" s="6" t="s">
        <v>872</v>
      </c>
      <c r="C1273" s="6" t="s">
        <v>655</v>
      </c>
      <c r="D1273" s="25">
        <v>0</v>
      </c>
      <c r="E1273" s="25">
        <v>0</v>
      </c>
      <c r="F1273" s="25">
        <v>4695000</v>
      </c>
      <c r="G1273" s="96">
        <v>10</v>
      </c>
      <c r="H1273" s="96"/>
      <c r="I1273" s="99" t="s">
        <v>752</v>
      </c>
      <c r="J1273" s="6" t="s">
        <v>279</v>
      </c>
      <c r="K1273" s="102"/>
      <c r="L1273" s="6"/>
      <c r="M1273" s="6" t="s">
        <v>801</v>
      </c>
      <c r="N1273" s="6" t="s">
        <v>689</v>
      </c>
      <c r="O1273" s="37">
        <v>58.4</v>
      </c>
      <c r="P1273" s="105">
        <v>277.39415047263185</v>
      </c>
      <c r="Q1273" s="38">
        <v>0</v>
      </c>
    </row>
    <row r="1274" spans="1:17" x14ac:dyDescent="0.3">
      <c r="A1274" s="6" t="s">
        <v>655</v>
      </c>
      <c r="B1274" s="6" t="s">
        <v>872</v>
      </c>
      <c r="C1274" s="6" t="s">
        <v>655</v>
      </c>
      <c r="D1274" s="25">
        <v>0</v>
      </c>
      <c r="E1274" s="25">
        <v>0</v>
      </c>
      <c r="F1274" s="25">
        <v>4695000</v>
      </c>
      <c r="G1274" s="96">
        <v>10</v>
      </c>
      <c r="H1274" s="96"/>
      <c r="I1274" s="99" t="s">
        <v>752</v>
      </c>
      <c r="J1274" s="6" t="s">
        <v>280</v>
      </c>
      <c r="K1274" s="102"/>
      <c r="L1274" s="6"/>
      <c r="M1274" s="6" t="s">
        <v>839</v>
      </c>
      <c r="N1274" s="6" t="s">
        <v>690</v>
      </c>
      <c r="O1274" s="37">
        <v>2.04</v>
      </c>
      <c r="P1274" s="105">
        <v>9.689795667194673</v>
      </c>
      <c r="Q1274" s="38">
        <v>0</v>
      </c>
    </row>
    <row r="1275" spans="1:17" x14ac:dyDescent="0.3">
      <c r="A1275" s="6" t="s">
        <v>655</v>
      </c>
      <c r="B1275" s="6" t="s">
        <v>872</v>
      </c>
      <c r="C1275" s="6" t="s">
        <v>655</v>
      </c>
      <c r="D1275" s="25">
        <v>0</v>
      </c>
      <c r="E1275" s="25">
        <v>0</v>
      </c>
      <c r="F1275" s="25">
        <v>4695000</v>
      </c>
      <c r="G1275" s="96">
        <v>10</v>
      </c>
      <c r="H1275" s="96"/>
      <c r="I1275" s="99" t="s">
        <v>752</v>
      </c>
      <c r="J1275" s="6" t="s">
        <v>281</v>
      </c>
      <c r="K1275" s="102"/>
      <c r="L1275" s="6"/>
      <c r="M1275" s="6" t="s">
        <v>839</v>
      </c>
      <c r="N1275" s="6" t="s">
        <v>690</v>
      </c>
      <c r="O1275" s="37">
        <v>128.52000000000001</v>
      </c>
      <c r="P1275" s="105">
        <v>610.45712703326444</v>
      </c>
      <c r="Q1275" s="38">
        <v>1.9999999999999999E-6</v>
      </c>
    </row>
    <row r="1276" spans="1:17" x14ac:dyDescent="0.3">
      <c r="A1276" s="6" t="s">
        <v>655</v>
      </c>
      <c r="B1276" s="6" t="s">
        <v>872</v>
      </c>
      <c r="C1276" s="6" t="s">
        <v>655</v>
      </c>
      <c r="D1276" s="25">
        <v>0</v>
      </c>
      <c r="E1276" s="25">
        <v>0</v>
      </c>
      <c r="F1276" s="25">
        <v>4695000</v>
      </c>
      <c r="G1276" s="96">
        <v>10</v>
      </c>
      <c r="H1276" s="96"/>
      <c r="I1276" s="99" t="s">
        <v>752</v>
      </c>
      <c r="J1276" s="6" t="s">
        <v>282</v>
      </c>
      <c r="K1276" s="102"/>
      <c r="L1276" s="6"/>
      <c r="M1276" s="6" t="s">
        <v>839</v>
      </c>
      <c r="N1276" s="6" t="s">
        <v>690</v>
      </c>
      <c r="O1276" s="37">
        <v>2.04</v>
      </c>
      <c r="P1276" s="105">
        <v>9.689795667194673</v>
      </c>
      <c r="Q1276" s="38">
        <v>0</v>
      </c>
    </row>
    <row r="1277" spans="1:17" x14ac:dyDescent="0.3">
      <c r="A1277" s="6" t="s">
        <v>655</v>
      </c>
      <c r="B1277" s="6" t="s">
        <v>872</v>
      </c>
      <c r="C1277" s="6" t="s">
        <v>655</v>
      </c>
      <c r="D1277" s="25">
        <v>0</v>
      </c>
      <c r="E1277" s="25">
        <v>0</v>
      </c>
      <c r="F1277" s="25">
        <v>4695000</v>
      </c>
      <c r="G1277" s="96">
        <v>10</v>
      </c>
      <c r="H1277" s="96"/>
      <c r="I1277" s="99" t="s">
        <v>752</v>
      </c>
      <c r="J1277" s="6" t="s">
        <v>283</v>
      </c>
      <c r="K1277" s="102"/>
      <c r="L1277" s="6"/>
      <c r="M1277" s="6" t="s">
        <v>839</v>
      </c>
      <c r="N1277" s="6" t="s">
        <v>690</v>
      </c>
      <c r="O1277" s="37">
        <v>2.04</v>
      </c>
      <c r="P1277" s="105">
        <v>9.689795667194673</v>
      </c>
      <c r="Q1277" s="38">
        <v>0</v>
      </c>
    </row>
    <row r="1278" spans="1:17" x14ac:dyDescent="0.3">
      <c r="A1278" s="6" t="s">
        <v>655</v>
      </c>
      <c r="B1278" s="6" t="s">
        <v>872</v>
      </c>
      <c r="C1278" s="6" t="s">
        <v>655</v>
      </c>
      <c r="D1278" s="25">
        <v>0</v>
      </c>
      <c r="E1278" s="25">
        <v>0</v>
      </c>
      <c r="F1278" s="25">
        <v>4695000</v>
      </c>
      <c r="G1278" s="96">
        <v>10</v>
      </c>
      <c r="H1278" s="96"/>
      <c r="I1278" s="99" t="s">
        <v>752</v>
      </c>
      <c r="J1278" s="6" t="s">
        <v>284</v>
      </c>
      <c r="K1278" s="102"/>
      <c r="L1278" s="6"/>
      <c r="M1278" s="6" t="s">
        <v>839</v>
      </c>
      <c r="N1278" s="6" t="s">
        <v>690</v>
      </c>
      <c r="O1278" s="37">
        <v>28.560000000000002</v>
      </c>
      <c r="P1278" s="105">
        <v>135.65713934072545</v>
      </c>
      <c r="Q1278" s="38">
        <v>0</v>
      </c>
    </row>
    <row r="1279" spans="1:17" x14ac:dyDescent="0.3">
      <c r="A1279" s="6" t="s">
        <v>655</v>
      </c>
      <c r="B1279" s="6" t="s">
        <v>872</v>
      </c>
      <c r="C1279" s="6" t="s">
        <v>655</v>
      </c>
      <c r="D1279" s="25">
        <v>0</v>
      </c>
      <c r="E1279" s="25">
        <v>0</v>
      </c>
      <c r="F1279" s="25">
        <v>4695000</v>
      </c>
      <c r="G1279" s="96">
        <v>10</v>
      </c>
      <c r="H1279" s="96"/>
      <c r="I1279" s="99" t="s">
        <v>752</v>
      </c>
      <c r="J1279" s="6" t="s">
        <v>285</v>
      </c>
      <c r="K1279" s="102"/>
      <c r="L1279" s="6"/>
      <c r="M1279" s="6" t="s">
        <v>839</v>
      </c>
      <c r="N1279" s="6" t="s">
        <v>690</v>
      </c>
      <c r="O1279" s="37">
        <v>53.04</v>
      </c>
      <c r="P1279" s="105">
        <v>251.9346873470615</v>
      </c>
      <c r="Q1279" s="38">
        <v>9.9999999999999995E-7</v>
      </c>
    </row>
    <row r="1280" spans="1:17" x14ac:dyDescent="0.3">
      <c r="A1280" s="6" t="s">
        <v>655</v>
      </c>
      <c r="B1280" s="6" t="s">
        <v>872</v>
      </c>
      <c r="C1280" s="6" t="s">
        <v>655</v>
      </c>
      <c r="D1280" s="25">
        <v>0</v>
      </c>
      <c r="E1280" s="25">
        <v>0</v>
      </c>
      <c r="F1280" s="25">
        <v>4695000</v>
      </c>
      <c r="G1280" s="96">
        <v>10</v>
      </c>
      <c r="H1280" s="96"/>
      <c r="I1280" s="99" t="s">
        <v>752</v>
      </c>
      <c r="J1280" s="6" t="s">
        <v>286</v>
      </c>
      <c r="K1280" s="102"/>
      <c r="L1280" s="6"/>
      <c r="M1280" s="6" t="s">
        <v>839</v>
      </c>
      <c r="N1280" s="6" t="s">
        <v>690</v>
      </c>
      <c r="O1280" s="37">
        <v>55.08</v>
      </c>
      <c r="P1280" s="105">
        <v>261.62448301425616</v>
      </c>
      <c r="Q1280" s="38">
        <v>9.9999999999999995E-7</v>
      </c>
    </row>
    <row r="1281" spans="1:17" x14ac:dyDescent="0.3">
      <c r="A1281" s="6" t="s">
        <v>655</v>
      </c>
      <c r="B1281" s="6" t="s">
        <v>872</v>
      </c>
      <c r="C1281" s="6" t="s">
        <v>655</v>
      </c>
      <c r="D1281" s="25">
        <v>0</v>
      </c>
      <c r="E1281" s="25">
        <v>0</v>
      </c>
      <c r="F1281" s="25">
        <v>4695000</v>
      </c>
      <c r="G1281" s="96">
        <v>10</v>
      </c>
      <c r="H1281" s="96"/>
      <c r="I1281" s="99" t="s">
        <v>752</v>
      </c>
      <c r="J1281" s="6" t="s">
        <v>287</v>
      </c>
      <c r="K1281" s="102"/>
      <c r="L1281" s="6"/>
      <c r="M1281" s="6" t="s">
        <v>839</v>
      </c>
      <c r="N1281" s="6" t="s">
        <v>690</v>
      </c>
      <c r="O1281" s="37">
        <v>55.08</v>
      </c>
      <c r="P1281" s="105">
        <v>261.62448301425616</v>
      </c>
      <c r="Q1281" s="38">
        <v>9.9999999999999995E-7</v>
      </c>
    </row>
    <row r="1282" spans="1:17" x14ac:dyDescent="0.3">
      <c r="A1282" s="6" t="s">
        <v>655</v>
      </c>
      <c r="B1282" s="6" t="s">
        <v>872</v>
      </c>
      <c r="C1282" s="6" t="s">
        <v>655</v>
      </c>
      <c r="D1282" s="25">
        <v>0</v>
      </c>
      <c r="E1282" s="25">
        <v>0</v>
      </c>
      <c r="F1282" s="25">
        <v>4695000</v>
      </c>
      <c r="G1282" s="96">
        <v>10</v>
      </c>
      <c r="H1282" s="96"/>
      <c r="I1282" s="99" t="s">
        <v>752</v>
      </c>
      <c r="J1282" s="6" t="s">
        <v>288</v>
      </c>
      <c r="K1282" s="102"/>
      <c r="L1282" s="6"/>
      <c r="M1282" s="6" t="s">
        <v>840</v>
      </c>
      <c r="N1282" s="6" t="s">
        <v>690</v>
      </c>
      <c r="O1282" s="37">
        <v>1.66</v>
      </c>
      <c r="P1282" s="105">
        <v>7.8848337291878225</v>
      </c>
      <c r="Q1282" s="38">
        <v>0</v>
      </c>
    </row>
    <row r="1283" spans="1:17" x14ac:dyDescent="0.3">
      <c r="A1283" s="6" t="s">
        <v>655</v>
      </c>
      <c r="B1283" s="6" t="s">
        <v>872</v>
      </c>
      <c r="C1283" s="6" t="s">
        <v>655</v>
      </c>
      <c r="D1283" s="25">
        <v>0</v>
      </c>
      <c r="E1283" s="25">
        <v>0</v>
      </c>
      <c r="F1283" s="25">
        <v>4695000</v>
      </c>
      <c r="G1283" s="96">
        <v>10</v>
      </c>
      <c r="H1283" s="96"/>
      <c r="I1283" s="99" t="s">
        <v>752</v>
      </c>
      <c r="J1283" s="6" t="s">
        <v>289</v>
      </c>
      <c r="K1283" s="102"/>
      <c r="L1283" s="6"/>
      <c r="M1283" s="6" t="s">
        <v>840</v>
      </c>
      <c r="N1283" s="6" t="s">
        <v>690</v>
      </c>
      <c r="O1283" s="37">
        <v>2.4899999999999998</v>
      </c>
      <c r="P1283" s="105">
        <v>11.827250593781732</v>
      </c>
      <c r="Q1283" s="38">
        <v>0</v>
      </c>
    </row>
    <row r="1284" spans="1:17" x14ac:dyDescent="0.3">
      <c r="A1284" s="6" t="s">
        <v>655</v>
      </c>
      <c r="B1284" s="6" t="s">
        <v>872</v>
      </c>
      <c r="C1284" s="6" t="s">
        <v>655</v>
      </c>
      <c r="D1284" s="25">
        <v>0</v>
      </c>
      <c r="E1284" s="25">
        <v>0</v>
      </c>
      <c r="F1284" s="25">
        <v>4695000</v>
      </c>
      <c r="G1284" s="96">
        <v>10</v>
      </c>
      <c r="H1284" s="96"/>
      <c r="I1284" s="99" t="s">
        <v>752</v>
      </c>
      <c r="J1284" s="6" t="s">
        <v>290</v>
      </c>
      <c r="K1284" s="101"/>
      <c r="L1284" s="6"/>
      <c r="M1284" s="6" t="s">
        <v>840</v>
      </c>
      <c r="N1284" s="6" t="s">
        <v>690</v>
      </c>
      <c r="O1284" s="37">
        <v>186</v>
      </c>
      <c r="P1284" s="105">
        <v>883.48136965598496</v>
      </c>
      <c r="Q1284" s="38">
        <v>3.0000000000000001E-6</v>
      </c>
    </row>
    <row r="1285" spans="1:17" x14ac:dyDescent="0.3">
      <c r="A1285" s="6" t="s">
        <v>655</v>
      </c>
      <c r="B1285" s="6" t="s">
        <v>872</v>
      </c>
      <c r="C1285" s="6" t="s">
        <v>655</v>
      </c>
      <c r="D1285" s="25">
        <v>0</v>
      </c>
      <c r="E1285" s="25">
        <v>0</v>
      </c>
      <c r="F1285" s="25">
        <v>4695000</v>
      </c>
      <c r="G1285" s="96">
        <v>10</v>
      </c>
      <c r="H1285" s="96"/>
      <c r="I1285" s="99" t="s">
        <v>752</v>
      </c>
      <c r="J1285" s="6" t="s">
        <v>291</v>
      </c>
      <c r="K1285" s="101"/>
      <c r="L1285" s="6"/>
      <c r="M1285" s="6" t="s">
        <v>840</v>
      </c>
      <c r="N1285" s="6" t="s">
        <v>690</v>
      </c>
      <c r="O1285" s="37">
        <v>0.83</v>
      </c>
      <c r="P1285" s="105">
        <v>3.9424168645939113</v>
      </c>
      <c r="Q1285" s="38">
        <v>0</v>
      </c>
    </row>
    <row r="1286" spans="1:17" x14ac:dyDescent="0.3">
      <c r="A1286" s="6" t="s">
        <v>655</v>
      </c>
      <c r="B1286" s="6" t="s">
        <v>872</v>
      </c>
      <c r="C1286" s="6" t="s">
        <v>655</v>
      </c>
      <c r="D1286" s="25">
        <v>0</v>
      </c>
      <c r="E1286" s="25">
        <v>0</v>
      </c>
      <c r="F1286" s="25">
        <v>4695000</v>
      </c>
      <c r="G1286" s="96">
        <v>10</v>
      </c>
      <c r="H1286" s="96"/>
      <c r="I1286" s="99" t="s">
        <v>752</v>
      </c>
      <c r="J1286" s="6" t="s">
        <v>292</v>
      </c>
      <c r="K1286" s="96"/>
      <c r="L1286" s="6"/>
      <c r="M1286" s="6" t="s">
        <v>840</v>
      </c>
      <c r="N1286" s="6" t="s">
        <v>690</v>
      </c>
      <c r="O1286" s="37">
        <v>0.83</v>
      </c>
      <c r="P1286" s="105">
        <v>3.9424168645939113</v>
      </c>
      <c r="Q1286" s="38">
        <v>0</v>
      </c>
    </row>
    <row r="1287" spans="1:17" x14ac:dyDescent="0.3">
      <c r="A1287" s="6" t="s">
        <v>655</v>
      </c>
      <c r="B1287" s="6" t="s">
        <v>872</v>
      </c>
      <c r="C1287" s="6" t="s">
        <v>655</v>
      </c>
      <c r="D1287" s="25">
        <v>0</v>
      </c>
      <c r="E1287" s="25">
        <v>0</v>
      </c>
      <c r="F1287" s="25">
        <v>4695000</v>
      </c>
      <c r="G1287" s="96">
        <v>10</v>
      </c>
      <c r="H1287" s="96"/>
      <c r="I1287" s="99" t="s">
        <v>752</v>
      </c>
      <c r="J1287" s="6" t="s">
        <v>293</v>
      </c>
      <c r="K1287" s="96"/>
      <c r="L1287" s="6"/>
      <c r="M1287" s="6" t="s">
        <v>840</v>
      </c>
      <c r="N1287" s="6" t="s">
        <v>690</v>
      </c>
      <c r="O1287" s="37">
        <v>393</v>
      </c>
      <c r="P1287" s="105">
        <v>1866.7106358860326</v>
      </c>
      <c r="Q1287" s="38">
        <v>6.0000000000000002E-6</v>
      </c>
    </row>
    <row r="1288" spans="1:17" x14ac:dyDescent="0.3">
      <c r="A1288" s="6" t="s">
        <v>655</v>
      </c>
      <c r="B1288" s="6" t="s">
        <v>872</v>
      </c>
      <c r="C1288" s="6" t="s">
        <v>655</v>
      </c>
      <c r="D1288" s="25">
        <v>0</v>
      </c>
      <c r="E1288" s="25">
        <v>0</v>
      </c>
      <c r="F1288" s="25">
        <v>4695000</v>
      </c>
      <c r="G1288" s="96">
        <v>10</v>
      </c>
      <c r="H1288" s="96"/>
      <c r="I1288" s="99" t="s">
        <v>752</v>
      </c>
      <c r="J1288" s="6" t="s">
        <v>294</v>
      </c>
      <c r="K1288" s="96"/>
      <c r="L1288" s="6"/>
      <c r="M1288" s="6" t="s">
        <v>840</v>
      </c>
      <c r="N1288" s="6" t="s">
        <v>690</v>
      </c>
      <c r="O1288" s="37">
        <v>1472.5</v>
      </c>
      <c r="P1288" s="105">
        <v>6994.2275097765469</v>
      </c>
      <c r="Q1288" s="38">
        <v>2.3E-5</v>
      </c>
    </row>
    <row r="1289" spans="1:17" x14ac:dyDescent="0.3">
      <c r="A1289" s="6" t="s">
        <v>655</v>
      </c>
      <c r="B1289" s="6" t="s">
        <v>872</v>
      </c>
      <c r="C1289" s="6" t="s">
        <v>655</v>
      </c>
      <c r="D1289" s="25">
        <v>0</v>
      </c>
      <c r="E1289" s="25">
        <v>0</v>
      </c>
      <c r="F1289" s="25">
        <v>4695000</v>
      </c>
      <c r="G1289" s="96">
        <v>10</v>
      </c>
      <c r="H1289" s="96"/>
      <c r="I1289" s="99" t="s">
        <v>752</v>
      </c>
      <c r="J1289" s="6" t="s">
        <v>295</v>
      </c>
      <c r="K1289" s="96"/>
      <c r="L1289" s="6"/>
      <c r="M1289" s="6" t="s">
        <v>840</v>
      </c>
      <c r="N1289" s="6" t="s">
        <v>690</v>
      </c>
      <c r="O1289" s="37">
        <v>20.75</v>
      </c>
      <c r="P1289" s="105">
        <v>98.560421614847783</v>
      </c>
      <c r="Q1289" s="38">
        <v>0</v>
      </c>
    </row>
    <row r="1290" spans="1:17" x14ac:dyDescent="0.3">
      <c r="A1290" s="6" t="s">
        <v>655</v>
      </c>
      <c r="B1290" s="6" t="s">
        <v>872</v>
      </c>
      <c r="C1290" s="6" t="s">
        <v>655</v>
      </c>
      <c r="D1290" s="25">
        <v>0</v>
      </c>
      <c r="E1290" s="25">
        <v>0</v>
      </c>
      <c r="F1290" s="25">
        <v>4695000</v>
      </c>
      <c r="G1290" s="96">
        <v>10</v>
      </c>
      <c r="H1290" s="96"/>
      <c r="I1290" s="99" t="s">
        <v>752</v>
      </c>
      <c r="J1290" s="6" t="s">
        <v>296</v>
      </c>
      <c r="K1290" s="96"/>
      <c r="L1290" s="6"/>
      <c r="M1290" s="6" t="s">
        <v>802</v>
      </c>
      <c r="N1290" s="6" t="s">
        <v>686</v>
      </c>
      <c r="O1290" s="37">
        <v>962.22595000000013</v>
      </c>
      <c r="P1290" s="105">
        <v>4570.4768829275881</v>
      </c>
      <c r="Q1290" s="38">
        <v>2.4000000000000001E-5</v>
      </c>
    </row>
    <row r="1291" spans="1:17" x14ac:dyDescent="0.3">
      <c r="A1291" s="6" t="s">
        <v>655</v>
      </c>
      <c r="B1291" s="6" t="s">
        <v>872</v>
      </c>
      <c r="C1291" s="6" t="s">
        <v>655</v>
      </c>
      <c r="D1291" s="25">
        <v>0</v>
      </c>
      <c r="E1291" s="25">
        <v>0</v>
      </c>
      <c r="F1291" s="25">
        <v>4695000</v>
      </c>
      <c r="G1291" s="96">
        <v>10</v>
      </c>
      <c r="H1291" s="96"/>
      <c r="I1291" s="99" t="s">
        <v>752</v>
      </c>
      <c r="J1291" s="6" t="s">
        <v>297</v>
      </c>
      <c r="K1291" s="96"/>
      <c r="L1291" s="6"/>
      <c r="M1291" s="6" t="s">
        <v>802</v>
      </c>
      <c r="N1291" s="6" t="s">
        <v>686</v>
      </c>
      <c r="O1291" s="37">
        <v>15.2</v>
      </c>
      <c r="P1291" s="105">
        <v>72.198477520274039</v>
      </c>
      <c r="Q1291" s="38">
        <v>0</v>
      </c>
    </row>
    <row r="1292" spans="1:17" x14ac:dyDescent="0.3">
      <c r="A1292" s="6" t="s">
        <v>655</v>
      </c>
      <c r="B1292" s="6" t="s">
        <v>872</v>
      </c>
      <c r="C1292" s="6" t="s">
        <v>655</v>
      </c>
      <c r="D1292" s="25">
        <v>0</v>
      </c>
      <c r="E1292" s="25">
        <v>0</v>
      </c>
      <c r="F1292" s="25">
        <v>4695000</v>
      </c>
      <c r="G1292" s="96">
        <v>10</v>
      </c>
      <c r="H1292" s="96"/>
      <c r="I1292" s="99" t="s">
        <v>752</v>
      </c>
      <c r="J1292" s="6" t="s">
        <v>298</v>
      </c>
      <c r="K1292" s="96"/>
      <c r="L1292" s="6"/>
      <c r="M1292" s="6" t="s">
        <v>802</v>
      </c>
      <c r="N1292" s="6" t="s">
        <v>686</v>
      </c>
      <c r="O1292" s="37">
        <v>404.79999999999995</v>
      </c>
      <c r="P1292" s="105">
        <v>1922.759453960982</v>
      </c>
      <c r="Q1292" s="38">
        <v>6.9999999999999999E-6</v>
      </c>
    </row>
    <row r="1293" spans="1:17" x14ac:dyDescent="0.3">
      <c r="A1293" s="6" t="s">
        <v>655</v>
      </c>
      <c r="B1293" s="6" t="s">
        <v>872</v>
      </c>
      <c r="C1293" s="6" t="s">
        <v>655</v>
      </c>
      <c r="D1293" s="25">
        <v>0</v>
      </c>
      <c r="E1293" s="25">
        <v>0</v>
      </c>
      <c r="F1293" s="25">
        <v>4695000</v>
      </c>
      <c r="G1293" s="96">
        <v>10</v>
      </c>
      <c r="H1293" s="96"/>
      <c r="I1293" s="99" t="s">
        <v>752</v>
      </c>
      <c r="J1293" s="6" t="s">
        <v>299</v>
      </c>
      <c r="K1293" s="96"/>
      <c r="L1293" s="6"/>
      <c r="M1293" s="6" t="s">
        <v>802</v>
      </c>
      <c r="N1293" s="6" t="s">
        <v>686</v>
      </c>
      <c r="O1293" s="37">
        <v>37.308400000000006</v>
      </c>
      <c r="P1293" s="105">
        <v>177.21116307351267</v>
      </c>
      <c r="Q1293" s="38">
        <v>9.9999999999999995E-7</v>
      </c>
    </row>
    <row r="1294" spans="1:17" x14ac:dyDescent="0.3">
      <c r="A1294" s="6" t="s">
        <v>655</v>
      </c>
      <c r="B1294" s="6" t="s">
        <v>872</v>
      </c>
      <c r="C1294" s="6" t="s">
        <v>655</v>
      </c>
      <c r="D1294" s="25">
        <v>0</v>
      </c>
      <c r="E1294" s="25">
        <v>0</v>
      </c>
      <c r="F1294" s="25">
        <v>4695000</v>
      </c>
      <c r="G1294" s="96">
        <v>10</v>
      </c>
      <c r="H1294" s="96"/>
      <c r="I1294" s="99" t="s">
        <v>752</v>
      </c>
      <c r="J1294" s="6" t="s">
        <v>300</v>
      </c>
      <c r="K1294" s="96"/>
      <c r="L1294" s="6"/>
      <c r="M1294" s="6" t="s">
        <v>802</v>
      </c>
      <c r="N1294" s="6" t="s">
        <v>686</v>
      </c>
      <c r="O1294" s="37">
        <v>102.870356</v>
      </c>
      <c r="P1294" s="105">
        <v>488.6238871821439</v>
      </c>
      <c r="Q1294" s="38">
        <v>9.9999999999999995E-7</v>
      </c>
    </row>
    <row r="1295" spans="1:17" x14ac:dyDescent="0.3">
      <c r="A1295" s="6" t="s">
        <v>655</v>
      </c>
      <c r="B1295" s="6" t="s">
        <v>872</v>
      </c>
      <c r="C1295" s="6" t="s">
        <v>655</v>
      </c>
      <c r="D1295" s="25">
        <v>0</v>
      </c>
      <c r="E1295" s="25">
        <v>0</v>
      </c>
      <c r="F1295" s="25">
        <v>4695000</v>
      </c>
      <c r="G1295" s="96">
        <v>10</v>
      </c>
      <c r="H1295" s="96"/>
      <c r="I1295" s="99" t="s">
        <v>752</v>
      </c>
      <c r="J1295" s="6" t="s">
        <v>301</v>
      </c>
      <c r="K1295" s="96"/>
      <c r="L1295" s="6"/>
      <c r="M1295" s="6" t="s">
        <v>803</v>
      </c>
      <c r="N1295" s="6" t="s">
        <v>689</v>
      </c>
      <c r="O1295" s="37">
        <v>1072.4450000000002</v>
      </c>
      <c r="P1295" s="105">
        <v>5094.0063305414669</v>
      </c>
      <c r="Q1295" s="38">
        <v>1.5E-5</v>
      </c>
    </row>
    <row r="1296" spans="1:17" x14ac:dyDescent="0.3">
      <c r="A1296" s="6" t="s">
        <v>655</v>
      </c>
      <c r="B1296" s="6" t="s">
        <v>872</v>
      </c>
      <c r="C1296" s="6" t="s">
        <v>655</v>
      </c>
      <c r="D1296" s="25">
        <v>0</v>
      </c>
      <c r="E1296" s="25">
        <v>0</v>
      </c>
      <c r="F1296" s="25">
        <v>4695000</v>
      </c>
      <c r="G1296" s="96">
        <v>10</v>
      </c>
      <c r="H1296" s="96"/>
      <c r="I1296" s="99" t="s">
        <v>752</v>
      </c>
      <c r="J1296" s="6" t="s">
        <v>302</v>
      </c>
      <c r="K1296" s="102"/>
      <c r="L1296" s="6"/>
      <c r="M1296" s="6" t="s">
        <v>755</v>
      </c>
      <c r="N1296" s="6" t="s">
        <v>688</v>
      </c>
      <c r="O1296" s="37">
        <v>2022.5000000000002</v>
      </c>
      <c r="P1296" s="105">
        <v>9606.6724200496228</v>
      </c>
      <c r="Q1296" s="38">
        <v>2.6999999999999999E-5</v>
      </c>
    </row>
    <row r="1297" spans="1:17" x14ac:dyDescent="0.3">
      <c r="A1297" s="6" t="s">
        <v>655</v>
      </c>
      <c r="B1297" s="6" t="s">
        <v>872</v>
      </c>
      <c r="C1297" s="6" t="s">
        <v>655</v>
      </c>
      <c r="D1297" s="25">
        <v>0</v>
      </c>
      <c r="E1297" s="25">
        <v>0</v>
      </c>
      <c r="F1297" s="25">
        <v>4695000</v>
      </c>
      <c r="G1297" s="96">
        <v>10</v>
      </c>
      <c r="H1297" s="96"/>
      <c r="I1297" s="99" t="s">
        <v>752</v>
      </c>
      <c r="J1297" s="6" t="s">
        <v>303</v>
      </c>
      <c r="K1297" s="102"/>
      <c r="L1297" s="6"/>
      <c r="M1297" s="6" t="s">
        <v>755</v>
      </c>
      <c r="N1297" s="6" t="s">
        <v>688</v>
      </c>
      <c r="O1297" s="37">
        <v>8.09</v>
      </c>
      <c r="P1297" s="105">
        <v>38.426689680198486</v>
      </c>
      <c r="Q1297" s="38">
        <v>0</v>
      </c>
    </row>
    <row r="1298" spans="1:17" x14ac:dyDescent="0.3">
      <c r="A1298" s="6" t="s">
        <v>655</v>
      </c>
      <c r="B1298" s="6" t="s">
        <v>872</v>
      </c>
      <c r="C1298" s="6" t="s">
        <v>655</v>
      </c>
      <c r="D1298" s="25">
        <v>0</v>
      </c>
      <c r="E1298" s="25">
        <v>0</v>
      </c>
      <c r="F1298" s="25">
        <v>4695000</v>
      </c>
      <c r="G1298" s="96">
        <v>10</v>
      </c>
      <c r="H1298" s="96"/>
      <c r="I1298" s="99" t="s">
        <v>752</v>
      </c>
      <c r="J1298" s="6" t="s">
        <v>304</v>
      </c>
      <c r="K1298" s="102"/>
      <c r="L1298" s="6"/>
      <c r="M1298" s="6" t="s">
        <v>755</v>
      </c>
      <c r="N1298" s="6" t="s">
        <v>688</v>
      </c>
      <c r="O1298" s="37">
        <v>2710.15</v>
      </c>
      <c r="P1298" s="105">
        <v>12872.941042866492</v>
      </c>
      <c r="Q1298" s="38">
        <v>1.3100000000000001E-4</v>
      </c>
    </row>
    <row r="1299" spans="1:17" x14ac:dyDescent="0.3">
      <c r="A1299" s="6" t="s">
        <v>655</v>
      </c>
      <c r="B1299" s="6" t="s">
        <v>872</v>
      </c>
      <c r="C1299" s="6" t="s">
        <v>655</v>
      </c>
      <c r="D1299" s="25">
        <v>0</v>
      </c>
      <c r="E1299" s="25">
        <v>0</v>
      </c>
      <c r="F1299" s="25">
        <v>4695000</v>
      </c>
      <c r="G1299" s="96">
        <v>10</v>
      </c>
      <c r="H1299" s="96"/>
      <c r="I1299" s="99" t="s">
        <v>752</v>
      </c>
      <c r="J1299" s="6" t="s">
        <v>305</v>
      </c>
      <c r="K1299" s="102"/>
      <c r="L1299" s="6"/>
      <c r="M1299" s="6" t="s">
        <v>755</v>
      </c>
      <c r="N1299" s="6" t="s">
        <v>688</v>
      </c>
      <c r="O1299" s="37">
        <v>2912.4</v>
      </c>
      <c r="P1299" s="105">
        <v>13833.608284871454</v>
      </c>
      <c r="Q1299" s="38">
        <v>1.37E-4</v>
      </c>
    </row>
    <row r="1300" spans="1:17" x14ac:dyDescent="0.3">
      <c r="A1300" s="6" t="s">
        <v>655</v>
      </c>
      <c r="B1300" s="6" t="s">
        <v>872</v>
      </c>
      <c r="C1300" s="6" t="s">
        <v>655</v>
      </c>
      <c r="D1300" s="25">
        <v>0</v>
      </c>
      <c r="E1300" s="25">
        <v>0</v>
      </c>
      <c r="F1300" s="25">
        <v>4695000</v>
      </c>
      <c r="G1300" s="96">
        <v>10</v>
      </c>
      <c r="H1300" s="96"/>
      <c r="I1300" s="99" t="s">
        <v>752</v>
      </c>
      <c r="J1300" s="6" t="s">
        <v>306</v>
      </c>
      <c r="K1300" s="102"/>
      <c r="L1300" s="6"/>
      <c r="M1300" s="6" t="s">
        <v>755</v>
      </c>
      <c r="N1300" s="6" t="s">
        <v>688</v>
      </c>
      <c r="O1300" s="37">
        <v>4854</v>
      </c>
      <c r="P1300" s="105">
        <v>23056.013808119089</v>
      </c>
      <c r="Q1300" s="38">
        <v>7.7000000000000001E-5</v>
      </c>
    </row>
    <row r="1301" spans="1:17" x14ac:dyDescent="0.3">
      <c r="A1301" s="6" t="s">
        <v>655</v>
      </c>
      <c r="B1301" s="6" t="s">
        <v>872</v>
      </c>
      <c r="C1301" s="6" t="s">
        <v>655</v>
      </c>
      <c r="D1301" s="25">
        <v>0</v>
      </c>
      <c r="E1301" s="25">
        <v>0</v>
      </c>
      <c r="F1301" s="25">
        <v>4695000</v>
      </c>
      <c r="G1301" s="96">
        <v>10</v>
      </c>
      <c r="H1301" s="96"/>
      <c r="I1301" s="99" t="s">
        <v>752</v>
      </c>
      <c r="J1301" s="6" t="s">
        <v>307</v>
      </c>
      <c r="K1301" s="102"/>
      <c r="L1301" s="6"/>
      <c r="M1301" s="6" t="s">
        <v>756</v>
      </c>
      <c r="N1301" s="6" t="s">
        <v>688</v>
      </c>
      <c r="O1301" s="37">
        <v>4389</v>
      </c>
      <c r="P1301" s="105">
        <v>20847.310383979129</v>
      </c>
      <c r="Q1301" s="38">
        <v>1.2300000000000001E-4</v>
      </c>
    </row>
    <row r="1302" spans="1:17" x14ac:dyDescent="0.3">
      <c r="A1302" s="6" t="s">
        <v>655</v>
      </c>
      <c r="B1302" s="6" t="s">
        <v>872</v>
      </c>
      <c r="C1302" s="6" t="s">
        <v>655</v>
      </c>
      <c r="D1302" s="25">
        <v>0</v>
      </c>
      <c r="E1302" s="25">
        <v>0</v>
      </c>
      <c r="F1302" s="25">
        <v>4695000</v>
      </c>
      <c r="G1302" s="96">
        <v>10</v>
      </c>
      <c r="H1302" s="96"/>
      <c r="I1302" s="99" t="s">
        <v>752</v>
      </c>
      <c r="J1302" s="6" t="s">
        <v>308</v>
      </c>
      <c r="K1302" s="102"/>
      <c r="L1302" s="6"/>
      <c r="M1302" s="6" t="s">
        <v>756</v>
      </c>
      <c r="N1302" s="6" t="s">
        <v>688</v>
      </c>
      <c r="O1302" s="37">
        <v>24.8</v>
      </c>
      <c r="P1302" s="105">
        <v>117.79751595413133</v>
      </c>
      <c r="Q1302" s="38">
        <v>0</v>
      </c>
    </row>
    <row r="1303" spans="1:17" x14ac:dyDescent="0.3">
      <c r="A1303" s="6" t="s">
        <v>655</v>
      </c>
      <c r="B1303" s="6" t="s">
        <v>872</v>
      </c>
      <c r="C1303" s="6" t="s">
        <v>655</v>
      </c>
      <c r="D1303" s="25">
        <v>0</v>
      </c>
      <c r="E1303" s="25">
        <v>0</v>
      </c>
      <c r="F1303" s="25">
        <v>4695000</v>
      </c>
      <c r="G1303" s="96">
        <v>10</v>
      </c>
      <c r="H1303" s="96"/>
      <c r="I1303" s="99" t="s">
        <v>752</v>
      </c>
      <c r="J1303" s="6" t="s">
        <v>309</v>
      </c>
      <c r="K1303" s="102"/>
      <c r="L1303" s="6"/>
      <c r="M1303" s="6" t="s">
        <v>756</v>
      </c>
      <c r="N1303" s="6" t="s">
        <v>688</v>
      </c>
      <c r="O1303" s="37">
        <v>1984.2079999999999</v>
      </c>
      <c r="P1303" s="105">
        <v>9424.7892554965729</v>
      </c>
      <c r="Q1303" s="38">
        <v>0</v>
      </c>
    </row>
    <row r="1304" spans="1:17" x14ac:dyDescent="0.3">
      <c r="A1304" s="6" t="s">
        <v>655</v>
      </c>
      <c r="B1304" s="6" t="s">
        <v>872</v>
      </c>
      <c r="C1304" s="6" t="s">
        <v>655</v>
      </c>
      <c r="D1304" s="25">
        <v>0</v>
      </c>
      <c r="E1304" s="25">
        <v>0</v>
      </c>
      <c r="F1304" s="25">
        <v>4695000</v>
      </c>
      <c r="G1304" s="96">
        <v>10</v>
      </c>
      <c r="H1304" s="96"/>
      <c r="I1304" s="99" t="s">
        <v>752</v>
      </c>
      <c r="J1304" s="6" t="s">
        <v>310</v>
      </c>
      <c r="K1304" s="102"/>
      <c r="L1304" s="6"/>
      <c r="M1304" s="6" t="s">
        <v>756</v>
      </c>
      <c r="N1304" s="6" t="s">
        <v>688</v>
      </c>
      <c r="O1304" s="37">
        <v>218.33999999999997</v>
      </c>
      <c r="P1304" s="105">
        <v>1037.0931303800414</v>
      </c>
      <c r="Q1304" s="38">
        <v>0</v>
      </c>
    </row>
    <row r="1305" spans="1:17" x14ac:dyDescent="0.3">
      <c r="A1305" s="6" t="s">
        <v>655</v>
      </c>
      <c r="B1305" s="6" t="s">
        <v>872</v>
      </c>
      <c r="C1305" s="6" t="s">
        <v>655</v>
      </c>
      <c r="D1305" s="25">
        <v>0</v>
      </c>
      <c r="E1305" s="25">
        <v>0</v>
      </c>
      <c r="F1305" s="25">
        <v>4695000</v>
      </c>
      <c r="G1305" s="96">
        <v>10</v>
      </c>
      <c r="H1305" s="96"/>
      <c r="I1305" s="99" t="s">
        <v>752</v>
      </c>
      <c r="J1305" s="6" t="s">
        <v>311</v>
      </c>
      <c r="K1305" s="102"/>
      <c r="L1305" s="6"/>
      <c r="M1305" s="6" t="s">
        <v>756</v>
      </c>
      <c r="N1305" s="6" t="s">
        <v>688</v>
      </c>
      <c r="O1305" s="37">
        <v>444.09299999999996</v>
      </c>
      <c r="P1305" s="105">
        <v>2109.3972682507274</v>
      </c>
      <c r="Q1305" s="38">
        <v>0</v>
      </c>
    </row>
    <row r="1306" spans="1:17" x14ac:dyDescent="0.3">
      <c r="A1306" s="6" t="s">
        <v>655</v>
      </c>
      <c r="B1306" s="6" t="s">
        <v>872</v>
      </c>
      <c r="C1306" s="6" t="s">
        <v>655</v>
      </c>
      <c r="D1306" s="25">
        <v>0</v>
      </c>
      <c r="E1306" s="25">
        <v>0</v>
      </c>
      <c r="F1306" s="25">
        <v>4695000</v>
      </c>
      <c r="G1306" s="96">
        <v>10</v>
      </c>
      <c r="H1306" s="96"/>
      <c r="I1306" s="99" t="s">
        <v>752</v>
      </c>
      <c r="J1306" s="6" t="s">
        <v>312</v>
      </c>
      <c r="K1306" s="102"/>
      <c r="L1306" s="6"/>
      <c r="M1306" s="6" t="s">
        <v>756</v>
      </c>
      <c r="N1306" s="6" t="s">
        <v>688</v>
      </c>
      <c r="O1306" s="37">
        <v>12108.096</v>
      </c>
      <c r="P1306" s="105">
        <v>57512.243215086841</v>
      </c>
      <c r="Q1306" s="38">
        <v>5.1000000000000004E-4</v>
      </c>
    </row>
    <row r="1307" spans="1:17" x14ac:dyDescent="0.3">
      <c r="A1307" s="6" t="s">
        <v>655</v>
      </c>
      <c r="B1307" s="6" t="s">
        <v>872</v>
      </c>
      <c r="C1307" s="6" t="s">
        <v>655</v>
      </c>
      <c r="D1307" s="25">
        <v>0</v>
      </c>
      <c r="E1307" s="25">
        <v>0</v>
      </c>
      <c r="F1307" s="25">
        <v>4695000</v>
      </c>
      <c r="G1307" s="96">
        <v>10</v>
      </c>
      <c r="H1307" s="96"/>
      <c r="I1307" s="99" t="s">
        <v>752</v>
      </c>
      <c r="J1307" s="6" t="s">
        <v>313</v>
      </c>
      <c r="K1307" s="102"/>
      <c r="L1307" s="6"/>
      <c r="M1307" s="6" t="s">
        <v>756</v>
      </c>
      <c r="N1307" s="6" t="s">
        <v>688</v>
      </c>
      <c r="O1307" s="37">
        <v>2285.9550000000004</v>
      </c>
      <c r="P1307" s="105">
        <v>10858.057281569609</v>
      </c>
      <c r="Q1307" s="38">
        <v>0</v>
      </c>
    </row>
    <row r="1308" spans="1:17" x14ac:dyDescent="0.3">
      <c r="A1308" s="6" t="s">
        <v>655</v>
      </c>
      <c r="B1308" s="6" t="s">
        <v>872</v>
      </c>
      <c r="C1308" s="6" t="s">
        <v>655</v>
      </c>
      <c r="D1308" s="25">
        <v>0</v>
      </c>
      <c r="E1308" s="25">
        <v>0</v>
      </c>
      <c r="F1308" s="25">
        <v>4695000</v>
      </c>
      <c r="G1308" s="96">
        <v>10</v>
      </c>
      <c r="H1308" s="96"/>
      <c r="I1308" s="99" t="s">
        <v>752</v>
      </c>
      <c r="J1308" s="6" t="s">
        <v>314</v>
      </c>
      <c r="K1308" s="102"/>
      <c r="L1308" s="6"/>
      <c r="M1308" s="6" t="s">
        <v>756</v>
      </c>
      <c r="N1308" s="6" t="s">
        <v>688</v>
      </c>
      <c r="O1308" s="37">
        <v>1.66</v>
      </c>
      <c r="P1308" s="105">
        <v>7.8848337291878225</v>
      </c>
      <c r="Q1308" s="38">
        <v>0</v>
      </c>
    </row>
    <row r="1309" spans="1:17" x14ac:dyDescent="0.3">
      <c r="A1309" s="6" t="s">
        <v>655</v>
      </c>
      <c r="B1309" s="6" t="s">
        <v>872</v>
      </c>
      <c r="C1309" s="6" t="s">
        <v>655</v>
      </c>
      <c r="D1309" s="25">
        <v>0</v>
      </c>
      <c r="E1309" s="25">
        <v>0</v>
      </c>
      <c r="F1309" s="25">
        <v>4695000</v>
      </c>
      <c r="G1309" s="96">
        <v>10</v>
      </c>
      <c r="H1309" s="96"/>
      <c r="I1309" s="99" t="s">
        <v>752</v>
      </c>
      <c r="J1309" s="6" t="s">
        <v>315</v>
      </c>
      <c r="K1309" s="102"/>
      <c r="L1309" s="6"/>
      <c r="M1309" s="6" t="s">
        <v>841</v>
      </c>
      <c r="N1309" s="6" t="s">
        <v>690</v>
      </c>
      <c r="O1309" s="37">
        <v>4.8099999999999996</v>
      </c>
      <c r="P1309" s="105">
        <v>22.847018215297243</v>
      </c>
      <c r="Q1309" s="38">
        <v>0</v>
      </c>
    </row>
    <row r="1310" spans="1:17" x14ac:dyDescent="0.3">
      <c r="A1310" s="6" t="s">
        <v>655</v>
      </c>
      <c r="B1310" s="6" t="s">
        <v>872</v>
      </c>
      <c r="C1310" s="6" t="s">
        <v>655</v>
      </c>
      <c r="D1310" s="25">
        <v>0</v>
      </c>
      <c r="E1310" s="25">
        <v>0</v>
      </c>
      <c r="F1310" s="25">
        <v>4695000</v>
      </c>
      <c r="G1310" s="96">
        <v>10</v>
      </c>
      <c r="H1310" s="96"/>
      <c r="I1310" s="99" t="s">
        <v>752</v>
      </c>
      <c r="J1310" s="6" t="s">
        <v>316</v>
      </c>
      <c r="K1310" s="102"/>
      <c r="L1310" s="6"/>
      <c r="M1310" s="6" t="s">
        <v>841</v>
      </c>
      <c r="N1310" s="6" t="s">
        <v>690</v>
      </c>
      <c r="O1310" s="37">
        <v>4.8099999999999996</v>
      </c>
      <c r="P1310" s="105">
        <v>22.847018215297243</v>
      </c>
      <c r="Q1310" s="38">
        <v>0</v>
      </c>
    </row>
    <row r="1311" spans="1:17" x14ac:dyDescent="0.3">
      <c r="A1311" s="6" t="s">
        <v>655</v>
      </c>
      <c r="B1311" s="6" t="s">
        <v>872</v>
      </c>
      <c r="C1311" s="6" t="s">
        <v>655</v>
      </c>
      <c r="D1311" s="25">
        <v>0</v>
      </c>
      <c r="E1311" s="25">
        <v>0</v>
      </c>
      <c r="F1311" s="25">
        <v>4695000</v>
      </c>
      <c r="G1311" s="96">
        <v>10</v>
      </c>
      <c r="H1311" s="96"/>
      <c r="I1311" s="99" t="s">
        <v>752</v>
      </c>
      <c r="J1311" s="6" t="s">
        <v>317</v>
      </c>
      <c r="K1311" s="102"/>
      <c r="L1311" s="6"/>
      <c r="M1311" s="6" t="s">
        <v>841</v>
      </c>
      <c r="N1311" s="6" t="s">
        <v>690</v>
      </c>
      <c r="O1311" s="37">
        <v>9.6199999999999992</v>
      </c>
      <c r="P1311" s="105">
        <v>45.694036430594487</v>
      </c>
      <c r="Q1311" s="38">
        <v>0</v>
      </c>
    </row>
    <row r="1312" spans="1:17" x14ac:dyDescent="0.3">
      <c r="A1312" s="6" t="s">
        <v>655</v>
      </c>
      <c r="B1312" s="6" t="s">
        <v>872</v>
      </c>
      <c r="C1312" s="6" t="s">
        <v>655</v>
      </c>
      <c r="D1312" s="25">
        <v>0</v>
      </c>
      <c r="E1312" s="25">
        <v>0</v>
      </c>
      <c r="F1312" s="25">
        <v>4695000</v>
      </c>
      <c r="G1312" s="96">
        <v>10</v>
      </c>
      <c r="H1312" s="96"/>
      <c r="I1312" s="99" t="s">
        <v>752</v>
      </c>
      <c r="J1312" s="6" t="s">
        <v>318</v>
      </c>
      <c r="K1312" s="102"/>
      <c r="L1312" s="6"/>
      <c r="M1312" s="6" t="s">
        <v>841</v>
      </c>
      <c r="N1312" s="6" t="s">
        <v>690</v>
      </c>
      <c r="O1312" s="37">
        <v>209.23499999999999</v>
      </c>
      <c r="P1312" s="105">
        <v>993.84529236543005</v>
      </c>
      <c r="Q1312" s="38">
        <v>3.0000000000000001E-6</v>
      </c>
    </row>
    <row r="1313" spans="1:17" x14ac:dyDescent="0.3">
      <c r="A1313" s="6" t="s">
        <v>655</v>
      </c>
      <c r="B1313" s="6" t="s">
        <v>872</v>
      </c>
      <c r="C1313" s="6" t="s">
        <v>655</v>
      </c>
      <c r="D1313" s="25">
        <v>0</v>
      </c>
      <c r="E1313" s="25">
        <v>0</v>
      </c>
      <c r="F1313" s="25">
        <v>4695000</v>
      </c>
      <c r="G1313" s="96">
        <v>10</v>
      </c>
      <c r="H1313" s="96"/>
      <c r="I1313" s="99" t="s">
        <v>752</v>
      </c>
      <c r="J1313" s="6" t="s">
        <v>319</v>
      </c>
      <c r="K1313" s="102"/>
      <c r="L1313" s="6"/>
      <c r="M1313" s="6" t="s">
        <v>841</v>
      </c>
      <c r="N1313" s="6" t="s">
        <v>690</v>
      </c>
      <c r="O1313" s="37">
        <v>14.43</v>
      </c>
      <c r="P1313" s="105">
        <v>68.541054645891734</v>
      </c>
      <c r="Q1313" s="38">
        <v>0</v>
      </c>
    </row>
    <row r="1314" spans="1:17" x14ac:dyDescent="0.3">
      <c r="A1314" s="6" t="s">
        <v>655</v>
      </c>
      <c r="B1314" s="6" t="s">
        <v>872</v>
      </c>
      <c r="C1314" s="6" t="s">
        <v>655</v>
      </c>
      <c r="D1314" s="25">
        <v>0</v>
      </c>
      <c r="E1314" s="25">
        <v>0</v>
      </c>
      <c r="F1314" s="25">
        <v>4695000</v>
      </c>
      <c r="G1314" s="96">
        <v>10</v>
      </c>
      <c r="H1314" s="96"/>
      <c r="I1314" s="99" t="s">
        <v>752</v>
      </c>
      <c r="J1314" s="6" t="s">
        <v>320</v>
      </c>
      <c r="K1314" s="102"/>
      <c r="L1314" s="6"/>
      <c r="M1314" s="6" t="s">
        <v>841</v>
      </c>
      <c r="N1314" s="6" t="s">
        <v>690</v>
      </c>
      <c r="O1314" s="37">
        <v>2227.0500000000002</v>
      </c>
      <c r="P1314" s="105">
        <v>10578.264431679361</v>
      </c>
      <c r="Q1314" s="38">
        <v>3.1999999999999999E-5</v>
      </c>
    </row>
    <row r="1315" spans="1:17" x14ac:dyDescent="0.3">
      <c r="A1315" s="6" t="s">
        <v>655</v>
      </c>
      <c r="B1315" s="6" t="s">
        <v>872</v>
      </c>
      <c r="C1315" s="6" t="s">
        <v>655</v>
      </c>
      <c r="D1315" s="25">
        <v>0</v>
      </c>
      <c r="E1315" s="25">
        <v>0</v>
      </c>
      <c r="F1315" s="25">
        <v>4695000</v>
      </c>
      <c r="G1315" s="96">
        <v>10</v>
      </c>
      <c r="H1315" s="96"/>
      <c r="I1315" s="99" t="s">
        <v>752</v>
      </c>
      <c r="J1315" s="6" t="s">
        <v>321</v>
      </c>
      <c r="K1315" s="102"/>
      <c r="L1315" s="6"/>
      <c r="M1315" s="6" t="s">
        <v>841</v>
      </c>
      <c r="N1315" s="6" t="s">
        <v>690</v>
      </c>
      <c r="O1315" s="37">
        <v>4.8099999999999996</v>
      </c>
      <c r="P1315" s="105">
        <v>22.847018215297243</v>
      </c>
      <c r="Q1315" s="38">
        <v>0</v>
      </c>
    </row>
    <row r="1316" spans="1:17" x14ac:dyDescent="0.3">
      <c r="A1316" s="6" t="s">
        <v>655</v>
      </c>
      <c r="B1316" s="6" t="s">
        <v>872</v>
      </c>
      <c r="C1316" s="6" t="s">
        <v>655</v>
      </c>
      <c r="D1316" s="25">
        <v>0</v>
      </c>
      <c r="E1316" s="25">
        <v>0</v>
      </c>
      <c r="F1316" s="25">
        <v>4695000</v>
      </c>
      <c r="G1316" s="96">
        <v>10</v>
      </c>
      <c r="H1316" s="96"/>
      <c r="I1316" s="99" t="s">
        <v>752</v>
      </c>
      <c r="J1316" s="6" t="s">
        <v>322</v>
      </c>
      <c r="K1316" s="102"/>
      <c r="L1316" s="6"/>
      <c r="M1316" s="6" t="s">
        <v>841</v>
      </c>
      <c r="N1316" s="6" t="s">
        <v>690</v>
      </c>
      <c r="O1316" s="37">
        <v>4.8099999999999996</v>
      </c>
      <c r="P1316" s="105">
        <v>22.847018215297243</v>
      </c>
      <c r="Q1316" s="38">
        <v>0</v>
      </c>
    </row>
    <row r="1317" spans="1:17" x14ac:dyDescent="0.3">
      <c r="A1317" s="6" t="s">
        <v>655</v>
      </c>
      <c r="B1317" s="6" t="s">
        <v>872</v>
      </c>
      <c r="C1317" s="6" t="s">
        <v>655</v>
      </c>
      <c r="D1317" s="25">
        <v>0</v>
      </c>
      <c r="E1317" s="25">
        <v>0</v>
      </c>
      <c r="F1317" s="25">
        <v>4695000</v>
      </c>
      <c r="G1317" s="96">
        <v>10</v>
      </c>
      <c r="H1317" s="96"/>
      <c r="I1317" s="99" t="s">
        <v>752</v>
      </c>
      <c r="J1317" s="6" t="s">
        <v>323</v>
      </c>
      <c r="K1317" s="102"/>
      <c r="L1317" s="6"/>
      <c r="M1317" s="6" t="s">
        <v>841</v>
      </c>
      <c r="N1317" s="6" t="s">
        <v>690</v>
      </c>
      <c r="O1317" s="37">
        <v>303.02999999999997</v>
      </c>
      <c r="P1317" s="105">
        <v>1439.3621475637262</v>
      </c>
      <c r="Q1317" s="38">
        <v>3.9999999999999998E-6</v>
      </c>
    </row>
    <row r="1318" spans="1:17" x14ac:dyDescent="0.3">
      <c r="A1318" s="6" t="s">
        <v>655</v>
      </c>
      <c r="B1318" s="6" t="s">
        <v>872</v>
      </c>
      <c r="C1318" s="6" t="s">
        <v>655</v>
      </c>
      <c r="D1318" s="25">
        <v>0</v>
      </c>
      <c r="E1318" s="25">
        <v>0</v>
      </c>
      <c r="F1318" s="25">
        <v>4695000</v>
      </c>
      <c r="G1318" s="96">
        <v>10</v>
      </c>
      <c r="H1318" s="96"/>
      <c r="I1318" s="99" t="s">
        <v>752</v>
      </c>
      <c r="J1318" s="6" t="s">
        <v>324</v>
      </c>
      <c r="K1318" s="102"/>
      <c r="L1318" s="6"/>
      <c r="M1318" s="6" t="s">
        <v>841</v>
      </c>
      <c r="N1318" s="6" t="s">
        <v>690</v>
      </c>
      <c r="O1318" s="37">
        <v>4.8099999999999996</v>
      </c>
      <c r="P1318" s="105">
        <v>22.847018215297243</v>
      </c>
      <c r="Q1318" s="38">
        <v>0</v>
      </c>
    </row>
    <row r="1319" spans="1:17" x14ac:dyDescent="0.3">
      <c r="A1319" s="6" t="s">
        <v>655</v>
      </c>
      <c r="B1319" s="6" t="s">
        <v>872</v>
      </c>
      <c r="C1319" s="6" t="s">
        <v>655</v>
      </c>
      <c r="D1319" s="25">
        <v>0</v>
      </c>
      <c r="E1319" s="25">
        <v>0</v>
      </c>
      <c r="F1319" s="25">
        <v>4695000</v>
      </c>
      <c r="G1319" s="96">
        <v>10</v>
      </c>
      <c r="H1319" s="96"/>
      <c r="I1319" s="99" t="s">
        <v>752</v>
      </c>
      <c r="J1319" s="6" t="s">
        <v>325</v>
      </c>
      <c r="K1319" s="102"/>
      <c r="L1319" s="6"/>
      <c r="M1319" s="6" t="s">
        <v>841</v>
      </c>
      <c r="N1319" s="6" t="s">
        <v>690</v>
      </c>
      <c r="O1319" s="37">
        <v>4.8099999999999996</v>
      </c>
      <c r="P1319" s="105">
        <v>22.847018215297243</v>
      </c>
      <c r="Q1319" s="38">
        <v>0</v>
      </c>
    </row>
    <row r="1320" spans="1:17" x14ac:dyDescent="0.3">
      <c r="A1320" s="6" t="s">
        <v>655</v>
      </c>
      <c r="B1320" s="6" t="s">
        <v>872</v>
      </c>
      <c r="C1320" s="6" t="s">
        <v>655</v>
      </c>
      <c r="D1320" s="25">
        <v>0</v>
      </c>
      <c r="E1320" s="25">
        <v>0</v>
      </c>
      <c r="F1320" s="25">
        <v>4695000</v>
      </c>
      <c r="G1320" s="96">
        <v>10</v>
      </c>
      <c r="H1320" s="96"/>
      <c r="I1320" s="99" t="s">
        <v>752</v>
      </c>
      <c r="J1320" s="6" t="s">
        <v>326</v>
      </c>
      <c r="K1320" s="102"/>
      <c r="L1320" s="6"/>
      <c r="M1320" s="6" t="s">
        <v>842</v>
      </c>
      <c r="N1320" s="6" t="s">
        <v>690</v>
      </c>
      <c r="O1320" s="37">
        <v>642.23979591836735</v>
      </c>
      <c r="P1320" s="105">
        <v>3050.574701857739</v>
      </c>
      <c r="Q1320" s="38">
        <v>2.3800000000000001E-4</v>
      </c>
    </row>
    <row r="1321" spans="1:17" x14ac:dyDescent="0.3">
      <c r="A1321" s="6" t="s">
        <v>655</v>
      </c>
      <c r="B1321" s="6" t="s">
        <v>872</v>
      </c>
      <c r="C1321" s="6" t="s">
        <v>655</v>
      </c>
      <c r="D1321" s="25">
        <v>0</v>
      </c>
      <c r="E1321" s="25">
        <v>0</v>
      </c>
      <c r="F1321" s="25">
        <v>4695000</v>
      </c>
      <c r="G1321" s="96">
        <v>10</v>
      </c>
      <c r="H1321" s="96"/>
      <c r="I1321" s="99" t="s">
        <v>752</v>
      </c>
      <c r="J1321" s="6" t="s">
        <v>327</v>
      </c>
      <c r="K1321" s="102"/>
      <c r="L1321" s="6"/>
      <c r="M1321" s="6" t="s">
        <v>843</v>
      </c>
      <c r="N1321" s="6" t="s">
        <v>690</v>
      </c>
      <c r="O1321" s="37">
        <v>1091.2</v>
      </c>
      <c r="P1321" s="105">
        <v>5183.0907019817778</v>
      </c>
      <c r="Q1321" s="38">
        <v>1.5E-5</v>
      </c>
    </row>
    <row r="1322" spans="1:17" x14ac:dyDescent="0.3">
      <c r="A1322" s="6" t="s">
        <v>655</v>
      </c>
      <c r="B1322" s="6" t="s">
        <v>872</v>
      </c>
      <c r="C1322" s="6" t="s">
        <v>655</v>
      </c>
      <c r="D1322" s="25">
        <v>0</v>
      </c>
      <c r="E1322" s="25">
        <v>0</v>
      </c>
      <c r="F1322" s="25">
        <v>4695000</v>
      </c>
      <c r="G1322" s="96">
        <v>10</v>
      </c>
      <c r="H1322" s="96"/>
      <c r="I1322" s="99" t="s">
        <v>752</v>
      </c>
      <c r="J1322" s="6" t="s">
        <v>328</v>
      </c>
      <c r="K1322" s="102"/>
      <c r="L1322" s="6"/>
      <c r="M1322" s="6" t="s">
        <v>843</v>
      </c>
      <c r="N1322" s="6" t="s">
        <v>690</v>
      </c>
      <c r="O1322" s="37">
        <v>0</v>
      </c>
      <c r="P1322" s="105">
        <v>0</v>
      </c>
      <c r="Q1322" s="38">
        <v>0</v>
      </c>
    </row>
    <row r="1323" spans="1:17" x14ac:dyDescent="0.3">
      <c r="A1323" s="6" t="s">
        <v>655</v>
      </c>
      <c r="B1323" s="6" t="s">
        <v>872</v>
      </c>
      <c r="C1323" s="6" t="s">
        <v>655</v>
      </c>
      <c r="D1323" s="25">
        <v>0</v>
      </c>
      <c r="E1323" s="25">
        <v>0</v>
      </c>
      <c r="F1323" s="25">
        <v>4695000</v>
      </c>
      <c r="G1323" s="96">
        <v>10</v>
      </c>
      <c r="H1323" s="96"/>
      <c r="I1323" s="99" t="s">
        <v>752</v>
      </c>
      <c r="J1323" s="6" t="s">
        <v>329</v>
      </c>
      <c r="K1323" s="102"/>
      <c r="L1323" s="6"/>
      <c r="M1323" s="6" t="s">
        <v>843</v>
      </c>
      <c r="N1323" s="6" t="s">
        <v>690</v>
      </c>
      <c r="O1323" s="37">
        <v>1089</v>
      </c>
      <c r="P1323" s="105">
        <v>5172.6409223406863</v>
      </c>
      <c r="Q1323" s="38">
        <v>1.5E-5</v>
      </c>
    </row>
    <row r="1324" spans="1:17" x14ac:dyDescent="0.3">
      <c r="A1324" s="6" t="s">
        <v>655</v>
      </c>
      <c r="B1324" s="6" t="s">
        <v>872</v>
      </c>
      <c r="C1324" s="6" t="s">
        <v>655</v>
      </c>
      <c r="D1324" s="25">
        <v>0</v>
      </c>
      <c r="E1324" s="25">
        <v>0</v>
      </c>
      <c r="F1324" s="25">
        <v>4695000</v>
      </c>
      <c r="G1324" s="96">
        <v>10</v>
      </c>
      <c r="H1324" s="96"/>
      <c r="I1324" s="99" t="s">
        <v>752</v>
      </c>
      <c r="J1324" s="6" t="s">
        <v>330</v>
      </c>
      <c r="K1324" s="96"/>
      <c r="L1324" s="6"/>
      <c r="M1324" s="6" t="s">
        <v>843</v>
      </c>
      <c r="N1324" s="6" t="s">
        <v>690</v>
      </c>
      <c r="O1324" s="37">
        <v>496</v>
      </c>
      <c r="P1324" s="105">
        <v>2355.9503190826263</v>
      </c>
      <c r="Q1324" s="38">
        <v>6.9999999999999999E-6</v>
      </c>
    </row>
    <row r="1325" spans="1:17" x14ac:dyDescent="0.3">
      <c r="A1325" s="6" t="s">
        <v>655</v>
      </c>
      <c r="B1325" s="6" t="s">
        <v>872</v>
      </c>
      <c r="C1325" s="6" t="s">
        <v>655</v>
      </c>
      <c r="D1325" s="25">
        <v>0</v>
      </c>
      <c r="E1325" s="25">
        <v>0</v>
      </c>
      <c r="F1325" s="25">
        <v>4695000</v>
      </c>
      <c r="G1325" s="96">
        <v>10</v>
      </c>
      <c r="H1325" s="96"/>
      <c r="I1325" s="99" t="s">
        <v>752</v>
      </c>
      <c r="J1325" s="6" t="s">
        <v>331</v>
      </c>
      <c r="K1325" s="96"/>
      <c r="L1325" s="6"/>
      <c r="M1325" s="6" t="s">
        <v>843</v>
      </c>
      <c r="N1325" s="6" t="s">
        <v>690</v>
      </c>
      <c r="O1325" s="37">
        <v>124</v>
      </c>
      <c r="P1325" s="105">
        <v>588.98757977065657</v>
      </c>
      <c r="Q1325" s="38">
        <v>1.9999999999999999E-6</v>
      </c>
    </row>
    <row r="1326" spans="1:17" x14ac:dyDescent="0.3">
      <c r="A1326" s="6" t="s">
        <v>655</v>
      </c>
      <c r="B1326" s="6" t="s">
        <v>872</v>
      </c>
      <c r="C1326" s="6" t="s">
        <v>655</v>
      </c>
      <c r="D1326" s="25">
        <v>0</v>
      </c>
      <c r="E1326" s="25">
        <v>0</v>
      </c>
      <c r="F1326" s="25">
        <v>4695000</v>
      </c>
      <c r="G1326" s="96">
        <v>10</v>
      </c>
      <c r="H1326" s="96"/>
      <c r="I1326" s="99" t="s">
        <v>752</v>
      </c>
      <c r="J1326" s="6" t="s">
        <v>332</v>
      </c>
      <c r="K1326" s="96"/>
      <c r="L1326" s="6"/>
      <c r="M1326" s="6" t="s">
        <v>843</v>
      </c>
      <c r="N1326" s="6" t="s">
        <v>690</v>
      </c>
      <c r="O1326" s="37">
        <v>174</v>
      </c>
      <c r="P1326" s="105">
        <v>826.48257161366337</v>
      </c>
      <c r="Q1326" s="38">
        <v>1.9999999999999999E-6</v>
      </c>
    </row>
    <row r="1327" spans="1:17" x14ac:dyDescent="0.3">
      <c r="A1327" s="6" t="s">
        <v>655</v>
      </c>
      <c r="B1327" s="6" t="s">
        <v>872</v>
      </c>
      <c r="C1327" s="6" t="s">
        <v>655</v>
      </c>
      <c r="D1327" s="25">
        <v>0</v>
      </c>
      <c r="E1327" s="25">
        <v>0</v>
      </c>
      <c r="F1327" s="25">
        <v>4695000</v>
      </c>
      <c r="G1327" s="96">
        <v>10</v>
      </c>
      <c r="H1327" s="96"/>
      <c r="I1327" s="99" t="s">
        <v>752</v>
      </c>
      <c r="J1327" s="6" t="s">
        <v>333</v>
      </c>
      <c r="K1327" s="96"/>
      <c r="L1327" s="6"/>
      <c r="M1327" s="6" t="s">
        <v>843</v>
      </c>
      <c r="N1327" s="6" t="s">
        <v>690</v>
      </c>
      <c r="O1327" s="37">
        <v>0</v>
      </c>
      <c r="P1327" s="105">
        <v>0</v>
      </c>
      <c r="Q1327" s="38">
        <v>0</v>
      </c>
    </row>
    <row r="1328" spans="1:17" x14ac:dyDescent="0.3">
      <c r="A1328" s="6" t="s">
        <v>655</v>
      </c>
      <c r="B1328" s="6" t="s">
        <v>872</v>
      </c>
      <c r="C1328" s="6" t="s">
        <v>655</v>
      </c>
      <c r="D1328" s="25">
        <v>0</v>
      </c>
      <c r="E1328" s="25">
        <v>0</v>
      </c>
      <c r="F1328" s="25">
        <v>4695000</v>
      </c>
      <c r="G1328" s="96">
        <v>10</v>
      </c>
      <c r="H1328" s="96"/>
      <c r="I1328" s="99" t="s">
        <v>752</v>
      </c>
      <c r="J1328" s="6" t="s">
        <v>334</v>
      </c>
      <c r="K1328" s="96"/>
      <c r="L1328" s="6"/>
      <c r="M1328" s="6" t="s">
        <v>843</v>
      </c>
      <c r="N1328" s="6" t="s">
        <v>690</v>
      </c>
      <c r="O1328" s="37">
        <v>797</v>
      </c>
      <c r="P1328" s="105">
        <v>3785.6701699775267</v>
      </c>
      <c r="Q1328" s="38">
        <v>1.1E-5</v>
      </c>
    </row>
    <row r="1329" spans="1:17" x14ac:dyDescent="0.3">
      <c r="A1329" s="6" t="s">
        <v>655</v>
      </c>
      <c r="B1329" s="6" t="s">
        <v>872</v>
      </c>
      <c r="C1329" s="6" t="s">
        <v>655</v>
      </c>
      <c r="D1329" s="25">
        <v>0</v>
      </c>
      <c r="E1329" s="25">
        <v>0</v>
      </c>
      <c r="F1329" s="25">
        <v>4695000</v>
      </c>
      <c r="G1329" s="96">
        <v>10</v>
      </c>
      <c r="H1329" s="96"/>
      <c r="I1329" s="99" t="s">
        <v>752</v>
      </c>
      <c r="J1329" s="6" t="s">
        <v>335</v>
      </c>
      <c r="K1329" s="96"/>
      <c r="L1329" s="6"/>
      <c r="M1329" s="6" t="s">
        <v>843</v>
      </c>
      <c r="N1329" s="6" t="s">
        <v>690</v>
      </c>
      <c r="O1329" s="37">
        <v>297.60000000000002</v>
      </c>
      <c r="P1329" s="105">
        <v>1413.570191449576</v>
      </c>
      <c r="Q1329" s="38">
        <v>3.9999999999999998E-6</v>
      </c>
    </row>
    <row r="1330" spans="1:17" x14ac:dyDescent="0.3">
      <c r="A1330" s="6" t="s">
        <v>655</v>
      </c>
      <c r="B1330" s="6" t="s">
        <v>872</v>
      </c>
      <c r="C1330" s="6" t="s">
        <v>655</v>
      </c>
      <c r="D1330" s="25">
        <v>0</v>
      </c>
      <c r="E1330" s="25">
        <v>0</v>
      </c>
      <c r="F1330" s="25">
        <v>4695000</v>
      </c>
      <c r="G1330" s="96">
        <v>10</v>
      </c>
      <c r="H1330" s="96"/>
      <c r="I1330" s="99" t="s">
        <v>752</v>
      </c>
      <c r="J1330" s="6" t="s">
        <v>336</v>
      </c>
      <c r="K1330" s="96"/>
      <c r="L1330" s="6"/>
      <c r="M1330" s="6" t="s">
        <v>843</v>
      </c>
      <c r="N1330" s="6" t="s">
        <v>690</v>
      </c>
      <c r="O1330" s="37">
        <v>496</v>
      </c>
      <c r="P1330" s="105">
        <v>2355.9503190826263</v>
      </c>
      <c r="Q1330" s="38">
        <v>6.9999999999999999E-6</v>
      </c>
    </row>
    <row r="1331" spans="1:17" x14ac:dyDescent="0.3">
      <c r="A1331" s="6" t="s">
        <v>655</v>
      </c>
      <c r="B1331" s="6" t="s">
        <v>872</v>
      </c>
      <c r="C1331" s="6" t="s">
        <v>655</v>
      </c>
      <c r="D1331" s="25">
        <v>0</v>
      </c>
      <c r="E1331" s="25">
        <v>0</v>
      </c>
      <c r="F1331" s="25">
        <v>4695000</v>
      </c>
      <c r="G1331" s="96">
        <v>10</v>
      </c>
      <c r="H1331" s="96"/>
      <c r="I1331" s="99" t="s">
        <v>752</v>
      </c>
      <c r="J1331" s="6" t="s">
        <v>337</v>
      </c>
      <c r="K1331" s="96"/>
      <c r="L1331" s="6"/>
      <c r="M1331" s="6" t="s">
        <v>804</v>
      </c>
      <c r="N1331" s="6" t="s">
        <v>686</v>
      </c>
      <c r="O1331" s="37">
        <v>163.053</v>
      </c>
      <c r="P1331" s="105">
        <v>774.48541809955543</v>
      </c>
      <c r="Q1331" s="38">
        <v>1.9999999999999999E-6</v>
      </c>
    </row>
    <row r="1332" spans="1:17" x14ac:dyDescent="0.3">
      <c r="A1332" s="6" t="s">
        <v>655</v>
      </c>
      <c r="B1332" s="6" t="s">
        <v>872</v>
      </c>
      <c r="C1332" s="6" t="s">
        <v>655</v>
      </c>
      <c r="D1332" s="25">
        <v>0</v>
      </c>
      <c r="E1332" s="25">
        <v>0</v>
      </c>
      <c r="F1332" s="25">
        <v>4695000</v>
      </c>
      <c r="G1332" s="96">
        <v>10</v>
      </c>
      <c r="H1332" s="96"/>
      <c r="I1332" s="99" t="s">
        <v>752</v>
      </c>
      <c r="J1332" s="6" t="s">
        <v>338</v>
      </c>
      <c r="K1332" s="96"/>
      <c r="L1332" s="6"/>
      <c r="M1332" s="6" t="s">
        <v>804</v>
      </c>
      <c r="N1332" s="6" t="s">
        <v>686</v>
      </c>
      <c r="O1332" s="37">
        <v>0</v>
      </c>
      <c r="P1332" s="105">
        <v>0</v>
      </c>
      <c r="Q1332" s="38">
        <v>0</v>
      </c>
    </row>
    <row r="1333" spans="1:17" x14ac:dyDescent="0.3">
      <c r="A1333" s="6" t="s">
        <v>655</v>
      </c>
      <c r="B1333" s="6" t="s">
        <v>872</v>
      </c>
      <c r="C1333" s="6" t="s">
        <v>655</v>
      </c>
      <c r="D1333" s="25">
        <v>0</v>
      </c>
      <c r="E1333" s="25">
        <v>0</v>
      </c>
      <c r="F1333" s="25">
        <v>4695000</v>
      </c>
      <c r="G1333" s="96">
        <v>10</v>
      </c>
      <c r="H1333" s="96"/>
      <c r="I1333" s="99" t="s">
        <v>752</v>
      </c>
      <c r="J1333" s="6" t="s">
        <v>339</v>
      </c>
      <c r="K1333" s="96"/>
      <c r="L1333" s="6"/>
      <c r="M1333" s="6" t="s">
        <v>804</v>
      </c>
      <c r="N1333" s="6" t="s">
        <v>686</v>
      </c>
      <c r="O1333" s="37">
        <v>4.9820000000000002</v>
      </c>
      <c r="P1333" s="105">
        <v>23.664000987237188</v>
      </c>
      <c r="Q1333" s="38">
        <v>0</v>
      </c>
    </row>
    <row r="1334" spans="1:17" x14ac:dyDescent="0.3">
      <c r="A1334" s="6" t="s">
        <v>655</v>
      </c>
      <c r="B1334" s="6" t="s">
        <v>872</v>
      </c>
      <c r="C1334" s="6" t="s">
        <v>655</v>
      </c>
      <c r="D1334" s="25">
        <v>0</v>
      </c>
      <c r="E1334" s="25">
        <v>0</v>
      </c>
      <c r="F1334" s="25">
        <v>4695000</v>
      </c>
      <c r="G1334" s="96">
        <v>10</v>
      </c>
      <c r="H1334" s="96"/>
      <c r="I1334" s="99" t="s">
        <v>752</v>
      </c>
      <c r="J1334" s="6" t="s">
        <v>340</v>
      </c>
      <c r="K1334" s="96"/>
      <c r="L1334" s="6"/>
      <c r="M1334" s="6" t="s">
        <v>804</v>
      </c>
      <c r="N1334" s="6" t="s">
        <v>686</v>
      </c>
      <c r="O1334" s="37">
        <v>55.083000000000006</v>
      </c>
      <c r="P1334" s="105">
        <v>261.63873271376679</v>
      </c>
      <c r="Q1334" s="38">
        <v>9.9999999999999995E-7</v>
      </c>
    </row>
    <row r="1335" spans="1:17" x14ac:dyDescent="0.3">
      <c r="A1335" s="6" t="s">
        <v>655</v>
      </c>
      <c r="B1335" s="6" t="s">
        <v>872</v>
      </c>
      <c r="C1335" s="6" t="s">
        <v>655</v>
      </c>
      <c r="D1335" s="25">
        <v>0</v>
      </c>
      <c r="E1335" s="25">
        <v>0</v>
      </c>
      <c r="F1335" s="25">
        <v>4695000</v>
      </c>
      <c r="G1335" s="96">
        <v>10</v>
      </c>
      <c r="H1335" s="96"/>
      <c r="I1335" s="99" t="s">
        <v>752</v>
      </c>
      <c r="J1335" s="6" t="s">
        <v>341</v>
      </c>
      <c r="K1335" s="96"/>
      <c r="L1335" s="6"/>
      <c r="M1335" s="6" t="s">
        <v>844</v>
      </c>
      <c r="N1335" s="6" t="s">
        <v>690</v>
      </c>
      <c r="O1335" s="37">
        <v>51.671889999999998</v>
      </c>
      <c r="P1335" s="105">
        <v>245.43630188125476</v>
      </c>
      <c r="Q1335" s="38">
        <v>9.9999999999999995E-7</v>
      </c>
    </row>
    <row r="1336" spans="1:17" x14ac:dyDescent="0.3">
      <c r="A1336" s="6" t="s">
        <v>655</v>
      </c>
      <c r="B1336" s="6" t="s">
        <v>872</v>
      </c>
      <c r="C1336" s="6" t="s">
        <v>655</v>
      </c>
      <c r="D1336" s="25">
        <v>0</v>
      </c>
      <c r="E1336" s="25">
        <v>0</v>
      </c>
      <c r="F1336" s="25">
        <v>4695000</v>
      </c>
      <c r="G1336" s="96">
        <v>10</v>
      </c>
      <c r="H1336" s="96"/>
      <c r="I1336" s="99" t="s">
        <v>752</v>
      </c>
      <c r="J1336" s="6" t="s">
        <v>342</v>
      </c>
      <c r="K1336" s="96"/>
      <c r="L1336" s="6"/>
      <c r="M1336" s="6" t="s">
        <v>844</v>
      </c>
      <c r="N1336" s="6" t="s">
        <v>690</v>
      </c>
      <c r="O1336" s="37">
        <v>26.773</v>
      </c>
      <c r="P1336" s="105">
        <v>127.16906833225637</v>
      </c>
      <c r="Q1336" s="38">
        <v>0</v>
      </c>
    </row>
    <row r="1337" spans="1:17" x14ac:dyDescent="0.3">
      <c r="A1337" s="6" t="s">
        <v>655</v>
      </c>
      <c r="B1337" s="6" t="s">
        <v>872</v>
      </c>
      <c r="C1337" s="6" t="s">
        <v>655</v>
      </c>
      <c r="D1337" s="25">
        <v>0</v>
      </c>
      <c r="E1337" s="25">
        <v>0</v>
      </c>
      <c r="F1337" s="25">
        <v>4695000</v>
      </c>
      <c r="G1337" s="96">
        <v>10</v>
      </c>
      <c r="H1337" s="96"/>
      <c r="I1337" s="99" t="s">
        <v>752</v>
      </c>
      <c r="J1337" s="6" t="s">
        <v>343</v>
      </c>
      <c r="K1337" s="102"/>
      <c r="L1337" s="6"/>
      <c r="M1337" s="6" t="s">
        <v>844</v>
      </c>
      <c r="N1337" s="6" t="s">
        <v>690</v>
      </c>
      <c r="O1337" s="37">
        <v>3244.5663239999999</v>
      </c>
      <c r="P1337" s="105">
        <v>15411.365053049485</v>
      </c>
      <c r="Q1337" s="38">
        <v>7.4999999999999993E-5</v>
      </c>
    </row>
    <row r="1338" spans="1:17" x14ac:dyDescent="0.3">
      <c r="A1338" s="6" t="s">
        <v>655</v>
      </c>
      <c r="B1338" s="6" t="s">
        <v>872</v>
      </c>
      <c r="C1338" s="6" t="s">
        <v>655</v>
      </c>
      <c r="D1338" s="25">
        <v>0</v>
      </c>
      <c r="E1338" s="25">
        <v>0</v>
      </c>
      <c r="F1338" s="25">
        <v>4695000</v>
      </c>
      <c r="G1338" s="96">
        <v>10</v>
      </c>
      <c r="H1338" s="96"/>
      <c r="I1338" s="99" t="s">
        <v>752</v>
      </c>
      <c r="J1338" s="6" t="s">
        <v>1062</v>
      </c>
      <c r="K1338" s="102"/>
      <c r="L1338" s="6"/>
      <c r="M1338" s="6" t="s">
        <v>844</v>
      </c>
      <c r="N1338" s="6" t="s">
        <v>690</v>
      </c>
      <c r="O1338" s="37">
        <v>1231.558</v>
      </c>
      <c r="P1338" s="105">
        <v>5849.7771432837926</v>
      </c>
      <c r="Q1338" s="38">
        <v>1.13E-4</v>
      </c>
    </row>
    <row r="1339" spans="1:17" x14ac:dyDescent="0.3">
      <c r="A1339" s="6" t="s">
        <v>655</v>
      </c>
      <c r="B1339" s="6" t="s">
        <v>872</v>
      </c>
      <c r="C1339" s="6" t="s">
        <v>655</v>
      </c>
      <c r="D1339" s="25">
        <v>0</v>
      </c>
      <c r="E1339" s="25">
        <v>0</v>
      </c>
      <c r="F1339" s="25">
        <v>4695000</v>
      </c>
      <c r="G1339" s="96">
        <v>10</v>
      </c>
      <c r="H1339" s="96"/>
      <c r="I1339" s="99" t="s">
        <v>752</v>
      </c>
      <c r="J1339" s="6" t="s">
        <v>345</v>
      </c>
      <c r="K1339" s="102"/>
      <c r="L1339" s="6"/>
      <c r="M1339" s="6" t="s">
        <v>844</v>
      </c>
      <c r="N1339" s="6" t="s">
        <v>690</v>
      </c>
      <c r="O1339" s="37">
        <v>8742.5357390000008</v>
      </c>
      <c r="P1339" s="105">
        <v>41526.169080419997</v>
      </c>
      <c r="Q1339" s="38">
        <v>2.02E-4</v>
      </c>
    </row>
    <row r="1340" spans="1:17" x14ac:dyDescent="0.3">
      <c r="A1340" s="6" t="s">
        <v>655</v>
      </c>
      <c r="B1340" s="6" t="s">
        <v>872</v>
      </c>
      <c r="C1340" s="6" t="s">
        <v>655</v>
      </c>
      <c r="D1340" s="25">
        <v>0</v>
      </c>
      <c r="E1340" s="25">
        <v>0</v>
      </c>
      <c r="F1340" s="25">
        <v>4695000</v>
      </c>
      <c r="G1340" s="96">
        <v>10</v>
      </c>
      <c r="H1340" s="96"/>
      <c r="I1340" s="99" t="s">
        <v>752</v>
      </c>
      <c r="J1340" s="6" t="s">
        <v>346</v>
      </c>
      <c r="K1340" s="102"/>
      <c r="L1340" s="6"/>
      <c r="M1340" s="6" t="s">
        <v>844</v>
      </c>
      <c r="N1340" s="6" t="s">
        <v>690</v>
      </c>
      <c r="O1340" s="37">
        <v>3988.7218590000002</v>
      </c>
      <c r="P1340" s="105">
        <v>18946.02930734455</v>
      </c>
      <c r="Q1340" s="38">
        <v>9.2E-5</v>
      </c>
    </row>
    <row r="1341" spans="1:17" x14ac:dyDescent="0.3">
      <c r="A1341" s="6" t="s">
        <v>655</v>
      </c>
      <c r="B1341" s="6" t="s">
        <v>872</v>
      </c>
      <c r="C1341" s="6" t="s">
        <v>655</v>
      </c>
      <c r="D1341" s="25">
        <v>0</v>
      </c>
      <c r="E1341" s="25">
        <v>0</v>
      </c>
      <c r="F1341" s="25">
        <v>4695000</v>
      </c>
      <c r="G1341" s="96">
        <v>10</v>
      </c>
      <c r="H1341" s="96"/>
      <c r="I1341" s="99" t="s">
        <v>752</v>
      </c>
      <c r="J1341" s="6" t="s">
        <v>347</v>
      </c>
      <c r="K1341" s="96"/>
      <c r="L1341" s="6"/>
      <c r="M1341" s="6" t="s">
        <v>844</v>
      </c>
      <c r="N1341" s="6" t="s">
        <v>690</v>
      </c>
      <c r="O1341" s="37">
        <v>2864.7109999999998</v>
      </c>
      <c r="P1341" s="105">
        <v>13607.09031155143</v>
      </c>
      <c r="Q1341" s="38">
        <v>6.6000000000000005E-5</v>
      </c>
    </row>
    <row r="1342" spans="1:17" x14ac:dyDescent="0.3">
      <c r="A1342" s="6" t="s">
        <v>655</v>
      </c>
      <c r="B1342" s="6" t="s">
        <v>872</v>
      </c>
      <c r="C1342" s="6" t="s">
        <v>655</v>
      </c>
      <c r="D1342" s="25">
        <v>0</v>
      </c>
      <c r="E1342" s="25">
        <v>0</v>
      </c>
      <c r="F1342" s="25">
        <v>4695000</v>
      </c>
      <c r="G1342" s="96">
        <v>10</v>
      </c>
      <c r="H1342" s="96"/>
      <c r="I1342" s="99" t="s">
        <v>752</v>
      </c>
      <c r="J1342" s="6" t="s">
        <v>348</v>
      </c>
      <c r="K1342" s="96"/>
      <c r="L1342" s="6"/>
      <c r="M1342" s="6" t="s">
        <v>844</v>
      </c>
      <c r="N1342" s="6" t="s">
        <v>690</v>
      </c>
      <c r="O1342" s="37">
        <v>2382.797</v>
      </c>
      <c r="P1342" s="105">
        <v>11318.047081570816</v>
      </c>
      <c r="Q1342" s="38">
        <v>5.0000000000000002E-5</v>
      </c>
    </row>
    <row r="1343" spans="1:17" x14ac:dyDescent="0.3">
      <c r="A1343" s="6" t="s">
        <v>655</v>
      </c>
      <c r="B1343" s="6" t="s">
        <v>872</v>
      </c>
      <c r="C1343" s="6" t="s">
        <v>655</v>
      </c>
      <c r="D1343" s="25">
        <v>0</v>
      </c>
      <c r="E1343" s="25">
        <v>0</v>
      </c>
      <c r="F1343" s="25">
        <v>4695000</v>
      </c>
      <c r="G1343" s="96">
        <v>10</v>
      </c>
      <c r="H1343" s="96"/>
      <c r="I1343" s="99" t="s">
        <v>752</v>
      </c>
      <c r="J1343" s="6" t="s">
        <v>349</v>
      </c>
      <c r="K1343" s="96"/>
      <c r="L1343" s="6"/>
      <c r="M1343" s="6" t="s">
        <v>844</v>
      </c>
      <c r="N1343" s="6" t="s">
        <v>690</v>
      </c>
      <c r="O1343" s="37">
        <v>26.773</v>
      </c>
      <c r="P1343" s="105">
        <v>127.16906833225637</v>
      </c>
      <c r="Q1343" s="38">
        <v>0</v>
      </c>
    </row>
    <row r="1344" spans="1:17" x14ac:dyDescent="0.3">
      <c r="A1344" s="6" t="s">
        <v>655</v>
      </c>
      <c r="B1344" s="6" t="s">
        <v>872</v>
      </c>
      <c r="C1344" s="6" t="s">
        <v>655</v>
      </c>
      <c r="D1344" s="25">
        <v>0</v>
      </c>
      <c r="E1344" s="25">
        <v>0</v>
      </c>
      <c r="F1344" s="25">
        <v>4695000</v>
      </c>
      <c r="G1344" s="96">
        <v>10</v>
      </c>
      <c r="H1344" s="96"/>
      <c r="I1344" s="99" t="s">
        <v>752</v>
      </c>
      <c r="J1344" s="6" t="s">
        <v>350</v>
      </c>
      <c r="K1344" s="96"/>
      <c r="L1344" s="6"/>
      <c r="M1344" s="6" t="s">
        <v>844</v>
      </c>
      <c r="N1344" s="6" t="s">
        <v>690</v>
      </c>
      <c r="O1344" s="37">
        <v>2506.4882600000001</v>
      </c>
      <c r="P1344" s="105">
        <v>11905.568177265843</v>
      </c>
      <c r="Q1344" s="38">
        <v>6.0000000000000002E-5</v>
      </c>
    </row>
    <row r="1345" spans="1:17" x14ac:dyDescent="0.3">
      <c r="A1345" s="6" t="s">
        <v>655</v>
      </c>
      <c r="B1345" s="6" t="s">
        <v>872</v>
      </c>
      <c r="C1345" s="6" t="s">
        <v>655</v>
      </c>
      <c r="D1345" s="25">
        <v>0</v>
      </c>
      <c r="E1345" s="25">
        <v>0</v>
      </c>
      <c r="F1345" s="25">
        <v>4695000</v>
      </c>
      <c r="G1345" s="96">
        <v>10</v>
      </c>
      <c r="H1345" s="96"/>
      <c r="I1345" s="99" t="s">
        <v>752</v>
      </c>
      <c r="J1345" s="6" t="s">
        <v>351</v>
      </c>
      <c r="K1345" s="96"/>
      <c r="L1345" s="6"/>
      <c r="M1345" s="6" t="s">
        <v>845</v>
      </c>
      <c r="N1345" s="6" t="s">
        <v>690</v>
      </c>
      <c r="O1345" s="37">
        <v>0.83</v>
      </c>
      <c r="P1345" s="105">
        <v>3.9424168645939113</v>
      </c>
      <c r="Q1345" s="38">
        <v>0</v>
      </c>
    </row>
    <row r="1346" spans="1:17" x14ac:dyDescent="0.3">
      <c r="A1346" s="6" t="s">
        <v>655</v>
      </c>
      <c r="B1346" s="6" t="s">
        <v>872</v>
      </c>
      <c r="C1346" s="6" t="s">
        <v>655</v>
      </c>
      <c r="D1346" s="25">
        <v>0</v>
      </c>
      <c r="E1346" s="25">
        <v>0</v>
      </c>
      <c r="F1346" s="25">
        <v>4695000</v>
      </c>
      <c r="G1346" s="96">
        <v>10</v>
      </c>
      <c r="H1346" s="96"/>
      <c r="I1346" s="99" t="s">
        <v>752</v>
      </c>
      <c r="J1346" s="6" t="s">
        <v>352</v>
      </c>
      <c r="K1346" s="96"/>
      <c r="L1346" s="6"/>
      <c r="M1346" s="6" t="s">
        <v>845</v>
      </c>
      <c r="N1346" s="6" t="s">
        <v>690</v>
      </c>
      <c r="O1346" s="37">
        <v>386.78</v>
      </c>
      <c r="P1346" s="105">
        <v>1837.1662589007624</v>
      </c>
      <c r="Q1346" s="38">
        <v>5.0000000000000004E-6</v>
      </c>
    </row>
    <row r="1347" spans="1:17" x14ac:dyDescent="0.3">
      <c r="A1347" s="6" t="s">
        <v>655</v>
      </c>
      <c r="B1347" s="6" t="s">
        <v>872</v>
      </c>
      <c r="C1347" s="6" t="s">
        <v>655</v>
      </c>
      <c r="D1347" s="25">
        <v>0</v>
      </c>
      <c r="E1347" s="25">
        <v>0</v>
      </c>
      <c r="F1347" s="25">
        <v>4695000</v>
      </c>
      <c r="G1347" s="96">
        <v>10</v>
      </c>
      <c r="H1347" s="96"/>
      <c r="I1347" s="99" t="s">
        <v>752</v>
      </c>
      <c r="J1347" s="6" t="s">
        <v>353</v>
      </c>
      <c r="K1347" s="102"/>
      <c r="L1347" s="6"/>
      <c r="M1347" s="6" t="s">
        <v>845</v>
      </c>
      <c r="N1347" s="6" t="s">
        <v>690</v>
      </c>
      <c r="O1347" s="37">
        <v>270</v>
      </c>
      <c r="P1347" s="105">
        <v>1282.4729559522361</v>
      </c>
      <c r="Q1347" s="38">
        <v>3.9999999999999998E-6</v>
      </c>
    </row>
    <row r="1348" spans="1:17" x14ac:dyDescent="0.3">
      <c r="A1348" s="6" t="s">
        <v>655</v>
      </c>
      <c r="B1348" s="6" t="s">
        <v>872</v>
      </c>
      <c r="C1348" s="6" t="s">
        <v>655</v>
      </c>
      <c r="D1348" s="25">
        <v>0</v>
      </c>
      <c r="E1348" s="25">
        <v>0</v>
      </c>
      <c r="F1348" s="25">
        <v>4695000</v>
      </c>
      <c r="G1348" s="96">
        <v>10</v>
      </c>
      <c r="H1348" s="96"/>
      <c r="I1348" s="99" t="s">
        <v>752</v>
      </c>
      <c r="J1348" s="6" t="s">
        <v>354</v>
      </c>
      <c r="K1348" s="102"/>
      <c r="L1348" s="6"/>
      <c r="M1348" s="6" t="s">
        <v>845</v>
      </c>
      <c r="N1348" s="6" t="s">
        <v>690</v>
      </c>
      <c r="O1348" s="37">
        <v>0.83</v>
      </c>
      <c r="P1348" s="105">
        <v>3.9424168645939113</v>
      </c>
      <c r="Q1348" s="38">
        <v>0</v>
      </c>
    </row>
    <row r="1349" spans="1:17" x14ac:dyDescent="0.3">
      <c r="A1349" s="6" t="s">
        <v>655</v>
      </c>
      <c r="B1349" s="6" t="s">
        <v>872</v>
      </c>
      <c r="C1349" s="6" t="s">
        <v>655</v>
      </c>
      <c r="D1349" s="25">
        <v>0</v>
      </c>
      <c r="E1349" s="25">
        <v>0</v>
      </c>
      <c r="F1349" s="25">
        <v>4695000</v>
      </c>
      <c r="G1349" s="96">
        <v>10</v>
      </c>
      <c r="H1349" s="96"/>
      <c r="I1349" s="99" t="s">
        <v>752</v>
      </c>
      <c r="J1349" s="6" t="s">
        <v>355</v>
      </c>
      <c r="K1349" s="96"/>
      <c r="L1349" s="6"/>
      <c r="M1349" s="6" t="s">
        <v>845</v>
      </c>
      <c r="N1349" s="6" t="s">
        <v>690</v>
      </c>
      <c r="O1349" s="37">
        <v>0.83</v>
      </c>
      <c r="P1349" s="105">
        <v>3.9424168645939113</v>
      </c>
      <c r="Q1349" s="38">
        <v>0</v>
      </c>
    </row>
    <row r="1350" spans="1:17" x14ac:dyDescent="0.3">
      <c r="A1350" s="6" t="s">
        <v>655</v>
      </c>
      <c r="B1350" s="6" t="s">
        <v>872</v>
      </c>
      <c r="C1350" s="6" t="s">
        <v>655</v>
      </c>
      <c r="D1350" s="25">
        <v>0</v>
      </c>
      <c r="E1350" s="25">
        <v>0</v>
      </c>
      <c r="F1350" s="25">
        <v>4695000</v>
      </c>
      <c r="G1350" s="96">
        <v>10</v>
      </c>
      <c r="H1350" s="96"/>
      <c r="I1350" s="99" t="s">
        <v>752</v>
      </c>
      <c r="J1350" s="6" t="s">
        <v>356</v>
      </c>
      <c r="K1350" s="96"/>
      <c r="L1350" s="6"/>
      <c r="M1350" s="6" t="s">
        <v>845</v>
      </c>
      <c r="N1350" s="6" t="s">
        <v>690</v>
      </c>
      <c r="O1350" s="37">
        <v>460</v>
      </c>
      <c r="P1350" s="105">
        <v>2184.9539249556615</v>
      </c>
      <c r="Q1350" s="38">
        <v>6.0000000000000002E-6</v>
      </c>
    </row>
    <row r="1351" spans="1:17" x14ac:dyDescent="0.3">
      <c r="A1351" s="6" t="s">
        <v>655</v>
      </c>
      <c r="B1351" s="6" t="s">
        <v>872</v>
      </c>
      <c r="C1351" s="6" t="s">
        <v>655</v>
      </c>
      <c r="D1351" s="25">
        <v>0</v>
      </c>
      <c r="E1351" s="25">
        <v>0</v>
      </c>
      <c r="F1351" s="25">
        <v>4695000</v>
      </c>
      <c r="G1351" s="96">
        <v>10</v>
      </c>
      <c r="H1351" s="96"/>
      <c r="I1351" s="99" t="s">
        <v>752</v>
      </c>
      <c r="J1351" s="6" t="s">
        <v>357</v>
      </c>
      <c r="K1351" s="102"/>
      <c r="L1351" s="6"/>
      <c r="M1351" s="6" t="s">
        <v>845</v>
      </c>
      <c r="N1351" s="6" t="s">
        <v>690</v>
      </c>
      <c r="O1351" s="37">
        <v>655</v>
      </c>
      <c r="P1351" s="105">
        <v>3111.1843931433878</v>
      </c>
      <c r="Q1351" s="38">
        <v>1.0000000000000001E-5</v>
      </c>
    </row>
    <row r="1352" spans="1:17" x14ac:dyDescent="0.3">
      <c r="A1352" s="6" t="s">
        <v>655</v>
      </c>
      <c r="B1352" s="6" t="s">
        <v>872</v>
      </c>
      <c r="C1352" s="6" t="s">
        <v>655</v>
      </c>
      <c r="D1352" s="25">
        <v>0</v>
      </c>
      <c r="E1352" s="25">
        <v>0</v>
      </c>
      <c r="F1352" s="25">
        <v>4695000</v>
      </c>
      <c r="G1352" s="96">
        <v>10</v>
      </c>
      <c r="H1352" s="96"/>
      <c r="I1352" s="99" t="s">
        <v>752</v>
      </c>
      <c r="J1352" s="6" t="s">
        <v>358</v>
      </c>
      <c r="K1352" s="102"/>
      <c r="L1352" s="6"/>
      <c r="M1352" s="6" t="s">
        <v>845</v>
      </c>
      <c r="N1352" s="6" t="s">
        <v>690</v>
      </c>
      <c r="O1352" s="37">
        <v>0.83</v>
      </c>
      <c r="P1352" s="105">
        <v>3.9424168645939113</v>
      </c>
      <c r="Q1352" s="38">
        <v>0</v>
      </c>
    </row>
    <row r="1353" spans="1:17" x14ac:dyDescent="0.3">
      <c r="A1353" s="6" t="s">
        <v>655</v>
      </c>
      <c r="B1353" s="6" t="s">
        <v>872</v>
      </c>
      <c r="C1353" s="6" t="s">
        <v>655</v>
      </c>
      <c r="D1353" s="25">
        <v>0</v>
      </c>
      <c r="E1353" s="25">
        <v>0</v>
      </c>
      <c r="F1353" s="25">
        <v>4695000</v>
      </c>
      <c r="G1353" s="96">
        <v>10</v>
      </c>
      <c r="H1353" s="96"/>
      <c r="I1353" s="99" t="s">
        <v>752</v>
      </c>
      <c r="J1353" s="6" t="s">
        <v>359</v>
      </c>
      <c r="K1353" s="102"/>
      <c r="L1353" s="6"/>
      <c r="M1353" s="6" t="s">
        <v>846</v>
      </c>
      <c r="N1353" s="6" t="s">
        <v>690</v>
      </c>
      <c r="O1353" s="37">
        <v>3425.364</v>
      </c>
      <c r="P1353" s="105">
        <v>16270.135904786575</v>
      </c>
      <c r="Q1353" s="38">
        <v>6.0000000000000002E-5</v>
      </c>
    </row>
    <row r="1354" spans="1:17" x14ac:dyDescent="0.3">
      <c r="A1354" s="6" t="s">
        <v>655</v>
      </c>
      <c r="B1354" s="6" t="s">
        <v>872</v>
      </c>
      <c r="C1354" s="6" t="s">
        <v>655</v>
      </c>
      <c r="D1354" s="25">
        <v>0</v>
      </c>
      <c r="E1354" s="25">
        <v>0</v>
      </c>
      <c r="F1354" s="25">
        <v>4695000</v>
      </c>
      <c r="G1354" s="96">
        <v>10</v>
      </c>
      <c r="H1354" s="96"/>
      <c r="I1354" s="99" t="s">
        <v>752</v>
      </c>
      <c r="J1354" s="6" t="s">
        <v>360</v>
      </c>
      <c r="K1354" s="102"/>
      <c r="L1354" s="6"/>
      <c r="M1354" s="6" t="s">
        <v>847</v>
      </c>
      <c r="N1354" s="6" t="s">
        <v>686</v>
      </c>
      <c r="O1354" s="37">
        <v>2600</v>
      </c>
      <c r="P1354" s="105">
        <v>12349.739575836349</v>
      </c>
      <c r="Q1354" s="38">
        <v>3.4999999999999997E-5</v>
      </c>
    </row>
    <row r="1355" spans="1:17" x14ac:dyDescent="0.3">
      <c r="A1355" s="6" t="s">
        <v>655</v>
      </c>
      <c r="B1355" s="6" t="s">
        <v>872</v>
      </c>
      <c r="C1355" s="6" t="s">
        <v>655</v>
      </c>
      <c r="D1355" s="25">
        <v>0</v>
      </c>
      <c r="E1355" s="25">
        <v>0</v>
      </c>
      <c r="F1355" s="25">
        <v>4695000</v>
      </c>
      <c r="G1355" s="96">
        <v>10</v>
      </c>
      <c r="H1355" s="96"/>
      <c r="I1355" s="99" t="s">
        <v>752</v>
      </c>
      <c r="J1355" s="6" t="s">
        <v>361</v>
      </c>
      <c r="K1355" s="96"/>
      <c r="L1355" s="6"/>
      <c r="M1355" s="6" t="s">
        <v>847</v>
      </c>
      <c r="N1355" s="6" t="s">
        <v>686</v>
      </c>
      <c r="O1355" s="37">
        <v>0</v>
      </c>
      <c r="P1355" s="105">
        <v>0</v>
      </c>
      <c r="Q1355" s="38">
        <v>0</v>
      </c>
    </row>
    <row r="1356" spans="1:17" x14ac:dyDescent="0.3">
      <c r="A1356" s="6" t="s">
        <v>655</v>
      </c>
      <c r="B1356" s="6" t="s">
        <v>872</v>
      </c>
      <c r="C1356" s="6" t="s">
        <v>655</v>
      </c>
      <c r="D1356" s="25">
        <v>0</v>
      </c>
      <c r="E1356" s="25">
        <v>0</v>
      </c>
      <c r="F1356" s="25">
        <v>4695000</v>
      </c>
      <c r="G1356" s="96">
        <v>10</v>
      </c>
      <c r="H1356" s="96"/>
      <c r="I1356" s="99" t="s">
        <v>752</v>
      </c>
      <c r="J1356" s="6" t="s">
        <v>362</v>
      </c>
      <c r="K1356" s="102"/>
      <c r="L1356" s="6"/>
      <c r="M1356" s="6" t="s">
        <v>847</v>
      </c>
      <c r="N1356" s="6" t="s">
        <v>686</v>
      </c>
      <c r="O1356" s="37">
        <v>166</v>
      </c>
      <c r="P1356" s="105">
        <v>788.48337291878227</v>
      </c>
      <c r="Q1356" s="38">
        <v>1.9999999999999999E-6</v>
      </c>
    </row>
    <row r="1357" spans="1:17" x14ac:dyDescent="0.3">
      <c r="A1357" s="6" t="s">
        <v>655</v>
      </c>
      <c r="B1357" s="6" t="s">
        <v>872</v>
      </c>
      <c r="C1357" s="6" t="s">
        <v>655</v>
      </c>
      <c r="D1357" s="25">
        <v>0</v>
      </c>
      <c r="E1357" s="25">
        <v>0</v>
      </c>
      <c r="F1357" s="25">
        <v>4695000</v>
      </c>
      <c r="G1357" s="96">
        <v>10</v>
      </c>
      <c r="H1357" s="96"/>
      <c r="I1357" s="99" t="s">
        <v>752</v>
      </c>
      <c r="J1357" s="6" t="s">
        <v>363</v>
      </c>
      <c r="K1357" s="102"/>
      <c r="L1357" s="6"/>
      <c r="M1357" s="6" t="s">
        <v>847</v>
      </c>
      <c r="N1357" s="6" t="s">
        <v>686</v>
      </c>
      <c r="O1357" s="37">
        <v>49.8</v>
      </c>
      <c r="P1357" s="105">
        <v>236.54501187563469</v>
      </c>
      <c r="Q1357" s="38">
        <v>9.9999999999999995E-7</v>
      </c>
    </row>
    <row r="1358" spans="1:17" x14ac:dyDescent="0.3">
      <c r="A1358" s="6" t="s">
        <v>655</v>
      </c>
      <c r="B1358" s="6" t="s">
        <v>872</v>
      </c>
      <c r="C1358" s="6" t="s">
        <v>655</v>
      </c>
      <c r="D1358" s="25">
        <v>0</v>
      </c>
      <c r="E1358" s="25">
        <v>0</v>
      </c>
      <c r="F1358" s="25">
        <v>4695000</v>
      </c>
      <c r="G1358" s="96">
        <v>10</v>
      </c>
      <c r="H1358" s="96"/>
      <c r="I1358" s="99" t="s">
        <v>752</v>
      </c>
      <c r="J1358" s="6" t="s">
        <v>364</v>
      </c>
      <c r="K1358" s="102"/>
      <c r="L1358" s="6"/>
      <c r="M1358" s="6" t="s">
        <v>847</v>
      </c>
      <c r="N1358" s="6" t="s">
        <v>686</v>
      </c>
      <c r="O1358" s="37">
        <v>8.2999999999999989</v>
      </c>
      <c r="P1358" s="105">
        <v>39.424168645939105</v>
      </c>
      <c r="Q1358" s="38">
        <v>0</v>
      </c>
    </row>
    <row r="1359" spans="1:17" x14ac:dyDescent="0.3">
      <c r="A1359" s="6" t="s">
        <v>655</v>
      </c>
      <c r="B1359" s="6" t="s">
        <v>872</v>
      </c>
      <c r="C1359" s="6" t="s">
        <v>655</v>
      </c>
      <c r="D1359" s="25">
        <v>0</v>
      </c>
      <c r="E1359" s="25">
        <v>0</v>
      </c>
      <c r="F1359" s="25">
        <v>4695000</v>
      </c>
      <c r="G1359" s="96">
        <v>10</v>
      </c>
      <c r="H1359" s="96"/>
      <c r="I1359" s="99" t="s">
        <v>752</v>
      </c>
      <c r="J1359" s="6" t="s">
        <v>365</v>
      </c>
      <c r="K1359" s="96"/>
      <c r="L1359" s="6"/>
      <c r="M1359" s="6" t="s">
        <v>847</v>
      </c>
      <c r="N1359" s="6" t="s">
        <v>686</v>
      </c>
      <c r="O1359" s="37">
        <v>79.809999999999988</v>
      </c>
      <c r="P1359" s="105">
        <v>379.08950597980726</v>
      </c>
      <c r="Q1359" s="38">
        <v>9.9999999999999995E-7</v>
      </c>
    </row>
    <row r="1360" spans="1:17" x14ac:dyDescent="0.3">
      <c r="A1360" s="6" t="s">
        <v>655</v>
      </c>
      <c r="B1360" s="6" t="s">
        <v>872</v>
      </c>
      <c r="C1360" s="6" t="s">
        <v>655</v>
      </c>
      <c r="D1360" s="25">
        <v>0</v>
      </c>
      <c r="E1360" s="25">
        <v>0</v>
      </c>
      <c r="F1360" s="25">
        <v>4695000</v>
      </c>
      <c r="G1360" s="96">
        <v>10</v>
      </c>
      <c r="H1360" s="96"/>
      <c r="I1360" s="99" t="s">
        <v>752</v>
      </c>
      <c r="J1360" s="6" t="s">
        <v>366</v>
      </c>
      <c r="K1360" s="96"/>
      <c r="L1360" s="6"/>
      <c r="M1360" s="6" t="s">
        <v>847</v>
      </c>
      <c r="N1360" s="6" t="s">
        <v>686</v>
      </c>
      <c r="O1360" s="37">
        <v>49.814999999999998</v>
      </c>
      <c r="P1360" s="105">
        <v>236.61626037318757</v>
      </c>
      <c r="Q1360" s="38">
        <v>9.9999999999999995E-7</v>
      </c>
    </row>
    <row r="1361" spans="1:17" x14ac:dyDescent="0.3">
      <c r="A1361" s="6" t="s">
        <v>655</v>
      </c>
      <c r="B1361" s="6" t="s">
        <v>872</v>
      </c>
      <c r="C1361" s="6" t="s">
        <v>655</v>
      </c>
      <c r="D1361" s="25">
        <v>0</v>
      </c>
      <c r="E1361" s="25">
        <v>0</v>
      </c>
      <c r="F1361" s="25">
        <v>4695000</v>
      </c>
      <c r="G1361" s="96">
        <v>10</v>
      </c>
      <c r="H1361" s="96"/>
      <c r="I1361" s="99" t="s">
        <v>752</v>
      </c>
      <c r="J1361" s="6" t="s">
        <v>367</v>
      </c>
      <c r="K1361" s="96"/>
      <c r="L1361" s="6"/>
      <c r="M1361" s="6" t="s">
        <v>805</v>
      </c>
      <c r="N1361" s="6" t="s">
        <v>686</v>
      </c>
      <c r="O1361" s="37">
        <v>289.33999999999997</v>
      </c>
      <c r="P1361" s="105">
        <v>1374.3360187971111</v>
      </c>
      <c r="Q1361" s="38">
        <v>3.9999999999999998E-6</v>
      </c>
    </row>
    <row r="1362" spans="1:17" x14ac:dyDescent="0.3">
      <c r="A1362" s="6" t="s">
        <v>655</v>
      </c>
      <c r="B1362" s="6" t="s">
        <v>872</v>
      </c>
      <c r="C1362" s="6" t="s">
        <v>655</v>
      </c>
      <c r="D1362" s="25">
        <v>0</v>
      </c>
      <c r="E1362" s="25">
        <v>0</v>
      </c>
      <c r="F1362" s="25">
        <v>4695000</v>
      </c>
      <c r="G1362" s="96">
        <v>10</v>
      </c>
      <c r="H1362" s="96"/>
      <c r="I1362" s="99" t="s">
        <v>752</v>
      </c>
      <c r="J1362" s="6" t="s">
        <v>368</v>
      </c>
      <c r="K1362" s="96"/>
      <c r="L1362" s="6"/>
      <c r="M1362" s="6" t="s">
        <v>805</v>
      </c>
      <c r="N1362" s="6" t="s">
        <v>686</v>
      </c>
      <c r="O1362" s="37">
        <v>2.2799999999999998</v>
      </c>
      <c r="P1362" s="105">
        <v>10.829771628041106</v>
      </c>
      <c r="Q1362" s="38">
        <v>0</v>
      </c>
    </row>
    <row r="1363" spans="1:17" x14ac:dyDescent="0.3">
      <c r="A1363" s="6" t="s">
        <v>655</v>
      </c>
      <c r="B1363" s="6" t="s">
        <v>872</v>
      </c>
      <c r="C1363" s="6" t="s">
        <v>655</v>
      </c>
      <c r="D1363" s="25">
        <v>0</v>
      </c>
      <c r="E1363" s="25">
        <v>0</v>
      </c>
      <c r="F1363" s="25">
        <v>4695000</v>
      </c>
      <c r="G1363" s="96">
        <v>10</v>
      </c>
      <c r="H1363" s="96"/>
      <c r="I1363" s="99" t="s">
        <v>752</v>
      </c>
      <c r="J1363" s="6" t="s">
        <v>369</v>
      </c>
      <c r="K1363" s="96"/>
      <c r="L1363" s="6"/>
      <c r="M1363" s="6" t="s">
        <v>805</v>
      </c>
      <c r="N1363" s="6" t="s">
        <v>686</v>
      </c>
      <c r="O1363" s="37">
        <v>67.373999999999995</v>
      </c>
      <c r="P1363" s="105">
        <v>320.01975160861468</v>
      </c>
      <c r="Q1363" s="38">
        <v>9.9999999999999995E-7</v>
      </c>
    </row>
    <row r="1364" spans="1:17" x14ac:dyDescent="0.3">
      <c r="A1364" s="6" t="s">
        <v>655</v>
      </c>
      <c r="B1364" s="6" t="s">
        <v>872</v>
      </c>
      <c r="C1364" s="6" t="s">
        <v>655</v>
      </c>
      <c r="D1364" s="25">
        <v>0</v>
      </c>
      <c r="E1364" s="25">
        <v>0</v>
      </c>
      <c r="F1364" s="25">
        <v>4695000</v>
      </c>
      <c r="G1364" s="96">
        <v>10</v>
      </c>
      <c r="H1364" s="96"/>
      <c r="I1364" s="99" t="s">
        <v>752</v>
      </c>
      <c r="J1364" s="6" t="s">
        <v>370</v>
      </c>
      <c r="K1364" s="96"/>
      <c r="L1364" s="6"/>
      <c r="M1364" s="6" t="s">
        <v>805</v>
      </c>
      <c r="N1364" s="6" t="s">
        <v>686</v>
      </c>
      <c r="O1364" s="37">
        <v>4.5599999999999996</v>
      </c>
      <c r="P1364" s="105">
        <v>21.659543256082213</v>
      </c>
      <c r="Q1364" s="38">
        <v>0</v>
      </c>
    </row>
    <row r="1365" spans="1:17" x14ac:dyDescent="0.3">
      <c r="A1365" s="6" t="s">
        <v>655</v>
      </c>
      <c r="B1365" s="6" t="s">
        <v>872</v>
      </c>
      <c r="C1365" s="6" t="s">
        <v>655</v>
      </c>
      <c r="D1365" s="25">
        <v>0</v>
      </c>
      <c r="E1365" s="25">
        <v>0</v>
      </c>
      <c r="F1365" s="25">
        <v>4695000</v>
      </c>
      <c r="G1365" s="96">
        <v>10</v>
      </c>
      <c r="H1365" s="96"/>
      <c r="I1365" s="99" t="s">
        <v>752</v>
      </c>
      <c r="J1365" s="6" t="s">
        <v>371</v>
      </c>
      <c r="K1365" s="96"/>
      <c r="L1365" s="6"/>
      <c r="M1365" s="6" t="s">
        <v>806</v>
      </c>
      <c r="N1365" s="6" t="s">
        <v>689</v>
      </c>
      <c r="O1365" s="37">
        <v>44.769999999999996</v>
      </c>
      <c r="P1365" s="105">
        <v>212.65301569622818</v>
      </c>
      <c r="Q1365" s="38">
        <v>0</v>
      </c>
    </row>
    <row r="1366" spans="1:17" x14ac:dyDescent="0.3">
      <c r="A1366" s="6" t="s">
        <v>655</v>
      </c>
      <c r="B1366" s="6" t="s">
        <v>872</v>
      </c>
      <c r="C1366" s="6" t="s">
        <v>655</v>
      </c>
      <c r="D1366" s="25">
        <v>0</v>
      </c>
      <c r="E1366" s="25">
        <v>0</v>
      </c>
      <c r="F1366" s="25">
        <v>4695000</v>
      </c>
      <c r="G1366" s="96">
        <v>10</v>
      </c>
      <c r="H1366" s="96"/>
      <c r="I1366" s="99" t="s">
        <v>752</v>
      </c>
      <c r="J1366" s="6" t="s">
        <v>372</v>
      </c>
      <c r="K1366" s="96"/>
      <c r="L1366" s="6"/>
      <c r="M1366" s="6" t="s">
        <v>848</v>
      </c>
      <c r="N1366" s="6" t="s">
        <v>690</v>
      </c>
      <c r="O1366" s="37">
        <v>184</v>
      </c>
      <c r="P1366" s="105">
        <v>873.98156998226466</v>
      </c>
      <c r="Q1366" s="38">
        <v>3.0000000000000001E-6</v>
      </c>
    </row>
    <row r="1367" spans="1:17" x14ac:dyDescent="0.3">
      <c r="A1367" s="6" t="s">
        <v>655</v>
      </c>
      <c r="B1367" s="6" t="s">
        <v>872</v>
      </c>
      <c r="C1367" s="6" t="s">
        <v>655</v>
      </c>
      <c r="D1367" s="25">
        <v>0</v>
      </c>
      <c r="E1367" s="25">
        <v>0</v>
      </c>
      <c r="F1367" s="25">
        <v>4695000</v>
      </c>
      <c r="G1367" s="96">
        <v>10</v>
      </c>
      <c r="H1367" s="96"/>
      <c r="I1367" s="99" t="s">
        <v>752</v>
      </c>
      <c r="J1367" s="6" t="s">
        <v>373</v>
      </c>
      <c r="K1367" s="96"/>
      <c r="L1367" s="6"/>
      <c r="M1367" s="6" t="s">
        <v>848</v>
      </c>
      <c r="N1367" s="6" t="s">
        <v>690</v>
      </c>
      <c r="O1367" s="37">
        <v>0</v>
      </c>
      <c r="P1367" s="105">
        <v>0</v>
      </c>
      <c r="Q1367" s="38">
        <v>0</v>
      </c>
    </row>
    <row r="1368" spans="1:17" x14ac:dyDescent="0.3">
      <c r="A1368" s="6" t="s">
        <v>655</v>
      </c>
      <c r="B1368" s="6" t="s">
        <v>872</v>
      </c>
      <c r="C1368" s="6" t="s">
        <v>655</v>
      </c>
      <c r="D1368" s="25">
        <v>0</v>
      </c>
      <c r="E1368" s="25">
        <v>0</v>
      </c>
      <c r="F1368" s="25">
        <v>4695000</v>
      </c>
      <c r="G1368" s="96">
        <v>10</v>
      </c>
      <c r="H1368" s="96"/>
      <c r="I1368" s="99" t="s">
        <v>752</v>
      </c>
      <c r="J1368" s="6" t="s">
        <v>374</v>
      </c>
      <c r="K1368" s="96"/>
      <c r="L1368" s="6"/>
      <c r="M1368" s="6" t="s">
        <v>848</v>
      </c>
      <c r="N1368" s="6" t="s">
        <v>690</v>
      </c>
      <c r="O1368" s="37">
        <v>2.7600000000000002</v>
      </c>
      <c r="P1368" s="105">
        <v>13.109723549733971</v>
      </c>
      <c r="Q1368" s="38">
        <v>0</v>
      </c>
    </row>
    <row r="1369" spans="1:17" x14ac:dyDescent="0.3">
      <c r="A1369" s="6" t="s">
        <v>655</v>
      </c>
      <c r="B1369" s="6" t="s">
        <v>872</v>
      </c>
      <c r="C1369" s="6" t="s">
        <v>655</v>
      </c>
      <c r="D1369" s="25">
        <v>0</v>
      </c>
      <c r="E1369" s="25">
        <v>0</v>
      </c>
      <c r="F1369" s="25">
        <v>4695000</v>
      </c>
      <c r="G1369" s="96">
        <v>10</v>
      </c>
      <c r="H1369" s="96"/>
      <c r="I1369" s="99" t="s">
        <v>752</v>
      </c>
      <c r="J1369" s="6" t="s">
        <v>375</v>
      </c>
      <c r="K1369" s="96"/>
      <c r="L1369" s="6"/>
      <c r="M1369" s="6" t="s">
        <v>848</v>
      </c>
      <c r="N1369" s="6" t="s">
        <v>690</v>
      </c>
      <c r="O1369" s="37">
        <v>0</v>
      </c>
      <c r="P1369" s="105">
        <v>0</v>
      </c>
      <c r="Q1369" s="38">
        <v>0</v>
      </c>
    </row>
    <row r="1370" spans="1:17" x14ac:dyDescent="0.3">
      <c r="A1370" s="6" t="s">
        <v>655</v>
      </c>
      <c r="B1370" s="6" t="s">
        <v>872</v>
      </c>
      <c r="C1370" s="6" t="s">
        <v>655</v>
      </c>
      <c r="D1370" s="25">
        <v>0</v>
      </c>
      <c r="E1370" s="25">
        <v>0</v>
      </c>
      <c r="F1370" s="25">
        <v>4695000</v>
      </c>
      <c r="G1370" s="96">
        <v>10</v>
      </c>
      <c r="H1370" s="96"/>
      <c r="I1370" s="99" t="s">
        <v>752</v>
      </c>
      <c r="J1370" s="6" t="s">
        <v>376</v>
      </c>
      <c r="K1370" s="96"/>
      <c r="L1370" s="6"/>
      <c r="M1370" s="6" t="s">
        <v>848</v>
      </c>
      <c r="N1370" s="6" t="s">
        <v>690</v>
      </c>
      <c r="O1370" s="37">
        <v>0</v>
      </c>
      <c r="P1370" s="105">
        <v>0</v>
      </c>
      <c r="Q1370" s="38">
        <v>0</v>
      </c>
    </row>
    <row r="1371" spans="1:17" x14ac:dyDescent="0.3">
      <c r="A1371" s="6" t="s">
        <v>655</v>
      </c>
      <c r="B1371" s="6" t="s">
        <v>872</v>
      </c>
      <c r="C1371" s="6" t="s">
        <v>655</v>
      </c>
      <c r="D1371" s="25">
        <v>0</v>
      </c>
      <c r="E1371" s="25">
        <v>0</v>
      </c>
      <c r="F1371" s="25">
        <v>4695000</v>
      </c>
      <c r="G1371" s="96">
        <v>10</v>
      </c>
      <c r="H1371" s="96"/>
      <c r="I1371" s="99" t="s">
        <v>752</v>
      </c>
      <c r="J1371" s="6" t="s">
        <v>377</v>
      </c>
      <c r="K1371" s="96"/>
      <c r="L1371" s="6"/>
      <c r="M1371" s="6" t="s">
        <v>848</v>
      </c>
      <c r="N1371" s="6" t="s">
        <v>690</v>
      </c>
      <c r="O1371" s="37">
        <v>0</v>
      </c>
      <c r="P1371" s="105">
        <v>0</v>
      </c>
      <c r="Q1371" s="38">
        <v>0</v>
      </c>
    </row>
    <row r="1372" spans="1:17" x14ac:dyDescent="0.3">
      <c r="A1372" s="6" t="s">
        <v>655</v>
      </c>
      <c r="B1372" s="6" t="s">
        <v>872</v>
      </c>
      <c r="C1372" s="6" t="s">
        <v>655</v>
      </c>
      <c r="D1372" s="25">
        <v>0</v>
      </c>
      <c r="E1372" s="25">
        <v>0</v>
      </c>
      <c r="F1372" s="25">
        <v>4695000</v>
      </c>
      <c r="G1372" s="96">
        <v>10</v>
      </c>
      <c r="H1372" s="96"/>
      <c r="I1372" s="99" t="s">
        <v>752</v>
      </c>
      <c r="J1372" s="6" t="s">
        <v>378</v>
      </c>
      <c r="K1372" s="96"/>
      <c r="L1372" s="6"/>
      <c r="M1372" s="6" t="s">
        <v>848</v>
      </c>
      <c r="N1372" s="6" t="s">
        <v>690</v>
      </c>
      <c r="O1372" s="37">
        <v>0</v>
      </c>
      <c r="P1372" s="105">
        <v>0</v>
      </c>
      <c r="Q1372" s="38">
        <v>0</v>
      </c>
    </row>
    <row r="1373" spans="1:17" x14ac:dyDescent="0.3">
      <c r="A1373" s="6" t="s">
        <v>655</v>
      </c>
      <c r="B1373" s="6" t="s">
        <v>872</v>
      </c>
      <c r="C1373" s="6" t="s">
        <v>655</v>
      </c>
      <c r="D1373" s="25">
        <v>0</v>
      </c>
      <c r="E1373" s="25">
        <v>0</v>
      </c>
      <c r="F1373" s="25">
        <v>4695000</v>
      </c>
      <c r="G1373" s="96">
        <v>10</v>
      </c>
      <c r="H1373" s="96"/>
      <c r="I1373" s="99" t="s">
        <v>752</v>
      </c>
      <c r="J1373" s="6" t="s">
        <v>379</v>
      </c>
      <c r="K1373" s="96"/>
      <c r="L1373" s="6"/>
      <c r="M1373" s="6" t="s">
        <v>848</v>
      </c>
      <c r="N1373" s="6" t="s">
        <v>690</v>
      </c>
      <c r="O1373" s="37">
        <v>0.92</v>
      </c>
      <c r="P1373" s="105">
        <v>4.3699078499113231</v>
      </c>
      <c r="Q1373" s="38">
        <v>0</v>
      </c>
    </row>
    <row r="1374" spans="1:17" x14ac:dyDescent="0.3">
      <c r="A1374" s="6" t="s">
        <v>655</v>
      </c>
      <c r="B1374" s="6" t="s">
        <v>872</v>
      </c>
      <c r="C1374" s="6" t="s">
        <v>655</v>
      </c>
      <c r="D1374" s="25">
        <v>0</v>
      </c>
      <c r="E1374" s="25">
        <v>0</v>
      </c>
      <c r="F1374" s="25">
        <v>4695000</v>
      </c>
      <c r="G1374" s="96">
        <v>10</v>
      </c>
      <c r="H1374" s="96"/>
      <c r="I1374" s="99" t="s">
        <v>752</v>
      </c>
      <c r="J1374" s="6" t="s">
        <v>380</v>
      </c>
      <c r="K1374" s="96"/>
      <c r="L1374" s="6"/>
      <c r="M1374" s="6" t="s">
        <v>848</v>
      </c>
      <c r="N1374" s="6" t="s">
        <v>690</v>
      </c>
      <c r="O1374" s="37">
        <v>0</v>
      </c>
      <c r="P1374" s="105">
        <v>0</v>
      </c>
      <c r="Q1374" s="38">
        <v>0</v>
      </c>
    </row>
    <row r="1375" spans="1:17" x14ac:dyDescent="0.3">
      <c r="A1375" s="6" t="s">
        <v>655</v>
      </c>
      <c r="B1375" s="6" t="s">
        <v>872</v>
      </c>
      <c r="C1375" s="6" t="s">
        <v>655</v>
      </c>
      <c r="D1375" s="25">
        <v>0</v>
      </c>
      <c r="E1375" s="25">
        <v>0</v>
      </c>
      <c r="F1375" s="25">
        <v>4695000</v>
      </c>
      <c r="G1375" s="96">
        <v>10</v>
      </c>
      <c r="H1375" s="96"/>
      <c r="I1375" s="99" t="s">
        <v>752</v>
      </c>
      <c r="J1375" s="6" t="s">
        <v>381</v>
      </c>
      <c r="K1375" s="96"/>
      <c r="L1375" s="6"/>
      <c r="M1375" s="6" t="s">
        <v>848</v>
      </c>
      <c r="N1375" s="6" t="s">
        <v>690</v>
      </c>
      <c r="O1375" s="37">
        <v>0</v>
      </c>
      <c r="P1375" s="105">
        <v>0</v>
      </c>
      <c r="Q1375" s="38">
        <v>0</v>
      </c>
    </row>
    <row r="1376" spans="1:17" x14ac:dyDescent="0.3">
      <c r="A1376" s="6" t="s">
        <v>655</v>
      </c>
      <c r="B1376" s="6" t="s">
        <v>872</v>
      </c>
      <c r="C1376" s="6" t="s">
        <v>655</v>
      </c>
      <c r="D1376" s="25">
        <v>0</v>
      </c>
      <c r="E1376" s="25">
        <v>0</v>
      </c>
      <c r="F1376" s="25">
        <v>4695000</v>
      </c>
      <c r="G1376" s="96">
        <v>10</v>
      </c>
      <c r="H1376" s="96"/>
      <c r="I1376" s="99" t="s">
        <v>752</v>
      </c>
      <c r="J1376" s="6" t="s">
        <v>382</v>
      </c>
      <c r="K1376" s="96"/>
      <c r="L1376" s="6"/>
      <c r="M1376" s="6" t="s">
        <v>849</v>
      </c>
      <c r="N1376" s="6" t="s">
        <v>688</v>
      </c>
      <c r="O1376" s="37">
        <v>83.789999999999992</v>
      </c>
      <c r="P1376" s="105">
        <v>397.99410733051059</v>
      </c>
      <c r="Q1376" s="38">
        <v>9.9999999999999995E-7</v>
      </c>
    </row>
    <row r="1377" spans="1:17" x14ac:dyDescent="0.3">
      <c r="A1377" s="6" t="s">
        <v>655</v>
      </c>
      <c r="B1377" s="6" t="s">
        <v>872</v>
      </c>
      <c r="C1377" s="6" t="s">
        <v>655</v>
      </c>
      <c r="D1377" s="25">
        <v>0</v>
      </c>
      <c r="E1377" s="25">
        <v>0</v>
      </c>
      <c r="F1377" s="25">
        <v>4695000</v>
      </c>
      <c r="G1377" s="96">
        <v>10</v>
      </c>
      <c r="H1377" s="96"/>
      <c r="I1377" s="99" t="s">
        <v>752</v>
      </c>
      <c r="J1377" s="6" t="s">
        <v>383</v>
      </c>
      <c r="K1377" s="96"/>
      <c r="L1377" s="6"/>
      <c r="M1377" s="6" t="s">
        <v>849</v>
      </c>
      <c r="N1377" s="6" t="s">
        <v>688</v>
      </c>
      <c r="O1377" s="37">
        <v>0</v>
      </c>
      <c r="P1377" s="105">
        <v>0</v>
      </c>
      <c r="Q1377" s="38">
        <v>0</v>
      </c>
    </row>
    <row r="1378" spans="1:17" x14ac:dyDescent="0.3">
      <c r="A1378" s="6" t="s">
        <v>655</v>
      </c>
      <c r="B1378" s="6" t="s">
        <v>872</v>
      </c>
      <c r="C1378" s="6" t="s">
        <v>655</v>
      </c>
      <c r="D1378" s="25">
        <v>0</v>
      </c>
      <c r="E1378" s="25">
        <v>0</v>
      </c>
      <c r="F1378" s="25">
        <v>4695000</v>
      </c>
      <c r="G1378" s="96">
        <v>10</v>
      </c>
      <c r="H1378" s="96"/>
      <c r="I1378" s="99" t="s">
        <v>752</v>
      </c>
      <c r="J1378" s="6" t="s">
        <v>384</v>
      </c>
      <c r="K1378" s="96"/>
      <c r="L1378" s="6"/>
      <c r="M1378" s="6" t="s">
        <v>849</v>
      </c>
      <c r="N1378" s="6" t="s">
        <v>688</v>
      </c>
      <c r="O1378" s="37">
        <v>11.969999999999999</v>
      </c>
      <c r="P1378" s="105">
        <v>56.856301047215794</v>
      </c>
      <c r="Q1378" s="38">
        <v>0</v>
      </c>
    </row>
    <row r="1379" spans="1:17" x14ac:dyDescent="0.3">
      <c r="A1379" s="6" t="s">
        <v>655</v>
      </c>
      <c r="B1379" s="6" t="s">
        <v>872</v>
      </c>
      <c r="C1379" s="6" t="s">
        <v>655</v>
      </c>
      <c r="D1379" s="25">
        <v>0</v>
      </c>
      <c r="E1379" s="25">
        <v>0</v>
      </c>
      <c r="F1379" s="25">
        <v>4695000</v>
      </c>
      <c r="G1379" s="96">
        <v>10</v>
      </c>
      <c r="H1379" s="96"/>
      <c r="I1379" s="99" t="s">
        <v>752</v>
      </c>
      <c r="J1379" s="6" t="s">
        <v>385</v>
      </c>
      <c r="K1379" s="96"/>
      <c r="L1379" s="6"/>
      <c r="M1379" s="6" t="s">
        <v>849</v>
      </c>
      <c r="N1379" s="6" t="s">
        <v>688</v>
      </c>
      <c r="O1379" s="37">
        <v>3.42</v>
      </c>
      <c r="P1379" s="105">
        <v>16.244657442061659</v>
      </c>
      <c r="Q1379" s="38">
        <v>0</v>
      </c>
    </row>
    <row r="1380" spans="1:17" x14ac:dyDescent="0.3">
      <c r="A1380" s="6" t="s">
        <v>655</v>
      </c>
      <c r="B1380" s="6" t="s">
        <v>872</v>
      </c>
      <c r="C1380" s="6" t="s">
        <v>655</v>
      </c>
      <c r="D1380" s="25">
        <v>0</v>
      </c>
      <c r="E1380" s="25">
        <v>0</v>
      </c>
      <c r="F1380" s="25">
        <v>4695000</v>
      </c>
      <c r="G1380" s="96">
        <v>10</v>
      </c>
      <c r="H1380" s="96"/>
      <c r="I1380" s="99" t="s">
        <v>752</v>
      </c>
      <c r="J1380" s="6" t="s">
        <v>386</v>
      </c>
      <c r="K1380" s="96"/>
      <c r="L1380" s="6"/>
      <c r="M1380" s="6" t="s">
        <v>849</v>
      </c>
      <c r="N1380" s="6" t="s">
        <v>688</v>
      </c>
      <c r="O1380" s="37">
        <v>3.42</v>
      </c>
      <c r="P1380" s="105">
        <v>16.244657442061659</v>
      </c>
      <c r="Q1380" s="38">
        <v>0</v>
      </c>
    </row>
    <row r="1381" spans="1:17" x14ac:dyDescent="0.3">
      <c r="A1381" s="6" t="s">
        <v>655</v>
      </c>
      <c r="B1381" s="6" t="s">
        <v>872</v>
      </c>
      <c r="C1381" s="6" t="s">
        <v>655</v>
      </c>
      <c r="D1381" s="25">
        <v>0</v>
      </c>
      <c r="E1381" s="25">
        <v>0</v>
      </c>
      <c r="F1381" s="25">
        <v>4695000</v>
      </c>
      <c r="G1381" s="96">
        <v>10</v>
      </c>
      <c r="H1381" s="96"/>
      <c r="I1381" s="99" t="s">
        <v>752</v>
      </c>
      <c r="J1381" s="6" t="s">
        <v>387</v>
      </c>
      <c r="K1381" s="96"/>
      <c r="L1381" s="6"/>
      <c r="M1381" s="6" t="s">
        <v>849</v>
      </c>
      <c r="N1381" s="6" t="s">
        <v>688</v>
      </c>
      <c r="O1381" s="37">
        <v>3.42</v>
      </c>
      <c r="P1381" s="105">
        <v>16.244657442061659</v>
      </c>
      <c r="Q1381" s="38">
        <v>0</v>
      </c>
    </row>
    <row r="1382" spans="1:17" x14ac:dyDescent="0.3">
      <c r="A1382" s="6" t="s">
        <v>655</v>
      </c>
      <c r="B1382" s="6" t="s">
        <v>872</v>
      </c>
      <c r="C1382" s="6" t="s">
        <v>655</v>
      </c>
      <c r="D1382" s="25">
        <v>0</v>
      </c>
      <c r="E1382" s="25">
        <v>0</v>
      </c>
      <c r="F1382" s="25">
        <v>4695000</v>
      </c>
      <c r="G1382" s="96">
        <v>10</v>
      </c>
      <c r="H1382" s="96"/>
      <c r="I1382" s="99" t="s">
        <v>752</v>
      </c>
      <c r="J1382" s="6" t="s">
        <v>388</v>
      </c>
      <c r="K1382" s="96"/>
      <c r="L1382" s="6"/>
      <c r="M1382" s="6" t="s">
        <v>849</v>
      </c>
      <c r="N1382" s="6" t="s">
        <v>688</v>
      </c>
      <c r="O1382" s="37">
        <v>3.42</v>
      </c>
      <c r="P1382" s="105">
        <v>16.244657442061659</v>
      </c>
      <c r="Q1382" s="38">
        <v>0</v>
      </c>
    </row>
    <row r="1383" spans="1:17" x14ac:dyDescent="0.3">
      <c r="A1383" s="6" t="s">
        <v>655</v>
      </c>
      <c r="B1383" s="6" t="s">
        <v>872</v>
      </c>
      <c r="C1383" s="6" t="s">
        <v>655</v>
      </c>
      <c r="D1383" s="25">
        <v>0</v>
      </c>
      <c r="E1383" s="25">
        <v>0</v>
      </c>
      <c r="F1383" s="25">
        <v>4695000</v>
      </c>
      <c r="G1383" s="96">
        <v>10</v>
      </c>
      <c r="H1383" s="96"/>
      <c r="I1383" s="99" t="s">
        <v>752</v>
      </c>
      <c r="J1383" s="6" t="s">
        <v>389</v>
      </c>
      <c r="K1383" s="96"/>
      <c r="L1383" s="6"/>
      <c r="M1383" s="6" t="s">
        <v>849</v>
      </c>
      <c r="N1383" s="6" t="s">
        <v>688</v>
      </c>
      <c r="O1383" s="37">
        <v>3.42</v>
      </c>
      <c r="P1383" s="105">
        <v>16.244657442061659</v>
      </c>
      <c r="Q1383" s="38">
        <v>0</v>
      </c>
    </row>
    <row r="1384" spans="1:17" x14ac:dyDescent="0.3">
      <c r="A1384" s="6" t="s">
        <v>655</v>
      </c>
      <c r="B1384" s="6" t="s">
        <v>872</v>
      </c>
      <c r="C1384" s="6" t="s">
        <v>655</v>
      </c>
      <c r="D1384" s="25">
        <v>0</v>
      </c>
      <c r="E1384" s="25">
        <v>0</v>
      </c>
      <c r="F1384" s="25">
        <v>4695000</v>
      </c>
      <c r="G1384" s="96">
        <v>10</v>
      </c>
      <c r="H1384" s="96"/>
      <c r="I1384" s="99" t="s">
        <v>752</v>
      </c>
      <c r="J1384" s="6" t="s">
        <v>390</v>
      </c>
      <c r="K1384" s="96"/>
      <c r="L1384" s="6"/>
      <c r="M1384" s="6" t="s">
        <v>849</v>
      </c>
      <c r="N1384" s="6" t="s">
        <v>688</v>
      </c>
      <c r="O1384" s="37">
        <v>0.54</v>
      </c>
      <c r="P1384" s="105">
        <v>2.5649459119044722</v>
      </c>
      <c r="Q1384" s="38">
        <v>0</v>
      </c>
    </row>
    <row r="1385" spans="1:17" x14ac:dyDescent="0.3">
      <c r="A1385" s="6" t="s">
        <v>655</v>
      </c>
      <c r="B1385" s="6" t="s">
        <v>872</v>
      </c>
      <c r="C1385" s="6" t="s">
        <v>655</v>
      </c>
      <c r="D1385" s="25">
        <v>0</v>
      </c>
      <c r="E1385" s="25">
        <v>0</v>
      </c>
      <c r="F1385" s="25">
        <v>4695000</v>
      </c>
      <c r="G1385" s="96">
        <v>10</v>
      </c>
      <c r="H1385" s="96"/>
      <c r="I1385" s="99" t="s">
        <v>752</v>
      </c>
      <c r="J1385" s="6" t="s">
        <v>391</v>
      </c>
      <c r="K1385" s="96"/>
      <c r="L1385" s="6"/>
      <c r="M1385" s="6" t="s">
        <v>849</v>
      </c>
      <c r="N1385" s="6" t="s">
        <v>688</v>
      </c>
      <c r="O1385" s="37">
        <v>3.42</v>
      </c>
      <c r="P1385" s="105">
        <v>16.244657442061659</v>
      </c>
      <c r="Q1385" s="38">
        <v>0</v>
      </c>
    </row>
    <row r="1386" spans="1:17" x14ac:dyDescent="0.3">
      <c r="A1386" s="6" t="s">
        <v>655</v>
      </c>
      <c r="B1386" s="6" t="s">
        <v>872</v>
      </c>
      <c r="C1386" s="6" t="s">
        <v>655</v>
      </c>
      <c r="D1386" s="25">
        <v>0</v>
      </c>
      <c r="E1386" s="25">
        <v>0</v>
      </c>
      <c r="F1386" s="25">
        <v>4695000</v>
      </c>
      <c r="G1386" s="96">
        <v>10</v>
      </c>
      <c r="H1386" s="96"/>
      <c r="I1386" s="99" t="s">
        <v>752</v>
      </c>
      <c r="J1386" s="6" t="s">
        <v>392</v>
      </c>
      <c r="K1386" s="96"/>
      <c r="L1386" s="6"/>
      <c r="M1386" s="6" t="s">
        <v>849</v>
      </c>
      <c r="N1386" s="6" t="s">
        <v>688</v>
      </c>
      <c r="O1386" s="37">
        <v>3.42</v>
      </c>
      <c r="P1386" s="105">
        <v>16.244657442061659</v>
      </c>
      <c r="Q1386" s="38">
        <v>0</v>
      </c>
    </row>
    <row r="1387" spans="1:17" x14ac:dyDescent="0.3">
      <c r="A1387" s="6" t="s">
        <v>655</v>
      </c>
      <c r="B1387" s="6" t="s">
        <v>872</v>
      </c>
      <c r="C1387" s="6" t="s">
        <v>655</v>
      </c>
      <c r="D1387" s="25">
        <v>0</v>
      </c>
      <c r="E1387" s="25">
        <v>0</v>
      </c>
      <c r="F1387" s="25">
        <v>4695000</v>
      </c>
      <c r="G1387" s="96">
        <v>10</v>
      </c>
      <c r="H1387" s="96"/>
      <c r="I1387" s="99" t="s">
        <v>752</v>
      </c>
      <c r="J1387" s="6" t="s">
        <v>393</v>
      </c>
      <c r="K1387" s="96"/>
      <c r="L1387" s="6"/>
      <c r="M1387" s="6" t="s">
        <v>850</v>
      </c>
      <c r="N1387" s="6" t="s">
        <v>688</v>
      </c>
      <c r="O1387" s="37">
        <v>495</v>
      </c>
      <c r="P1387" s="105">
        <v>2351.2004192457662</v>
      </c>
      <c r="Q1387" s="38">
        <v>6.9999999999999999E-6</v>
      </c>
    </row>
    <row r="1388" spans="1:17" x14ac:dyDescent="0.3">
      <c r="A1388" s="6" t="s">
        <v>655</v>
      </c>
      <c r="B1388" s="6" t="s">
        <v>872</v>
      </c>
      <c r="C1388" s="6" t="s">
        <v>655</v>
      </c>
      <c r="D1388" s="25">
        <v>0</v>
      </c>
      <c r="E1388" s="25">
        <v>0</v>
      </c>
      <c r="F1388" s="25">
        <v>4695000</v>
      </c>
      <c r="G1388" s="96">
        <v>10</v>
      </c>
      <c r="H1388" s="96"/>
      <c r="I1388" s="99" t="s">
        <v>752</v>
      </c>
      <c r="J1388" s="6" t="s">
        <v>394</v>
      </c>
      <c r="K1388" s="96"/>
      <c r="L1388" s="6"/>
      <c r="M1388" s="6" t="s">
        <v>851</v>
      </c>
      <c r="N1388" s="6" t="s">
        <v>690</v>
      </c>
      <c r="O1388" s="37">
        <v>28.823999999999998</v>
      </c>
      <c r="P1388" s="105">
        <v>136.91111289765649</v>
      </c>
      <c r="Q1388" s="38">
        <v>0</v>
      </c>
    </row>
    <row r="1389" spans="1:17" x14ac:dyDescent="0.3">
      <c r="A1389" s="6" t="s">
        <v>655</v>
      </c>
      <c r="B1389" s="6" t="s">
        <v>872</v>
      </c>
      <c r="C1389" s="6" t="s">
        <v>655</v>
      </c>
      <c r="D1389" s="25">
        <v>0</v>
      </c>
      <c r="E1389" s="25">
        <v>0</v>
      </c>
      <c r="F1389" s="25">
        <v>4695000</v>
      </c>
      <c r="G1389" s="96">
        <v>10</v>
      </c>
      <c r="H1389" s="96"/>
      <c r="I1389" s="99" t="s">
        <v>752</v>
      </c>
      <c r="J1389" s="6" t="s">
        <v>395</v>
      </c>
      <c r="K1389" s="96"/>
      <c r="L1389" s="6"/>
      <c r="M1389" s="6" t="s">
        <v>851</v>
      </c>
      <c r="N1389" s="6" t="s">
        <v>690</v>
      </c>
      <c r="O1389" s="37">
        <v>28.823999999999998</v>
      </c>
      <c r="P1389" s="105">
        <v>136.91111289765649</v>
      </c>
      <c r="Q1389" s="38">
        <v>0</v>
      </c>
    </row>
    <row r="1390" spans="1:17" x14ac:dyDescent="0.3">
      <c r="A1390" s="6" t="s">
        <v>655</v>
      </c>
      <c r="B1390" s="6" t="s">
        <v>872</v>
      </c>
      <c r="C1390" s="6" t="s">
        <v>655</v>
      </c>
      <c r="D1390" s="25">
        <v>0</v>
      </c>
      <c r="E1390" s="25">
        <v>0</v>
      </c>
      <c r="F1390" s="25">
        <v>4695000</v>
      </c>
      <c r="G1390" s="96">
        <v>10</v>
      </c>
      <c r="H1390" s="96"/>
      <c r="I1390" s="99" t="s">
        <v>752</v>
      </c>
      <c r="J1390" s="6" t="s">
        <v>396</v>
      </c>
      <c r="K1390" s="96"/>
      <c r="L1390" s="6"/>
      <c r="M1390" s="6" t="s">
        <v>851</v>
      </c>
      <c r="N1390" s="6" t="s">
        <v>690</v>
      </c>
      <c r="O1390" s="37">
        <v>28.823999999999998</v>
      </c>
      <c r="P1390" s="105">
        <v>136.91111289765649</v>
      </c>
      <c r="Q1390" s="38">
        <v>0</v>
      </c>
    </row>
    <row r="1391" spans="1:17" x14ac:dyDescent="0.3">
      <c r="A1391" s="6" t="s">
        <v>655</v>
      </c>
      <c r="B1391" s="6" t="s">
        <v>872</v>
      </c>
      <c r="C1391" s="6" t="s">
        <v>655</v>
      </c>
      <c r="D1391" s="25">
        <v>0</v>
      </c>
      <c r="E1391" s="25">
        <v>0</v>
      </c>
      <c r="F1391" s="25">
        <v>4695000</v>
      </c>
      <c r="G1391" s="96">
        <v>10</v>
      </c>
      <c r="H1391" s="96"/>
      <c r="I1391" s="99" t="s">
        <v>752</v>
      </c>
      <c r="J1391" s="6" t="s">
        <v>397</v>
      </c>
      <c r="K1391" s="96"/>
      <c r="L1391" s="6"/>
      <c r="M1391" s="6" t="s">
        <v>851</v>
      </c>
      <c r="N1391" s="6" t="s">
        <v>690</v>
      </c>
      <c r="O1391" s="37">
        <v>28.823999999999998</v>
      </c>
      <c r="P1391" s="105">
        <v>136.91111289765649</v>
      </c>
      <c r="Q1391" s="38">
        <v>0</v>
      </c>
    </row>
    <row r="1392" spans="1:17" x14ac:dyDescent="0.3">
      <c r="A1392" s="6" t="s">
        <v>655</v>
      </c>
      <c r="B1392" s="6" t="s">
        <v>872</v>
      </c>
      <c r="C1392" s="6" t="s">
        <v>655</v>
      </c>
      <c r="D1392" s="25">
        <v>0</v>
      </c>
      <c r="E1392" s="25">
        <v>0</v>
      </c>
      <c r="F1392" s="25">
        <v>4695000</v>
      </c>
      <c r="G1392" s="96">
        <v>10</v>
      </c>
      <c r="H1392" s="96"/>
      <c r="I1392" s="99" t="s">
        <v>752</v>
      </c>
      <c r="J1392" s="6" t="s">
        <v>398</v>
      </c>
      <c r="K1392" s="96"/>
      <c r="L1392" s="6"/>
      <c r="M1392" s="6" t="s">
        <v>851</v>
      </c>
      <c r="N1392" s="6" t="s">
        <v>690</v>
      </c>
      <c r="O1392" s="37">
        <v>28.823999999999998</v>
      </c>
      <c r="P1392" s="105">
        <v>136.91111289765649</v>
      </c>
      <c r="Q1392" s="38">
        <v>0</v>
      </c>
    </row>
    <row r="1393" spans="1:17" x14ac:dyDescent="0.3">
      <c r="A1393" s="6" t="s">
        <v>655</v>
      </c>
      <c r="B1393" s="6" t="s">
        <v>872</v>
      </c>
      <c r="C1393" s="6" t="s">
        <v>655</v>
      </c>
      <c r="D1393" s="25">
        <v>0</v>
      </c>
      <c r="E1393" s="25">
        <v>0</v>
      </c>
      <c r="F1393" s="25">
        <v>4695000</v>
      </c>
      <c r="G1393" s="96">
        <v>10</v>
      </c>
      <c r="H1393" s="96"/>
      <c r="I1393" s="99" t="s">
        <v>752</v>
      </c>
      <c r="J1393" s="6" t="s">
        <v>399</v>
      </c>
      <c r="K1393" s="96"/>
      <c r="L1393" s="6"/>
      <c r="M1393" s="6" t="s">
        <v>851</v>
      </c>
      <c r="N1393" s="6" t="s">
        <v>690</v>
      </c>
      <c r="O1393" s="37">
        <v>1529.6000000000001</v>
      </c>
      <c r="P1393" s="105">
        <v>7265.446790461262</v>
      </c>
      <c r="Q1393" s="38">
        <v>2.0999999999999999E-5</v>
      </c>
    </row>
    <row r="1394" spans="1:17" x14ac:dyDescent="0.3">
      <c r="A1394" s="6" t="s">
        <v>655</v>
      </c>
      <c r="B1394" s="6" t="s">
        <v>872</v>
      </c>
      <c r="C1394" s="6" t="s">
        <v>655</v>
      </c>
      <c r="D1394" s="25">
        <v>0</v>
      </c>
      <c r="E1394" s="25">
        <v>0</v>
      </c>
      <c r="F1394" s="25">
        <v>4695000</v>
      </c>
      <c r="G1394" s="96">
        <v>10</v>
      </c>
      <c r="H1394" s="96"/>
      <c r="I1394" s="99" t="s">
        <v>752</v>
      </c>
      <c r="J1394" s="6" t="s">
        <v>400</v>
      </c>
      <c r="K1394" s="96"/>
      <c r="L1394" s="6"/>
      <c r="M1394" s="6" t="s">
        <v>851</v>
      </c>
      <c r="N1394" s="6" t="s">
        <v>690</v>
      </c>
      <c r="O1394" s="37">
        <v>28.823999999999998</v>
      </c>
      <c r="P1394" s="105">
        <v>136.91111289765649</v>
      </c>
      <c r="Q1394" s="38">
        <v>0</v>
      </c>
    </row>
    <row r="1395" spans="1:17" x14ac:dyDescent="0.3">
      <c r="A1395" s="6" t="s">
        <v>655</v>
      </c>
      <c r="B1395" s="6" t="s">
        <v>872</v>
      </c>
      <c r="C1395" s="6" t="s">
        <v>655</v>
      </c>
      <c r="D1395" s="25">
        <v>0</v>
      </c>
      <c r="E1395" s="25">
        <v>0</v>
      </c>
      <c r="F1395" s="25">
        <v>4695000</v>
      </c>
      <c r="G1395" s="96">
        <v>10</v>
      </c>
      <c r="H1395" s="96"/>
      <c r="I1395" s="99" t="s">
        <v>752</v>
      </c>
      <c r="J1395" s="6" t="s">
        <v>401</v>
      </c>
      <c r="K1395" s="96"/>
      <c r="L1395" s="6"/>
      <c r="M1395" s="6" t="s">
        <v>851</v>
      </c>
      <c r="N1395" s="6" t="s">
        <v>690</v>
      </c>
      <c r="O1395" s="37">
        <v>28.823999999999998</v>
      </c>
      <c r="P1395" s="105">
        <v>136.91111289765649</v>
      </c>
      <c r="Q1395" s="38">
        <v>0</v>
      </c>
    </row>
    <row r="1396" spans="1:17" x14ac:dyDescent="0.3">
      <c r="A1396" s="6" t="s">
        <v>655</v>
      </c>
      <c r="B1396" s="6" t="s">
        <v>872</v>
      </c>
      <c r="C1396" s="6" t="s">
        <v>655</v>
      </c>
      <c r="D1396" s="25">
        <v>0</v>
      </c>
      <c r="E1396" s="25">
        <v>0</v>
      </c>
      <c r="F1396" s="25">
        <v>4695000</v>
      </c>
      <c r="G1396" s="96">
        <v>10</v>
      </c>
      <c r="H1396" s="96"/>
      <c r="I1396" s="99" t="s">
        <v>752</v>
      </c>
      <c r="J1396" s="6" t="s">
        <v>402</v>
      </c>
      <c r="K1396" s="96"/>
      <c r="L1396" s="6"/>
      <c r="M1396" s="6" t="s">
        <v>852</v>
      </c>
      <c r="N1396" s="6" t="s">
        <v>690</v>
      </c>
      <c r="O1396" s="37">
        <v>1520</v>
      </c>
      <c r="P1396" s="105">
        <v>7219.8477520274037</v>
      </c>
      <c r="Q1396" s="38">
        <v>2.0999999999999999E-5</v>
      </c>
    </row>
    <row r="1397" spans="1:17" x14ac:dyDescent="0.3">
      <c r="A1397" s="6" t="s">
        <v>655</v>
      </c>
      <c r="B1397" s="6" t="s">
        <v>872</v>
      </c>
      <c r="C1397" s="6" t="s">
        <v>655</v>
      </c>
      <c r="D1397" s="25">
        <v>0</v>
      </c>
      <c r="E1397" s="25">
        <v>0</v>
      </c>
      <c r="F1397" s="25">
        <v>4695000</v>
      </c>
      <c r="G1397" s="96">
        <v>10</v>
      </c>
      <c r="H1397" s="96"/>
      <c r="I1397" s="99" t="s">
        <v>752</v>
      </c>
      <c r="J1397" s="6" t="s">
        <v>403</v>
      </c>
      <c r="K1397" s="96"/>
      <c r="L1397" s="6"/>
      <c r="M1397" s="6" t="s">
        <v>807</v>
      </c>
      <c r="N1397" s="6" t="s">
        <v>689</v>
      </c>
      <c r="O1397" s="37">
        <v>540.96</v>
      </c>
      <c r="P1397" s="105">
        <v>2569.5058157478579</v>
      </c>
      <c r="Q1397" s="38">
        <v>7.9999999999999996E-6</v>
      </c>
    </row>
    <row r="1398" spans="1:17" x14ac:dyDescent="0.3">
      <c r="A1398" s="6" t="s">
        <v>655</v>
      </c>
      <c r="B1398" s="6" t="s">
        <v>872</v>
      </c>
      <c r="C1398" s="6" t="s">
        <v>655</v>
      </c>
      <c r="D1398" s="25">
        <v>0</v>
      </c>
      <c r="E1398" s="25">
        <v>0</v>
      </c>
      <c r="F1398" s="25">
        <v>4695000</v>
      </c>
      <c r="G1398" s="96">
        <v>10</v>
      </c>
      <c r="H1398" s="96"/>
      <c r="I1398" s="99" t="s">
        <v>752</v>
      </c>
      <c r="J1398" s="6" t="s">
        <v>404</v>
      </c>
      <c r="K1398" s="96"/>
      <c r="L1398" s="6"/>
      <c r="M1398" s="6" t="s">
        <v>853</v>
      </c>
      <c r="N1398" s="6" t="s">
        <v>688</v>
      </c>
      <c r="O1398" s="37">
        <v>7.41</v>
      </c>
      <c r="P1398" s="105">
        <v>35.196757791133592</v>
      </c>
      <c r="Q1398" s="38">
        <v>0</v>
      </c>
    </row>
    <row r="1399" spans="1:17" x14ac:dyDescent="0.3">
      <c r="A1399" s="6" t="s">
        <v>655</v>
      </c>
      <c r="B1399" s="6" t="s">
        <v>872</v>
      </c>
      <c r="C1399" s="6" t="s">
        <v>655</v>
      </c>
      <c r="D1399" s="25">
        <v>0</v>
      </c>
      <c r="E1399" s="25">
        <v>0</v>
      </c>
      <c r="F1399" s="25">
        <v>4695000</v>
      </c>
      <c r="G1399" s="96">
        <v>10</v>
      </c>
      <c r="H1399" s="96"/>
      <c r="I1399" s="99" t="s">
        <v>752</v>
      </c>
      <c r="J1399" s="6" t="s">
        <v>405</v>
      </c>
      <c r="K1399" s="96"/>
      <c r="L1399" s="6"/>
      <c r="M1399" s="6" t="s">
        <v>853</v>
      </c>
      <c r="N1399" s="6" t="s">
        <v>688</v>
      </c>
      <c r="O1399" s="37">
        <v>0</v>
      </c>
      <c r="P1399" s="105">
        <v>0</v>
      </c>
      <c r="Q1399" s="38">
        <v>0</v>
      </c>
    </row>
    <row r="1400" spans="1:17" x14ac:dyDescent="0.3">
      <c r="A1400" s="6" t="s">
        <v>655</v>
      </c>
      <c r="B1400" s="6" t="s">
        <v>872</v>
      </c>
      <c r="C1400" s="6" t="s">
        <v>655</v>
      </c>
      <c r="D1400" s="25">
        <v>0</v>
      </c>
      <c r="E1400" s="25">
        <v>0</v>
      </c>
      <c r="F1400" s="25">
        <v>4695000</v>
      </c>
      <c r="G1400" s="96">
        <v>10</v>
      </c>
      <c r="H1400" s="96"/>
      <c r="I1400" s="99" t="s">
        <v>752</v>
      </c>
      <c r="J1400" s="6" t="s">
        <v>406</v>
      </c>
      <c r="K1400" s="102"/>
      <c r="L1400" s="6"/>
      <c r="M1400" s="6" t="s">
        <v>853</v>
      </c>
      <c r="N1400" s="6" t="s">
        <v>688</v>
      </c>
      <c r="O1400" s="37">
        <v>2159.34</v>
      </c>
      <c r="P1400" s="105">
        <v>10256.648713725563</v>
      </c>
      <c r="Q1400" s="38">
        <v>3.0000000000000001E-5</v>
      </c>
    </row>
    <row r="1401" spans="1:17" x14ac:dyDescent="0.3">
      <c r="A1401" s="6" t="s">
        <v>655</v>
      </c>
      <c r="B1401" s="6" t="s">
        <v>872</v>
      </c>
      <c r="C1401" s="6" t="s">
        <v>655</v>
      </c>
      <c r="D1401" s="25">
        <v>0</v>
      </c>
      <c r="E1401" s="25">
        <v>0</v>
      </c>
      <c r="F1401" s="25">
        <v>4695000</v>
      </c>
      <c r="G1401" s="96">
        <v>10</v>
      </c>
      <c r="H1401" s="96"/>
      <c r="I1401" s="99" t="s">
        <v>752</v>
      </c>
      <c r="J1401" s="6" t="s">
        <v>407</v>
      </c>
      <c r="K1401" s="102"/>
      <c r="L1401" s="6"/>
      <c r="M1401" s="6" t="s">
        <v>853</v>
      </c>
      <c r="N1401" s="6" t="s">
        <v>688</v>
      </c>
      <c r="O1401" s="37">
        <v>357.2</v>
      </c>
      <c r="P1401" s="105">
        <v>1696.6642217264398</v>
      </c>
      <c r="Q1401" s="38">
        <v>5.0000000000000004E-6</v>
      </c>
    </row>
    <row r="1402" spans="1:17" x14ac:dyDescent="0.3">
      <c r="A1402" s="6" t="s">
        <v>655</v>
      </c>
      <c r="B1402" s="6" t="s">
        <v>872</v>
      </c>
      <c r="C1402" s="6" t="s">
        <v>655</v>
      </c>
      <c r="D1402" s="25">
        <v>0</v>
      </c>
      <c r="E1402" s="25">
        <v>0</v>
      </c>
      <c r="F1402" s="25">
        <v>4695000</v>
      </c>
      <c r="G1402" s="96">
        <v>10</v>
      </c>
      <c r="H1402" s="96"/>
      <c r="I1402" s="99" t="s">
        <v>752</v>
      </c>
      <c r="J1402" s="6" t="s">
        <v>408</v>
      </c>
      <c r="K1402" s="96"/>
      <c r="L1402" s="6"/>
      <c r="M1402" s="6" t="s">
        <v>820</v>
      </c>
      <c r="N1402" s="6" t="s">
        <v>688</v>
      </c>
      <c r="O1402" s="37">
        <v>426.59999999999997</v>
      </c>
      <c r="P1402" s="105">
        <v>2026.307270404533</v>
      </c>
      <c r="Q1402" s="38">
        <v>6.0000000000000002E-6</v>
      </c>
    </row>
    <row r="1403" spans="1:17" x14ac:dyDescent="0.3">
      <c r="A1403" s="6" t="s">
        <v>655</v>
      </c>
      <c r="B1403" s="6" t="s">
        <v>872</v>
      </c>
      <c r="C1403" s="6" t="s">
        <v>655</v>
      </c>
      <c r="D1403" s="25">
        <v>0</v>
      </c>
      <c r="E1403" s="25">
        <v>0</v>
      </c>
      <c r="F1403" s="25">
        <v>4695000</v>
      </c>
      <c r="G1403" s="96">
        <v>10</v>
      </c>
      <c r="H1403" s="96"/>
      <c r="I1403" s="99" t="s">
        <v>752</v>
      </c>
      <c r="J1403" s="6" t="s">
        <v>409</v>
      </c>
      <c r="K1403" s="96"/>
      <c r="L1403" s="6"/>
      <c r="M1403" s="6" t="s">
        <v>820</v>
      </c>
      <c r="N1403" s="6" t="s">
        <v>688</v>
      </c>
      <c r="O1403" s="37">
        <v>0</v>
      </c>
      <c r="P1403" s="105">
        <v>0</v>
      </c>
      <c r="Q1403" s="38">
        <v>0</v>
      </c>
    </row>
    <row r="1404" spans="1:17" x14ac:dyDescent="0.3">
      <c r="A1404" s="6" t="s">
        <v>655</v>
      </c>
      <c r="B1404" s="6" t="s">
        <v>872</v>
      </c>
      <c r="C1404" s="6" t="s">
        <v>655</v>
      </c>
      <c r="D1404" s="25">
        <v>0</v>
      </c>
      <c r="E1404" s="25">
        <v>0</v>
      </c>
      <c r="F1404" s="25">
        <v>4695000</v>
      </c>
      <c r="G1404" s="96">
        <v>10</v>
      </c>
      <c r="H1404" s="96"/>
      <c r="I1404" s="99" t="s">
        <v>752</v>
      </c>
      <c r="J1404" s="6" t="s">
        <v>410</v>
      </c>
      <c r="K1404" s="96"/>
      <c r="L1404" s="6"/>
      <c r="M1404" s="6" t="s">
        <v>820</v>
      </c>
      <c r="N1404" s="6" t="s">
        <v>688</v>
      </c>
      <c r="O1404" s="37">
        <v>121.67300000000002</v>
      </c>
      <c r="P1404" s="105">
        <v>577.93456285028321</v>
      </c>
      <c r="Q1404" s="38">
        <v>1.9999999999999999E-6</v>
      </c>
    </row>
    <row r="1405" spans="1:17" x14ac:dyDescent="0.3">
      <c r="A1405" s="6" t="s">
        <v>655</v>
      </c>
      <c r="B1405" s="6" t="s">
        <v>872</v>
      </c>
      <c r="C1405" s="6" t="s">
        <v>655</v>
      </c>
      <c r="D1405" s="25">
        <v>0</v>
      </c>
      <c r="E1405" s="25">
        <v>0</v>
      </c>
      <c r="F1405" s="25">
        <v>4695000</v>
      </c>
      <c r="G1405" s="96">
        <v>10</v>
      </c>
      <c r="H1405" s="96"/>
      <c r="I1405" s="99" t="s">
        <v>752</v>
      </c>
      <c r="J1405" s="6" t="s">
        <v>411</v>
      </c>
      <c r="K1405" s="96"/>
      <c r="L1405" s="6"/>
      <c r="M1405" s="6" t="s">
        <v>820</v>
      </c>
      <c r="N1405" s="6" t="s">
        <v>688</v>
      </c>
      <c r="O1405" s="37">
        <v>21.06</v>
      </c>
      <c r="P1405" s="105">
        <v>100.03289056427442</v>
      </c>
      <c r="Q1405" s="38">
        <v>0</v>
      </c>
    </row>
    <row r="1406" spans="1:17" x14ac:dyDescent="0.3">
      <c r="A1406" s="6" t="s">
        <v>655</v>
      </c>
      <c r="B1406" s="6" t="s">
        <v>872</v>
      </c>
      <c r="C1406" s="6" t="s">
        <v>655</v>
      </c>
      <c r="D1406" s="25">
        <v>0</v>
      </c>
      <c r="E1406" s="25">
        <v>0</v>
      </c>
      <c r="F1406" s="25">
        <v>4695000</v>
      </c>
      <c r="G1406" s="96">
        <v>10</v>
      </c>
      <c r="H1406" s="96"/>
      <c r="I1406" s="99" t="s">
        <v>752</v>
      </c>
      <c r="J1406" s="6" t="s">
        <v>412</v>
      </c>
      <c r="K1406" s="96"/>
      <c r="L1406" s="6"/>
      <c r="M1406" s="6" t="s">
        <v>820</v>
      </c>
      <c r="N1406" s="6" t="s">
        <v>688</v>
      </c>
      <c r="O1406" s="37">
        <v>16.847999999999999</v>
      </c>
      <c r="P1406" s="105">
        <v>80.026312451419543</v>
      </c>
      <c r="Q1406" s="38">
        <v>0</v>
      </c>
    </row>
    <row r="1407" spans="1:17" x14ac:dyDescent="0.3">
      <c r="A1407" s="6" t="s">
        <v>655</v>
      </c>
      <c r="B1407" s="6" t="s">
        <v>872</v>
      </c>
      <c r="C1407" s="6" t="s">
        <v>655</v>
      </c>
      <c r="D1407" s="25">
        <v>0</v>
      </c>
      <c r="E1407" s="25">
        <v>0</v>
      </c>
      <c r="F1407" s="25">
        <v>4695000</v>
      </c>
      <c r="G1407" s="96">
        <v>10</v>
      </c>
      <c r="H1407" s="96"/>
      <c r="I1407" s="99" t="s">
        <v>752</v>
      </c>
      <c r="J1407" s="6" t="s">
        <v>413</v>
      </c>
      <c r="K1407" s="96"/>
      <c r="L1407" s="6"/>
      <c r="M1407" s="6" t="s">
        <v>820</v>
      </c>
      <c r="N1407" s="6" t="s">
        <v>688</v>
      </c>
      <c r="O1407" s="37">
        <v>0.6</v>
      </c>
      <c r="P1407" s="105">
        <v>2.8499399021160805</v>
      </c>
      <c r="Q1407" s="38">
        <v>0</v>
      </c>
    </row>
    <row r="1408" spans="1:17" x14ac:dyDescent="0.3">
      <c r="A1408" s="6" t="s">
        <v>655</v>
      </c>
      <c r="B1408" s="6" t="s">
        <v>872</v>
      </c>
      <c r="C1408" s="6" t="s">
        <v>655</v>
      </c>
      <c r="D1408" s="25">
        <v>0</v>
      </c>
      <c r="E1408" s="25">
        <v>0</v>
      </c>
      <c r="F1408" s="25">
        <v>4695000</v>
      </c>
      <c r="G1408" s="96">
        <v>10</v>
      </c>
      <c r="H1408" s="96"/>
      <c r="I1408" s="99" t="s">
        <v>752</v>
      </c>
      <c r="J1408" s="6" t="s">
        <v>414</v>
      </c>
      <c r="K1408" s="96"/>
      <c r="L1408" s="6"/>
      <c r="M1408" s="6" t="s">
        <v>820</v>
      </c>
      <c r="N1408" s="6" t="s">
        <v>688</v>
      </c>
      <c r="O1408" s="37">
        <v>1.54</v>
      </c>
      <c r="P1408" s="105">
        <v>7.3148457487646059</v>
      </c>
      <c r="Q1408" s="38">
        <v>0</v>
      </c>
    </row>
    <row r="1409" spans="1:17" x14ac:dyDescent="0.3">
      <c r="A1409" s="6" t="s">
        <v>655</v>
      </c>
      <c r="B1409" s="6" t="s">
        <v>872</v>
      </c>
      <c r="C1409" s="6" t="s">
        <v>655</v>
      </c>
      <c r="D1409" s="25">
        <v>0</v>
      </c>
      <c r="E1409" s="25">
        <v>0</v>
      </c>
      <c r="F1409" s="25">
        <v>4695000</v>
      </c>
      <c r="G1409" s="96">
        <v>10</v>
      </c>
      <c r="H1409" s="96"/>
      <c r="I1409" s="99" t="s">
        <v>752</v>
      </c>
      <c r="J1409" s="6" t="s">
        <v>415</v>
      </c>
      <c r="K1409" s="96"/>
      <c r="L1409" s="6"/>
      <c r="M1409" s="6" t="s">
        <v>820</v>
      </c>
      <c r="N1409" s="6" t="s">
        <v>688</v>
      </c>
      <c r="O1409" s="37">
        <v>6.93</v>
      </c>
      <c r="P1409" s="105">
        <v>32.916805869440729</v>
      </c>
      <c r="Q1409" s="38">
        <v>0</v>
      </c>
    </row>
    <row r="1410" spans="1:17" x14ac:dyDescent="0.3">
      <c r="A1410" s="6" t="s">
        <v>655</v>
      </c>
      <c r="B1410" s="6" t="s">
        <v>872</v>
      </c>
      <c r="C1410" s="6" t="s">
        <v>655</v>
      </c>
      <c r="D1410" s="25">
        <v>0</v>
      </c>
      <c r="E1410" s="25">
        <v>0</v>
      </c>
      <c r="F1410" s="25">
        <v>4695000</v>
      </c>
      <c r="G1410" s="96">
        <v>10</v>
      </c>
      <c r="H1410" s="96"/>
      <c r="I1410" s="99" t="s">
        <v>752</v>
      </c>
      <c r="J1410" s="6" t="s">
        <v>416</v>
      </c>
      <c r="K1410" s="96"/>
      <c r="L1410" s="6"/>
      <c r="M1410" s="6" t="s">
        <v>820</v>
      </c>
      <c r="N1410" s="6" t="s">
        <v>688</v>
      </c>
      <c r="O1410" s="37">
        <v>6.84</v>
      </c>
      <c r="P1410" s="105">
        <v>32.489314884123317</v>
      </c>
      <c r="Q1410" s="38">
        <v>0</v>
      </c>
    </row>
    <row r="1411" spans="1:17" x14ac:dyDescent="0.3">
      <c r="A1411" s="6" t="s">
        <v>655</v>
      </c>
      <c r="B1411" s="6" t="s">
        <v>872</v>
      </c>
      <c r="C1411" s="6" t="s">
        <v>655</v>
      </c>
      <c r="D1411" s="25">
        <v>0</v>
      </c>
      <c r="E1411" s="25">
        <v>0</v>
      </c>
      <c r="F1411" s="25">
        <v>4695000</v>
      </c>
      <c r="G1411" s="96">
        <v>10</v>
      </c>
      <c r="H1411" s="96"/>
      <c r="I1411" s="99" t="s">
        <v>752</v>
      </c>
      <c r="J1411" s="6" t="s">
        <v>417</v>
      </c>
      <c r="K1411" s="96"/>
      <c r="L1411" s="6"/>
      <c r="M1411" s="6" t="s">
        <v>820</v>
      </c>
      <c r="N1411" s="6" t="s">
        <v>688</v>
      </c>
      <c r="O1411" s="37">
        <v>20.216000000000001</v>
      </c>
      <c r="P1411" s="105">
        <v>96.023975101964467</v>
      </c>
      <c r="Q1411" s="38">
        <v>0</v>
      </c>
    </row>
    <row r="1412" spans="1:17" x14ac:dyDescent="0.3">
      <c r="A1412" s="6" t="s">
        <v>655</v>
      </c>
      <c r="B1412" s="6" t="s">
        <v>872</v>
      </c>
      <c r="C1412" s="6" t="s">
        <v>655</v>
      </c>
      <c r="D1412" s="25">
        <v>0</v>
      </c>
      <c r="E1412" s="25">
        <v>0</v>
      </c>
      <c r="F1412" s="25">
        <v>4695000</v>
      </c>
      <c r="G1412" s="96">
        <v>10</v>
      </c>
      <c r="H1412" s="96"/>
      <c r="I1412" s="99" t="s">
        <v>752</v>
      </c>
      <c r="J1412" s="6" t="s">
        <v>418</v>
      </c>
      <c r="K1412" s="96"/>
      <c r="L1412" s="6"/>
      <c r="M1412" s="6" t="s">
        <v>780</v>
      </c>
      <c r="N1412" s="6" t="s">
        <v>686</v>
      </c>
      <c r="O1412" s="37">
        <v>33.833600000000004</v>
      </c>
      <c r="P1412" s="105">
        <v>160.70621112039106</v>
      </c>
      <c r="Q1412" s="38">
        <v>0</v>
      </c>
    </row>
    <row r="1413" spans="1:17" x14ac:dyDescent="0.3">
      <c r="A1413" s="6" t="s">
        <v>655</v>
      </c>
      <c r="B1413" s="6" t="s">
        <v>872</v>
      </c>
      <c r="C1413" s="6" t="s">
        <v>655</v>
      </c>
      <c r="D1413" s="25">
        <v>0</v>
      </c>
      <c r="E1413" s="25">
        <v>0</v>
      </c>
      <c r="F1413" s="25">
        <v>4695000</v>
      </c>
      <c r="G1413" s="96">
        <v>10</v>
      </c>
      <c r="H1413" s="96"/>
      <c r="I1413" s="99" t="s">
        <v>752</v>
      </c>
      <c r="J1413" s="6" t="s">
        <v>419</v>
      </c>
      <c r="K1413" s="96"/>
      <c r="L1413" s="6"/>
      <c r="M1413" s="6" t="s">
        <v>780</v>
      </c>
      <c r="N1413" s="6" t="s">
        <v>686</v>
      </c>
      <c r="O1413" s="37">
        <v>6.2</v>
      </c>
      <c r="P1413" s="105">
        <v>29.449378988532832</v>
      </c>
      <c r="Q1413" s="38">
        <v>0</v>
      </c>
    </row>
    <row r="1414" spans="1:17" x14ac:dyDescent="0.3">
      <c r="A1414" s="6" t="s">
        <v>655</v>
      </c>
      <c r="B1414" s="6" t="s">
        <v>872</v>
      </c>
      <c r="C1414" s="6" t="s">
        <v>655</v>
      </c>
      <c r="D1414" s="25">
        <v>0</v>
      </c>
      <c r="E1414" s="25">
        <v>0</v>
      </c>
      <c r="F1414" s="25">
        <v>4695000</v>
      </c>
      <c r="G1414" s="96">
        <v>10</v>
      </c>
      <c r="H1414" s="96"/>
      <c r="I1414" s="99" t="s">
        <v>752</v>
      </c>
      <c r="J1414" s="6" t="s">
        <v>420</v>
      </c>
      <c r="K1414" s="96"/>
      <c r="L1414" s="6"/>
      <c r="M1414" s="6" t="s">
        <v>780</v>
      </c>
      <c r="N1414" s="6" t="s">
        <v>686</v>
      </c>
      <c r="O1414" s="37">
        <v>350.5</v>
      </c>
      <c r="P1414" s="105">
        <v>1664.839892819477</v>
      </c>
      <c r="Q1414" s="38">
        <v>5.0000000000000004E-6</v>
      </c>
    </row>
    <row r="1415" spans="1:17" x14ac:dyDescent="0.3">
      <c r="A1415" s="6" t="s">
        <v>655</v>
      </c>
      <c r="B1415" s="6" t="s">
        <v>872</v>
      </c>
      <c r="C1415" s="6" t="s">
        <v>655</v>
      </c>
      <c r="D1415" s="25">
        <v>0</v>
      </c>
      <c r="E1415" s="25">
        <v>0</v>
      </c>
      <c r="F1415" s="25">
        <v>4695000</v>
      </c>
      <c r="G1415" s="96">
        <v>10</v>
      </c>
      <c r="H1415" s="96"/>
      <c r="I1415" s="99" t="s">
        <v>752</v>
      </c>
      <c r="J1415" s="6" t="s">
        <v>421</v>
      </c>
      <c r="K1415" s="96"/>
      <c r="L1415" s="6"/>
      <c r="M1415" s="6" t="s">
        <v>780</v>
      </c>
      <c r="N1415" s="6" t="s">
        <v>686</v>
      </c>
      <c r="O1415" s="37">
        <v>3813.3999999999996</v>
      </c>
      <c r="P1415" s="105">
        <v>18113.268037882433</v>
      </c>
      <c r="Q1415" s="38">
        <v>2.81E-4</v>
      </c>
    </row>
    <row r="1416" spans="1:17" x14ac:dyDescent="0.3">
      <c r="A1416" s="6" t="s">
        <v>655</v>
      </c>
      <c r="B1416" s="6" t="s">
        <v>872</v>
      </c>
      <c r="C1416" s="6" t="s">
        <v>655</v>
      </c>
      <c r="D1416" s="25">
        <v>0</v>
      </c>
      <c r="E1416" s="25">
        <v>0</v>
      </c>
      <c r="F1416" s="25">
        <v>4695000</v>
      </c>
      <c r="G1416" s="96">
        <v>10</v>
      </c>
      <c r="H1416" s="96"/>
      <c r="I1416" s="99" t="s">
        <v>752</v>
      </c>
      <c r="J1416" s="6" t="s">
        <v>422</v>
      </c>
      <c r="K1416" s="96"/>
      <c r="L1416" s="6"/>
      <c r="M1416" s="6" t="s">
        <v>780</v>
      </c>
      <c r="N1416" s="6" t="s">
        <v>686</v>
      </c>
      <c r="O1416" s="37">
        <v>1919.41005</v>
      </c>
      <c r="P1416" s="105">
        <v>9117.0054833627019</v>
      </c>
      <c r="Q1416" s="38">
        <v>4.1E-5</v>
      </c>
    </row>
    <row r="1417" spans="1:17" x14ac:dyDescent="0.3">
      <c r="A1417" s="6" t="s">
        <v>655</v>
      </c>
      <c r="B1417" s="6" t="s">
        <v>872</v>
      </c>
      <c r="C1417" s="6" t="s">
        <v>655</v>
      </c>
      <c r="D1417" s="25">
        <v>0</v>
      </c>
      <c r="E1417" s="25">
        <v>0</v>
      </c>
      <c r="F1417" s="25">
        <v>4695000</v>
      </c>
      <c r="G1417" s="96">
        <v>10</v>
      </c>
      <c r="H1417" s="96"/>
      <c r="I1417" s="99" t="s">
        <v>752</v>
      </c>
      <c r="J1417" s="6" t="s">
        <v>423</v>
      </c>
      <c r="K1417" s="96"/>
      <c r="L1417" s="6"/>
      <c r="M1417" s="6" t="s">
        <v>809</v>
      </c>
      <c r="N1417" s="6" t="s">
        <v>686</v>
      </c>
      <c r="O1417" s="37">
        <v>95.832000000000008</v>
      </c>
      <c r="P1417" s="105">
        <v>455.19240116598041</v>
      </c>
      <c r="Q1417" s="38">
        <v>9.9999999999999995E-7</v>
      </c>
    </row>
    <row r="1418" spans="1:17" x14ac:dyDescent="0.3">
      <c r="A1418" s="6" t="s">
        <v>655</v>
      </c>
      <c r="B1418" s="6" t="s">
        <v>872</v>
      </c>
      <c r="C1418" s="6" t="s">
        <v>655</v>
      </c>
      <c r="D1418" s="25">
        <v>0</v>
      </c>
      <c r="E1418" s="25">
        <v>0</v>
      </c>
      <c r="F1418" s="25">
        <v>4695000</v>
      </c>
      <c r="G1418" s="96">
        <v>10</v>
      </c>
      <c r="H1418" s="96"/>
      <c r="I1418" s="99" t="s">
        <v>752</v>
      </c>
      <c r="J1418" s="6" t="s">
        <v>424</v>
      </c>
      <c r="K1418" s="96"/>
      <c r="L1418" s="6"/>
      <c r="M1418" s="6" t="s">
        <v>809</v>
      </c>
      <c r="N1418" s="6" t="s">
        <v>688</v>
      </c>
      <c r="O1418" s="37">
        <v>0</v>
      </c>
      <c r="P1418" s="105">
        <v>0</v>
      </c>
      <c r="Q1418" s="38">
        <v>0</v>
      </c>
    </row>
    <row r="1419" spans="1:17" x14ac:dyDescent="0.3">
      <c r="A1419" s="6" t="s">
        <v>655</v>
      </c>
      <c r="B1419" s="6" t="s">
        <v>872</v>
      </c>
      <c r="C1419" s="6" t="s">
        <v>655</v>
      </c>
      <c r="D1419" s="25">
        <v>0</v>
      </c>
      <c r="E1419" s="25">
        <v>0</v>
      </c>
      <c r="F1419" s="25">
        <v>4695000</v>
      </c>
      <c r="G1419" s="96">
        <v>10</v>
      </c>
      <c r="H1419" s="96"/>
      <c r="I1419" s="99" t="s">
        <v>752</v>
      </c>
      <c r="J1419" s="6" t="s">
        <v>425</v>
      </c>
      <c r="K1419" s="96"/>
      <c r="L1419" s="6"/>
      <c r="M1419" s="6" t="s">
        <v>809</v>
      </c>
      <c r="N1419" s="6" t="s">
        <v>686</v>
      </c>
      <c r="O1419" s="37">
        <v>139.392</v>
      </c>
      <c r="P1419" s="105">
        <v>662.0980380596078</v>
      </c>
      <c r="Q1419" s="38">
        <v>1.9999999999999999E-6</v>
      </c>
    </row>
    <row r="1420" spans="1:17" x14ac:dyDescent="0.3">
      <c r="A1420" s="6" t="s">
        <v>655</v>
      </c>
      <c r="B1420" s="6" t="s">
        <v>872</v>
      </c>
      <c r="C1420" s="6" t="s">
        <v>655</v>
      </c>
      <c r="D1420" s="25">
        <v>0</v>
      </c>
      <c r="E1420" s="25">
        <v>0</v>
      </c>
      <c r="F1420" s="25">
        <v>4695000</v>
      </c>
      <c r="G1420" s="96">
        <v>10</v>
      </c>
      <c r="H1420" s="96"/>
      <c r="I1420" s="99" t="s">
        <v>752</v>
      </c>
      <c r="J1420" s="6" t="s">
        <v>426</v>
      </c>
      <c r="K1420" s="96"/>
      <c r="L1420" s="6"/>
      <c r="M1420" s="6" t="s">
        <v>809</v>
      </c>
      <c r="N1420" s="6" t="s">
        <v>688</v>
      </c>
      <c r="O1420" s="37">
        <v>331.74799999999999</v>
      </c>
      <c r="P1420" s="105">
        <v>1575.7697710786758</v>
      </c>
      <c r="Q1420" s="38">
        <v>5.0000000000000004E-6</v>
      </c>
    </row>
    <row r="1421" spans="1:17" x14ac:dyDescent="0.3">
      <c r="A1421" s="6" t="s">
        <v>655</v>
      </c>
      <c r="B1421" s="6" t="s">
        <v>872</v>
      </c>
      <c r="C1421" s="6" t="s">
        <v>655</v>
      </c>
      <c r="D1421" s="25">
        <v>0</v>
      </c>
      <c r="E1421" s="25">
        <v>0</v>
      </c>
      <c r="F1421" s="25">
        <v>4695000</v>
      </c>
      <c r="G1421" s="96">
        <v>10</v>
      </c>
      <c r="H1421" s="96"/>
      <c r="I1421" s="99" t="s">
        <v>752</v>
      </c>
      <c r="J1421" s="6" t="s">
        <v>427</v>
      </c>
      <c r="K1421" s="96"/>
      <c r="L1421" s="6"/>
      <c r="M1421" s="6" t="s">
        <v>809</v>
      </c>
      <c r="N1421" s="6" t="s">
        <v>688</v>
      </c>
      <c r="O1421" s="37">
        <v>272.03399999999999</v>
      </c>
      <c r="P1421" s="105">
        <v>1292.1342522204097</v>
      </c>
      <c r="Q1421" s="38">
        <v>3.9999999999999998E-6</v>
      </c>
    </row>
    <row r="1422" spans="1:17" x14ac:dyDescent="0.3">
      <c r="A1422" s="6" t="s">
        <v>655</v>
      </c>
      <c r="B1422" s="6" t="s">
        <v>872</v>
      </c>
      <c r="C1422" s="6" t="s">
        <v>655</v>
      </c>
      <c r="D1422" s="25">
        <v>0</v>
      </c>
      <c r="E1422" s="25">
        <v>0</v>
      </c>
      <c r="F1422" s="25">
        <v>4695000</v>
      </c>
      <c r="G1422" s="96">
        <v>10</v>
      </c>
      <c r="H1422" s="96"/>
      <c r="I1422" s="99" t="s">
        <v>752</v>
      </c>
      <c r="J1422" s="6" t="s">
        <v>428</v>
      </c>
      <c r="K1422" s="96"/>
      <c r="L1422" s="6"/>
      <c r="M1422" s="6" t="s">
        <v>809</v>
      </c>
      <c r="N1422" s="6" t="s">
        <v>688</v>
      </c>
      <c r="O1422" s="37">
        <v>50.076000000000001</v>
      </c>
      <c r="P1422" s="105">
        <v>237.85598423060807</v>
      </c>
      <c r="Q1422" s="38">
        <v>9.9999999999999995E-7</v>
      </c>
    </row>
    <row r="1423" spans="1:17" x14ac:dyDescent="0.3">
      <c r="A1423" s="6" t="s">
        <v>655</v>
      </c>
      <c r="B1423" s="6" t="s">
        <v>872</v>
      </c>
      <c r="C1423" s="6" t="s">
        <v>655</v>
      </c>
      <c r="D1423" s="25">
        <v>0</v>
      </c>
      <c r="E1423" s="25">
        <v>0</v>
      </c>
      <c r="F1423" s="25">
        <v>4695000</v>
      </c>
      <c r="G1423" s="96">
        <v>10</v>
      </c>
      <c r="H1423" s="96"/>
      <c r="I1423" s="99" t="s">
        <v>752</v>
      </c>
      <c r="J1423" s="6" t="s">
        <v>429</v>
      </c>
      <c r="K1423" s="96"/>
      <c r="L1423" s="6"/>
      <c r="M1423" s="6" t="s">
        <v>809</v>
      </c>
      <c r="N1423" s="6" t="s">
        <v>688</v>
      </c>
      <c r="O1423" s="37">
        <v>180.87300000000002</v>
      </c>
      <c r="P1423" s="105">
        <v>859.12863319240319</v>
      </c>
      <c r="Q1423" s="38">
        <v>3.0000000000000001E-6</v>
      </c>
    </row>
    <row r="1424" spans="1:17" x14ac:dyDescent="0.3">
      <c r="A1424" s="6" t="s">
        <v>655</v>
      </c>
      <c r="B1424" s="6" t="s">
        <v>872</v>
      </c>
      <c r="C1424" s="6" t="s">
        <v>655</v>
      </c>
      <c r="D1424" s="25">
        <v>0</v>
      </c>
      <c r="E1424" s="25">
        <v>0</v>
      </c>
      <c r="F1424" s="25">
        <v>4695000</v>
      </c>
      <c r="G1424" s="96">
        <v>10</v>
      </c>
      <c r="H1424" s="96"/>
      <c r="I1424" s="99" t="s">
        <v>752</v>
      </c>
      <c r="J1424" s="6" t="s">
        <v>430</v>
      </c>
      <c r="K1424" s="96"/>
      <c r="L1424" s="6"/>
      <c r="M1424" s="6" t="s">
        <v>809</v>
      </c>
      <c r="N1424" s="6" t="s">
        <v>688</v>
      </c>
      <c r="O1424" s="37">
        <v>410.19000000000005</v>
      </c>
      <c r="P1424" s="105">
        <v>1948.3614140816585</v>
      </c>
      <c r="Q1424" s="38">
        <v>6.0000000000000002E-6</v>
      </c>
    </row>
    <row r="1425" spans="1:17" x14ac:dyDescent="0.3">
      <c r="A1425" s="6" t="s">
        <v>655</v>
      </c>
      <c r="B1425" s="6" t="s">
        <v>872</v>
      </c>
      <c r="C1425" s="6" t="s">
        <v>655</v>
      </c>
      <c r="D1425" s="25">
        <v>0</v>
      </c>
      <c r="E1425" s="25">
        <v>0</v>
      </c>
      <c r="F1425" s="25">
        <v>4695000</v>
      </c>
      <c r="G1425" s="96">
        <v>10</v>
      </c>
      <c r="H1425" s="96"/>
      <c r="I1425" s="99" t="s">
        <v>752</v>
      </c>
      <c r="J1425" s="6" t="s">
        <v>431</v>
      </c>
      <c r="K1425" s="96"/>
      <c r="L1425" s="6"/>
      <c r="M1425" s="6" t="s">
        <v>809</v>
      </c>
      <c r="N1425" s="6" t="s">
        <v>688</v>
      </c>
      <c r="O1425" s="37">
        <v>0.77</v>
      </c>
      <c r="P1425" s="105">
        <v>3.657422874382303</v>
      </c>
      <c r="Q1425" s="38">
        <v>0</v>
      </c>
    </row>
    <row r="1426" spans="1:17" x14ac:dyDescent="0.3">
      <c r="A1426" s="6" t="s">
        <v>655</v>
      </c>
      <c r="B1426" s="6" t="s">
        <v>872</v>
      </c>
      <c r="C1426" s="6" t="s">
        <v>655</v>
      </c>
      <c r="D1426" s="25">
        <v>0</v>
      </c>
      <c r="E1426" s="25">
        <v>0</v>
      </c>
      <c r="F1426" s="25">
        <v>4695000</v>
      </c>
      <c r="G1426" s="96">
        <v>10</v>
      </c>
      <c r="H1426" s="96"/>
      <c r="I1426" s="99" t="s">
        <v>752</v>
      </c>
      <c r="J1426" s="6" t="s">
        <v>432</v>
      </c>
      <c r="K1426" s="96"/>
      <c r="L1426" s="6"/>
      <c r="M1426" s="6" t="s">
        <v>809</v>
      </c>
      <c r="N1426" s="6" t="s">
        <v>686</v>
      </c>
      <c r="O1426" s="37">
        <v>38.241</v>
      </c>
      <c r="P1426" s="105">
        <v>181.64091966136837</v>
      </c>
      <c r="Q1426" s="38">
        <v>9.9999999999999995E-7</v>
      </c>
    </row>
    <row r="1427" spans="1:17" x14ac:dyDescent="0.3">
      <c r="A1427" s="6" t="s">
        <v>655</v>
      </c>
      <c r="B1427" s="6" t="s">
        <v>872</v>
      </c>
      <c r="C1427" s="6" t="s">
        <v>655</v>
      </c>
      <c r="D1427" s="25">
        <v>0</v>
      </c>
      <c r="E1427" s="25">
        <v>0</v>
      </c>
      <c r="F1427" s="25">
        <v>4695000</v>
      </c>
      <c r="G1427" s="96">
        <v>10</v>
      </c>
      <c r="H1427" s="96"/>
      <c r="I1427" s="99" t="s">
        <v>752</v>
      </c>
      <c r="J1427" s="6" t="s">
        <v>433</v>
      </c>
      <c r="K1427" s="96"/>
      <c r="L1427" s="6"/>
      <c r="M1427" s="6" t="s">
        <v>810</v>
      </c>
      <c r="N1427" s="6" t="s">
        <v>686</v>
      </c>
      <c r="O1427" s="37">
        <v>54.833999999999996</v>
      </c>
      <c r="P1427" s="105">
        <v>260.45600765438854</v>
      </c>
      <c r="Q1427" s="38">
        <v>9.9999999999999995E-7</v>
      </c>
    </row>
    <row r="1428" spans="1:17" x14ac:dyDescent="0.3">
      <c r="A1428" s="6" t="s">
        <v>655</v>
      </c>
      <c r="B1428" s="6" t="s">
        <v>872</v>
      </c>
      <c r="C1428" s="6" t="s">
        <v>655</v>
      </c>
      <c r="D1428" s="25">
        <v>0</v>
      </c>
      <c r="E1428" s="25">
        <v>0</v>
      </c>
      <c r="F1428" s="25">
        <v>4695000</v>
      </c>
      <c r="G1428" s="96">
        <v>10</v>
      </c>
      <c r="H1428" s="96"/>
      <c r="I1428" s="99" t="s">
        <v>752</v>
      </c>
      <c r="J1428" s="6" t="s">
        <v>434</v>
      </c>
      <c r="K1428" s="96"/>
      <c r="L1428" s="6"/>
      <c r="M1428" s="6" t="s">
        <v>810</v>
      </c>
      <c r="N1428" s="6" t="s">
        <v>686</v>
      </c>
      <c r="O1428" s="37">
        <v>0</v>
      </c>
      <c r="P1428" s="105">
        <v>0</v>
      </c>
      <c r="Q1428" s="38">
        <v>0</v>
      </c>
    </row>
    <row r="1429" spans="1:17" x14ac:dyDescent="0.3">
      <c r="A1429" s="6" t="s">
        <v>655</v>
      </c>
      <c r="B1429" s="6" t="s">
        <v>872</v>
      </c>
      <c r="C1429" s="6" t="s">
        <v>655</v>
      </c>
      <c r="D1429" s="25">
        <v>0</v>
      </c>
      <c r="E1429" s="25">
        <v>0</v>
      </c>
      <c r="F1429" s="25">
        <v>4695000</v>
      </c>
      <c r="G1429" s="96">
        <v>10</v>
      </c>
      <c r="H1429" s="96"/>
      <c r="I1429" s="99" t="s">
        <v>752</v>
      </c>
      <c r="J1429" s="6" t="s">
        <v>435</v>
      </c>
      <c r="K1429" s="96"/>
      <c r="L1429" s="6"/>
      <c r="M1429" s="6" t="s">
        <v>810</v>
      </c>
      <c r="N1429" s="6" t="s">
        <v>686</v>
      </c>
      <c r="O1429" s="37">
        <v>841.37700000000007</v>
      </c>
      <c r="P1429" s="105">
        <v>3996.4564750378695</v>
      </c>
      <c r="Q1429" s="38">
        <v>6.3999999999999997E-5</v>
      </c>
    </row>
    <row r="1430" spans="1:17" x14ac:dyDescent="0.3">
      <c r="A1430" s="6" t="s">
        <v>655</v>
      </c>
      <c r="B1430" s="6" t="s">
        <v>872</v>
      </c>
      <c r="C1430" s="6" t="s">
        <v>655</v>
      </c>
      <c r="D1430" s="25">
        <v>0</v>
      </c>
      <c r="E1430" s="25">
        <v>0</v>
      </c>
      <c r="F1430" s="25">
        <v>4695000</v>
      </c>
      <c r="G1430" s="96">
        <v>10</v>
      </c>
      <c r="H1430" s="96"/>
      <c r="I1430" s="99" t="s">
        <v>752</v>
      </c>
      <c r="J1430" s="6" t="s">
        <v>436</v>
      </c>
      <c r="K1430" s="96"/>
      <c r="L1430" s="6"/>
      <c r="M1430" s="6" t="s">
        <v>810</v>
      </c>
      <c r="N1430" s="6" t="s">
        <v>686</v>
      </c>
      <c r="O1430" s="37">
        <v>90.248999999999995</v>
      </c>
      <c r="P1430" s="105">
        <v>428.67371037679021</v>
      </c>
      <c r="Q1430" s="38">
        <v>1.9999999999999999E-6</v>
      </c>
    </row>
    <row r="1431" spans="1:17" x14ac:dyDescent="0.3">
      <c r="A1431" s="6" t="s">
        <v>655</v>
      </c>
      <c r="B1431" s="6" t="s">
        <v>872</v>
      </c>
      <c r="C1431" s="6" t="s">
        <v>655</v>
      </c>
      <c r="D1431" s="25">
        <v>0</v>
      </c>
      <c r="E1431" s="25">
        <v>0</v>
      </c>
      <c r="F1431" s="25">
        <v>4695000</v>
      </c>
      <c r="G1431" s="96">
        <v>10</v>
      </c>
      <c r="H1431" s="96"/>
      <c r="I1431" s="99" t="s">
        <v>752</v>
      </c>
      <c r="J1431" s="6" t="s">
        <v>437</v>
      </c>
      <c r="K1431" s="96"/>
      <c r="L1431" s="6"/>
      <c r="M1431" s="6" t="s">
        <v>810</v>
      </c>
      <c r="N1431" s="6" t="s">
        <v>686</v>
      </c>
      <c r="O1431" s="37">
        <v>15.244</v>
      </c>
      <c r="P1431" s="105">
        <v>72.40747311309589</v>
      </c>
      <c r="Q1431" s="38">
        <v>0</v>
      </c>
    </row>
    <row r="1432" spans="1:17" x14ac:dyDescent="0.3">
      <c r="A1432" s="6" t="s">
        <v>655</v>
      </c>
      <c r="B1432" s="6" t="s">
        <v>872</v>
      </c>
      <c r="C1432" s="6" t="s">
        <v>655</v>
      </c>
      <c r="D1432" s="25">
        <v>0</v>
      </c>
      <c r="E1432" s="25">
        <v>0</v>
      </c>
      <c r="F1432" s="25">
        <v>4695000</v>
      </c>
      <c r="G1432" s="96">
        <v>10</v>
      </c>
      <c r="H1432" s="96"/>
      <c r="I1432" s="99" t="s">
        <v>752</v>
      </c>
      <c r="J1432" s="6" t="s">
        <v>438</v>
      </c>
      <c r="K1432" s="96"/>
      <c r="L1432" s="6"/>
      <c r="M1432" s="6" t="s">
        <v>808</v>
      </c>
      <c r="N1432" s="6" t="s">
        <v>686</v>
      </c>
      <c r="O1432" s="37">
        <v>577.72799999999995</v>
      </c>
      <c r="P1432" s="105">
        <v>2744.1501329495313</v>
      </c>
      <c r="Q1432" s="38">
        <v>7.9999999999999996E-6</v>
      </c>
    </row>
    <row r="1433" spans="1:17" x14ac:dyDescent="0.3">
      <c r="A1433" s="6" t="s">
        <v>655</v>
      </c>
      <c r="B1433" s="6" t="s">
        <v>872</v>
      </c>
      <c r="C1433" s="6" t="s">
        <v>655</v>
      </c>
      <c r="D1433" s="25">
        <v>0</v>
      </c>
      <c r="E1433" s="25">
        <v>0</v>
      </c>
      <c r="F1433" s="25">
        <v>4695000</v>
      </c>
      <c r="G1433" s="96">
        <v>10</v>
      </c>
      <c r="H1433" s="96"/>
      <c r="I1433" s="99" t="s">
        <v>752</v>
      </c>
      <c r="J1433" s="6" t="s">
        <v>439</v>
      </c>
      <c r="K1433" s="96"/>
      <c r="L1433" s="6"/>
      <c r="M1433" s="6" t="s">
        <v>808</v>
      </c>
      <c r="N1433" s="6" t="s">
        <v>686</v>
      </c>
      <c r="O1433" s="37">
        <v>7.34</v>
      </c>
      <c r="P1433" s="105">
        <v>34.864264802553386</v>
      </c>
      <c r="Q1433" s="38">
        <v>0</v>
      </c>
    </row>
    <row r="1434" spans="1:17" x14ac:dyDescent="0.3">
      <c r="A1434" s="6" t="s">
        <v>655</v>
      </c>
      <c r="B1434" s="6" t="s">
        <v>872</v>
      </c>
      <c r="C1434" s="6" t="s">
        <v>655</v>
      </c>
      <c r="D1434" s="25">
        <v>0</v>
      </c>
      <c r="E1434" s="25">
        <v>0</v>
      </c>
      <c r="F1434" s="25">
        <v>4695000</v>
      </c>
      <c r="G1434" s="96">
        <v>10</v>
      </c>
      <c r="H1434" s="96"/>
      <c r="I1434" s="99" t="s">
        <v>752</v>
      </c>
      <c r="J1434" s="6" t="s">
        <v>440</v>
      </c>
      <c r="K1434" s="96"/>
      <c r="L1434" s="6"/>
      <c r="M1434" s="6" t="s">
        <v>808</v>
      </c>
      <c r="N1434" s="6" t="s">
        <v>686</v>
      </c>
      <c r="O1434" s="37">
        <v>527.30999999999995</v>
      </c>
      <c r="P1434" s="105">
        <v>2504.6696829747166</v>
      </c>
      <c r="Q1434" s="38">
        <v>3.0000000000000001E-6</v>
      </c>
    </row>
    <row r="1435" spans="1:17" x14ac:dyDescent="0.3">
      <c r="A1435" s="6" t="s">
        <v>655</v>
      </c>
      <c r="B1435" s="6" t="s">
        <v>872</v>
      </c>
      <c r="C1435" s="6" t="s">
        <v>655</v>
      </c>
      <c r="D1435" s="25">
        <v>0</v>
      </c>
      <c r="E1435" s="25">
        <v>0</v>
      </c>
      <c r="F1435" s="25">
        <v>4695000</v>
      </c>
      <c r="G1435" s="96">
        <v>10</v>
      </c>
      <c r="H1435" s="96"/>
      <c r="I1435" s="99" t="s">
        <v>752</v>
      </c>
      <c r="J1435" s="6" t="s">
        <v>441</v>
      </c>
      <c r="K1435" s="96"/>
      <c r="L1435" s="6"/>
      <c r="M1435" s="6" t="s">
        <v>854</v>
      </c>
      <c r="N1435" s="6" t="s">
        <v>690</v>
      </c>
      <c r="O1435" s="37">
        <v>7.47</v>
      </c>
      <c r="P1435" s="105">
        <v>35.481751781345203</v>
      </c>
      <c r="Q1435" s="38">
        <v>0</v>
      </c>
    </row>
    <row r="1436" spans="1:17" x14ac:dyDescent="0.3">
      <c r="A1436" s="6" t="s">
        <v>655</v>
      </c>
      <c r="B1436" s="6" t="s">
        <v>872</v>
      </c>
      <c r="C1436" s="6" t="s">
        <v>655</v>
      </c>
      <c r="D1436" s="25">
        <v>0</v>
      </c>
      <c r="E1436" s="25">
        <v>0</v>
      </c>
      <c r="F1436" s="25">
        <v>4695000</v>
      </c>
      <c r="G1436" s="96">
        <v>10</v>
      </c>
      <c r="H1436" s="96"/>
      <c r="I1436" s="99" t="s">
        <v>752</v>
      </c>
      <c r="J1436" s="6" t="s">
        <v>442</v>
      </c>
      <c r="K1436" s="96"/>
      <c r="L1436" s="6"/>
      <c r="M1436" s="6" t="s">
        <v>854</v>
      </c>
      <c r="N1436" s="6" t="s">
        <v>690</v>
      </c>
      <c r="O1436" s="37">
        <v>103.75</v>
      </c>
      <c r="P1436" s="105">
        <v>492.8021080742389</v>
      </c>
      <c r="Q1436" s="38">
        <v>9.9999999999999995E-7</v>
      </c>
    </row>
    <row r="1437" spans="1:17" x14ac:dyDescent="0.3">
      <c r="A1437" s="6" t="s">
        <v>655</v>
      </c>
      <c r="B1437" s="6" t="s">
        <v>872</v>
      </c>
      <c r="C1437" s="6" t="s">
        <v>655</v>
      </c>
      <c r="D1437" s="25">
        <v>0</v>
      </c>
      <c r="E1437" s="25">
        <v>0</v>
      </c>
      <c r="F1437" s="25">
        <v>4695000</v>
      </c>
      <c r="G1437" s="96">
        <v>10</v>
      </c>
      <c r="H1437" s="96"/>
      <c r="I1437" s="99" t="s">
        <v>752</v>
      </c>
      <c r="J1437" s="6" t="s">
        <v>443</v>
      </c>
      <c r="K1437" s="96"/>
      <c r="L1437" s="6"/>
      <c r="M1437" s="6" t="s">
        <v>854</v>
      </c>
      <c r="N1437" s="6" t="s">
        <v>690</v>
      </c>
      <c r="O1437" s="37">
        <v>1147.5</v>
      </c>
      <c r="P1437" s="105">
        <v>5450.5100627970041</v>
      </c>
      <c r="Q1437" s="38">
        <v>1.5999999999999999E-5</v>
      </c>
    </row>
    <row r="1438" spans="1:17" x14ac:dyDescent="0.3">
      <c r="A1438" s="6" t="s">
        <v>655</v>
      </c>
      <c r="B1438" s="6" t="s">
        <v>872</v>
      </c>
      <c r="C1438" s="6" t="s">
        <v>655</v>
      </c>
      <c r="D1438" s="25">
        <v>0</v>
      </c>
      <c r="E1438" s="25">
        <v>0</v>
      </c>
      <c r="F1438" s="25">
        <v>4695000</v>
      </c>
      <c r="G1438" s="96">
        <v>10</v>
      </c>
      <c r="H1438" s="96"/>
      <c r="I1438" s="99" t="s">
        <v>752</v>
      </c>
      <c r="J1438" s="6" t="s">
        <v>444</v>
      </c>
      <c r="K1438" s="96"/>
      <c r="L1438" s="6"/>
      <c r="M1438" s="6" t="s">
        <v>854</v>
      </c>
      <c r="N1438" s="6" t="s">
        <v>690</v>
      </c>
      <c r="O1438" s="37">
        <v>0.83</v>
      </c>
      <c r="P1438" s="105">
        <v>3.9424168645939113</v>
      </c>
      <c r="Q1438" s="38">
        <v>0</v>
      </c>
    </row>
    <row r="1439" spans="1:17" x14ac:dyDescent="0.3">
      <c r="A1439" s="6" t="s">
        <v>655</v>
      </c>
      <c r="B1439" s="6" t="s">
        <v>872</v>
      </c>
      <c r="C1439" s="6" t="s">
        <v>655</v>
      </c>
      <c r="D1439" s="25">
        <v>0</v>
      </c>
      <c r="E1439" s="25">
        <v>0</v>
      </c>
      <c r="F1439" s="25">
        <v>4695000</v>
      </c>
      <c r="G1439" s="96">
        <v>10</v>
      </c>
      <c r="H1439" s="96"/>
      <c r="I1439" s="99" t="s">
        <v>752</v>
      </c>
      <c r="J1439" s="6" t="s">
        <v>445</v>
      </c>
      <c r="K1439" s="96"/>
      <c r="L1439" s="6"/>
      <c r="M1439" s="6" t="s">
        <v>854</v>
      </c>
      <c r="N1439" s="6" t="s">
        <v>690</v>
      </c>
      <c r="O1439" s="37">
        <v>2.4899999999999998</v>
      </c>
      <c r="P1439" s="105">
        <v>11.827250593781732</v>
      </c>
      <c r="Q1439" s="38">
        <v>0</v>
      </c>
    </row>
    <row r="1440" spans="1:17" x14ac:dyDescent="0.3">
      <c r="A1440" s="6" t="s">
        <v>655</v>
      </c>
      <c r="B1440" s="6" t="s">
        <v>872</v>
      </c>
      <c r="C1440" s="6" t="s">
        <v>655</v>
      </c>
      <c r="D1440" s="25">
        <v>0</v>
      </c>
      <c r="E1440" s="25">
        <v>0</v>
      </c>
      <c r="F1440" s="25">
        <v>4695000</v>
      </c>
      <c r="G1440" s="96">
        <v>10</v>
      </c>
      <c r="H1440" s="96"/>
      <c r="I1440" s="99" t="s">
        <v>752</v>
      </c>
      <c r="J1440" s="6" t="s">
        <v>446</v>
      </c>
      <c r="K1440" s="96"/>
      <c r="L1440" s="6"/>
      <c r="M1440" s="6" t="s">
        <v>854</v>
      </c>
      <c r="N1440" s="6" t="s">
        <v>690</v>
      </c>
      <c r="O1440" s="37">
        <v>542.5</v>
      </c>
      <c r="P1440" s="105">
        <v>2576.8206614966225</v>
      </c>
      <c r="Q1440" s="38">
        <v>7.9999999999999996E-6</v>
      </c>
    </row>
    <row r="1441" spans="1:17" x14ac:dyDescent="0.3">
      <c r="A1441" s="6" t="s">
        <v>655</v>
      </c>
      <c r="B1441" s="6" t="s">
        <v>872</v>
      </c>
      <c r="C1441" s="6" t="s">
        <v>655</v>
      </c>
      <c r="D1441" s="25">
        <v>0</v>
      </c>
      <c r="E1441" s="25">
        <v>0</v>
      </c>
      <c r="F1441" s="25">
        <v>4695000</v>
      </c>
      <c r="G1441" s="96">
        <v>10</v>
      </c>
      <c r="H1441" s="96"/>
      <c r="I1441" s="99" t="s">
        <v>752</v>
      </c>
      <c r="J1441" s="6" t="s">
        <v>447</v>
      </c>
      <c r="K1441" s="96"/>
      <c r="L1441" s="6"/>
      <c r="M1441" s="6" t="s">
        <v>854</v>
      </c>
      <c r="N1441" s="6" t="s">
        <v>690</v>
      </c>
      <c r="O1441" s="37">
        <v>4300</v>
      </c>
      <c r="P1441" s="105">
        <v>20424.569298498576</v>
      </c>
      <c r="Q1441" s="38">
        <v>6.6000000000000005E-5</v>
      </c>
    </row>
    <row r="1442" spans="1:17" x14ac:dyDescent="0.3">
      <c r="A1442" s="6" t="s">
        <v>655</v>
      </c>
      <c r="B1442" s="6" t="s">
        <v>872</v>
      </c>
      <c r="C1442" s="6" t="s">
        <v>655</v>
      </c>
      <c r="D1442" s="25">
        <v>0</v>
      </c>
      <c r="E1442" s="25">
        <v>0</v>
      </c>
      <c r="F1442" s="25">
        <v>4695000</v>
      </c>
      <c r="G1442" s="96">
        <v>10</v>
      </c>
      <c r="H1442" s="96"/>
      <c r="I1442" s="99" t="s">
        <v>752</v>
      </c>
      <c r="J1442" s="6" t="s">
        <v>448</v>
      </c>
      <c r="K1442" s="96"/>
      <c r="L1442" s="6"/>
      <c r="M1442" s="6" t="s">
        <v>854</v>
      </c>
      <c r="N1442" s="6" t="s">
        <v>690</v>
      </c>
      <c r="O1442" s="37">
        <v>6.64</v>
      </c>
      <c r="P1442" s="105">
        <v>31.53933491675129</v>
      </c>
      <c r="Q1442" s="38">
        <v>0</v>
      </c>
    </row>
    <row r="1443" spans="1:17" x14ac:dyDescent="0.3">
      <c r="A1443" s="6" t="s">
        <v>655</v>
      </c>
      <c r="B1443" s="6" t="s">
        <v>872</v>
      </c>
      <c r="C1443" s="6" t="s">
        <v>655</v>
      </c>
      <c r="D1443" s="25">
        <v>0</v>
      </c>
      <c r="E1443" s="25">
        <v>0</v>
      </c>
      <c r="F1443" s="25">
        <v>4695000</v>
      </c>
      <c r="G1443" s="96">
        <v>10</v>
      </c>
      <c r="H1443" s="96"/>
      <c r="I1443" s="99" t="s">
        <v>752</v>
      </c>
      <c r="J1443" s="6" t="s">
        <v>449</v>
      </c>
      <c r="K1443" s="96"/>
      <c r="L1443" s="6"/>
      <c r="M1443" s="6" t="s">
        <v>763</v>
      </c>
      <c r="N1443" s="6" t="s">
        <v>688</v>
      </c>
      <c r="O1443" s="37">
        <v>29.4</v>
      </c>
      <c r="P1443" s="105">
        <v>139.64705520368793</v>
      </c>
      <c r="Q1443" s="38">
        <v>0</v>
      </c>
    </row>
    <row r="1444" spans="1:17" x14ac:dyDescent="0.3">
      <c r="A1444" s="6" t="s">
        <v>655</v>
      </c>
      <c r="B1444" s="6" t="s">
        <v>872</v>
      </c>
      <c r="C1444" s="6" t="s">
        <v>655</v>
      </c>
      <c r="D1444" s="25">
        <v>0</v>
      </c>
      <c r="E1444" s="25">
        <v>0</v>
      </c>
      <c r="F1444" s="25">
        <v>4695000</v>
      </c>
      <c r="G1444" s="96">
        <v>10</v>
      </c>
      <c r="H1444" s="96"/>
      <c r="I1444" s="99" t="s">
        <v>752</v>
      </c>
      <c r="J1444" s="6" t="s">
        <v>450</v>
      </c>
      <c r="K1444" s="96"/>
      <c r="L1444" s="6"/>
      <c r="M1444" s="6" t="s">
        <v>763</v>
      </c>
      <c r="N1444" s="6" t="s">
        <v>688</v>
      </c>
      <c r="O1444" s="37">
        <v>688.8</v>
      </c>
      <c r="P1444" s="105">
        <v>3271.7310076292601</v>
      </c>
      <c r="Q1444" s="38">
        <v>1.0000000000000001E-5</v>
      </c>
    </row>
    <row r="1445" spans="1:17" x14ac:dyDescent="0.3">
      <c r="A1445" s="6" t="s">
        <v>655</v>
      </c>
      <c r="B1445" s="6" t="s">
        <v>872</v>
      </c>
      <c r="C1445" s="6" t="s">
        <v>655</v>
      </c>
      <c r="D1445" s="25">
        <v>0</v>
      </c>
      <c r="E1445" s="25">
        <v>0</v>
      </c>
      <c r="F1445" s="25">
        <v>4695000</v>
      </c>
      <c r="G1445" s="96">
        <v>10</v>
      </c>
      <c r="H1445" s="96"/>
      <c r="I1445" s="99" t="s">
        <v>752</v>
      </c>
      <c r="J1445" s="6" t="s">
        <v>451</v>
      </c>
      <c r="K1445" s="96"/>
      <c r="L1445" s="6"/>
      <c r="M1445" s="6" t="s">
        <v>763</v>
      </c>
      <c r="N1445" s="6" t="s">
        <v>688</v>
      </c>
      <c r="O1445" s="37">
        <v>2644.4080000000004</v>
      </c>
      <c r="P1445" s="105">
        <v>12560.673127791635</v>
      </c>
      <c r="Q1445" s="38">
        <v>7.2000000000000002E-5</v>
      </c>
    </row>
    <row r="1446" spans="1:17" x14ac:dyDescent="0.3">
      <c r="A1446" s="6" t="s">
        <v>655</v>
      </c>
      <c r="B1446" s="6" t="s">
        <v>872</v>
      </c>
      <c r="C1446" s="6" t="s">
        <v>655</v>
      </c>
      <c r="D1446" s="25">
        <v>0</v>
      </c>
      <c r="E1446" s="25">
        <v>0</v>
      </c>
      <c r="F1446" s="25">
        <v>4695000</v>
      </c>
      <c r="G1446" s="96">
        <v>10</v>
      </c>
      <c r="H1446" s="96"/>
      <c r="I1446" s="99" t="s">
        <v>752</v>
      </c>
      <c r="J1446" s="6" t="s">
        <v>452</v>
      </c>
      <c r="K1446" s="96"/>
      <c r="L1446" s="6"/>
      <c r="M1446" s="6" t="s">
        <v>763</v>
      </c>
      <c r="N1446" s="6" t="s">
        <v>688</v>
      </c>
      <c r="O1446" s="37">
        <v>13014.400000000001</v>
      </c>
      <c r="P1446" s="105">
        <v>61817.096436832537</v>
      </c>
      <c r="Q1446" s="38">
        <v>5.2800000000000004E-4</v>
      </c>
    </row>
    <row r="1447" spans="1:17" x14ac:dyDescent="0.3">
      <c r="A1447" s="6" t="s">
        <v>655</v>
      </c>
      <c r="B1447" s="6" t="s">
        <v>872</v>
      </c>
      <c r="C1447" s="6" t="s">
        <v>655</v>
      </c>
      <c r="D1447" s="25">
        <v>0</v>
      </c>
      <c r="E1447" s="25">
        <v>0</v>
      </c>
      <c r="F1447" s="25">
        <v>4695000</v>
      </c>
      <c r="G1447" s="96">
        <v>10</v>
      </c>
      <c r="H1447" s="96"/>
      <c r="I1447" s="99" t="s">
        <v>752</v>
      </c>
      <c r="J1447" s="6" t="s">
        <v>453</v>
      </c>
      <c r="K1447" s="96"/>
      <c r="L1447" s="6"/>
      <c r="M1447" s="6" t="s">
        <v>763</v>
      </c>
      <c r="N1447" s="6" t="s">
        <v>688</v>
      </c>
      <c r="O1447" s="37">
        <v>3080.0000000000005</v>
      </c>
      <c r="P1447" s="105">
        <v>14629.691497529215</v>
      </c>
      <c r="Q1447" s="38">
        <v>4.3999999999999999E-5</v>
      </c>
    </row>
    <row r="1448" spans="1:17" x14ac:dyDescent="0.3">
      <c r="A1448" s="6" t="s">
        <v>655</v>
      </c>
      <c r="B1448" s="6" t="s">
        <v>872</v>
      </c>
      <c r="C1448" s="6" t="s">
        <v>655</v>
      </c>
      <c r="D1448" s="25">
        <v>0</v>
      </c>
      <c r="E1448" s="25">
        <v>0</v>
      </c>
      <c r="F1448" s="25">
        <v>4695000</v>
      </c>
      <c r="G1448" s="96">
        <v>10</v>
      </c>
      <c r="H1448" s="96"/>
      <c r="I1448" s="99" t="s">
        <v>752</v>
      </c>
      <c r="J1448" s="6" t="s">
        <v>454</v>
      </c>
      <c r="K1448" s="96"/>
      <c r="L1448" s="6"/>
      <c r="M1448" s="6" t="s">
        <v>855</v>
      </c>
      <c r="N1448" s="6" t="s">
        <v>690</v>
      </c>
      <c r="O1448" s="37">
        <v>0</v>
      </c>
      <c r="P1448" s="105">
        <v>0</v>
      </c>
      <c r="Q1448" s="38">
        <v>0</v>
      </c>
    </row>
    <row r="1449" spans="1:17" x14ac:dyDescent="0.3">
      <c r="A1449" s="6" t="s">
        <v>655</v>
      </c>
      <c r="B1449" s="6" t="s">
        <v>872</v>
      </c>
      <c r="C1449" s="6" t="s">
        <v>655</v>
      </c>
      <c r="D1449" s="25">
        <v>0</v>
      </c>
      <c r="E1449" s="25">
        <v>0</v>
      </c>
      <c r="F1449" s="25">
        <v>4695000</v>
      </c>
      <c r="G1449" s="96">
        <v>10</v>
      </c>
      <c r="H1449" s="96"/>
      <c r="I1449" s="99" t="s">
        <v>752</v>
      </c>
      <c r="J1449" s="6" t="s">
        <v>455</v>
      </c>
      <c r="K1449" s="96"/>
      <c r="L1449" s="6"/>
      <c r="M1449" s="6" t="s">
        <v>855</v>
      </c>
      <c r="N1449" s="6" t="s">
        <v>690</v>
      </c>
      <c r="O1449" s="37">
        <v>15.9</v>
      </c>
      <c r="P1449" s="105">
        <v>75.523407406076132</v>
      </c>
      <c r="Q1449" s="38">
        <v>0</v>
      </c>
    </row>
    <row r="1450" spans="1:17" x14ac:dyDescent="0.3">
      <c r="A1450" s="6" t="s">
        <v>655</v>
      </c>
      <c r="B1450" s="6" t="s">
        <v>872</v>
      </c>
      <c r="C1450" s="6" t="s">
        <v>655</v>
      </c>
      <c r="D1450" s="25">
        <v>0</v>
      </c>
      <c r="E1450" s="25">
        <v>0</v>
      </c>
      <c r="F1450" s="25">
        <v>4695000</v>
      </c>
      <c r="G1450" s="96">
        <v>10</v>
      </c>
      <c r="H1450" s="96"/>
      <c r="I1450" s="99" t="s">
        <v>752</v>
      </c>
      <c r="J1450" s="6" t="s">
        <v>456</v>
      </c>
      <c r="K1450" s="96"/>
      <c r="L1450" s="6"/>
      <c r="M1450" s="6" t="s">
        <v>855</v>
      </c>
      <c r="N1450" s="6" t="s">
        <v>690</v>
      </c>
      <c r="O1450" s="37">
        <v>15.9</v>
      </c>
      <c r="P1450" s="105">
        <v>75.523407406076132</v>
      </c>
      <c r="Q1450" s="38">
        <v>0</v>
      </c>
    </row>
    <row r="1451" spans="1:17" x14ac:dyDescent="0.3">
      <c r="A1451" s="6" t="s">
        <v>655</v>
      </c>
      <c r="B1451" s="6" t="s">
        <v>872</v>
      </c>
      <c r="C1451" s="6" t="s">
        <v>655</v>
      </c>
      <c r="D1451" s="25">
        <v>0</v>
      </c>
      <c r="E1451" s="25">
        <v>0</v>
      </c>
      <c r="F1451" s="25">
        <v>4695000</v>
      </c>
      <c r="G1451" s="96">
        <v>10</v>
      </c>
      <c r="H1451" s="96"/>
      <c r="I1451" s="99" t="s">
        <v>752</v>
      </c>
      <c r="J1451" s="6" t="s">
        <v>457</v>
      </c>
      <c r="K1451" s="96"/>
      <c r="L1451" s="6"/>
      <c r="M1451" s="6" t="s">
        <v>855</v>
      </c>
      <c r="N1451" s="6" t="s">
        <v>690</v>
      </c>
      <c r="O1451" s="37">
        <v>15.9</v>
      </c>
      <c r="P1451" s="105">
        <v>75.523407406076132</v>
      </c>
      <c r="Q1451" s="38">
        <v>0</v>
      </c>
    </row>
    <row r="1452" spans="1:17" x14ac:dyDescent="0.3">
      <c r="A1452" s="6" t="s">
        <v>655</v>
      </c>
      <c r="B1452" s="6" t="s">
        <v>872</v>
      </c>
      <c r="C1452" s="6" t="s">
        <v>655</v>
      </c>
      <c r="D1452" s="25">
        <v>0</v>
      </c>
      <c r="E1452" s="25">
        <v>0</v>
      </c>
      <c r="F1452" s="25">
        <v>4695000</v>
      </c>
      <c r="G1452" s="96">
        <v>10</v>
      </c>
      <c r="H1452" s="96"/>
      <c r="I1452" s="99" t="s">
        <v>752</v>
      </c>
      <c r="J1452" s="6" t="s">
        <v>458</v>
      </c>
      <c r="K1452" s="96"/>
      <c r="L1452" s="6"/>
      <c r="M1452" s="6" t="s">
        <v>855</v>
      </c>
      <c r="N1452" s="6" t="s">
        <v>690</v>
      </c>
      <c r="O1452" s="37">
        <v>365.7</v>
      </c>
      <c r="P1452" s="105">
        <v>1737.0383703397511</v>
      </c>
      <c r="Q1452" s="38">
        <v>5.0000000000000004E-6</v>
      </c>
    </row>
    <row r="1453" spans="1:17" x14ac:dyDescent="0.3">
      <c r="A1453" s="6" t="s">
        <v>655</v>
      </c>
      <c r="B1453" s="6" t="s">
        <v>872</v>
      </c>
      <c r="C1453" s="6" t="s">
        <v>655</v>
      </c>
      <c r="D1453" s="25">
        <v>0</v>
      </c>
      <c r="E1453" s="25">
        <v>0</v>
      </c>
      <c r="F1453" s="25">
        <v>4695000</v>
      </c>
      <c r="G1453" s="96">
        <v>10</v>
      </c>
      <c r="H1453" s="96"/>
      <c r="I1453" s="99" t="s">
        <v>752</v>
      </c>
      <c r="J1453" s="6" t="s">
        <v>459</v>
      </c>
      <c r="K1453" s="96"/>
      <c r="L1453" s="6"/>
      <c r="M1453" s="6" t="s">
        <v>855</v>
      </c>
      <c r="N1453" s="6" t="s">
        <v>690</v>
      </c>
      <c r="O1453" s="37">
        <v>15.9</v>
      </c>
      <c r="P1453" s="105">
        <v>75.523407406076132</v>
      </c>
      <c r="Q1453" s="38">
        <v>0</v>
      </c>
    </row>
    <row r="1454" spans="1:17" x14ac:dyDescent="0.3">
      <c r="A1454" s="6" t="s">
        <v>655</v>
      </c>
      <c r="B1454" s="6" t="s">
        <v>872</v>
      </c>
      <c r="C1454" s="6" t="s">
        <v>655</v>
      </c>
      <c r="D1454" s="25">
        <v>0</v>
      </c>
      <c r="E1454" s="25">
        <v>0</v>
      </c>
      <c r="F1454" s="25">
        <v>4695000</v>
      </c>
      <c r="G1454" s="96">
        <v>10</v>
      </c>
      <c r="H1454" s="96"/>
      <c r="I1454" s="99" t="s">
        <v>752</v>
      </c>
      <c r="J1454" s="6" t="s">
        <v>460</v>
      </c>
      <c r="K1454" s="96"/>
      <c r="L1454" s="6"/>
      <c r="M1454" s="6" t="s">
        <v>855</v>
      </c>
      <c r="N1454" s="6" t="s">
        <v>690</v>
      </c>
      <c r="O1454" s="37">
        <v>0</v>
      </c>
      <c r="P1454" s="105">
        <v>0</v>
      </c>
      <c r="Q1454" s="38">
        <v>1.9999999999999999E-6</v>
      </c>
    </row>
    <row r="1455" spans="1:17" x14ac:dyDescent="0.3">
      <c r="A1455" s="6" t="s">
        <v>655</v>
      </c>
      <c r="B1455" s="6" t="s">
        <v>872</v>
      </c>
      <c r="C1455" s="6" t="s">
        <v>655</v>
      </c>
      <c r="D1455" s="25">
        <v>0</v>
      </c>
      <c r="E1455" s="25">
        <v>0</v>
      </c>
      <c r="F1455" s="25">
        <v>4695000</v>
      </c>
      <c r="G1455" s="96">
        <v>10</v>
      </c>
      <c r="H1455" s="96"/>
      <c r="I1455" s="99" t="s">
        <v>752</v>
      </c>
      <c r="J1455" s="6" t="s">
        <v>461</v>
      </c>
      <c r="K1455" s="96"/>
      <c r="L1455" s="6"/>
      <c r="M1455" s="6" t="s">
        <v>855</v>
      </c>
      <c r="N1455" s="6" t="s">
        <v>690</v>
      </c>
      <c r="O1455" s="37">
        <v>15.9</v>
      </c>
      <c r="P1455" s="105">
        <v>75.523407406076132</v>
      </c>
      <c r="Q1455" s="38">
        <v>0</v>
      </c>
    </row>
    <row r="1456" spans="1:17" x14ac:dyDescent="0.3">
      <c r="A1456" s="6" t="s">
        <v>655</v>
      </c>
      <c r="B1456" s="6" t="s">
        <v>872</v>
      </c>
      <c r="C1456" s="6" t="s">
        <v>655</v>
      </c>
      <c r="D1456" s="25">
        <v>0</v>
      </c>
      <c r="E1456" s="25">
        <v>0</v>
      </c>
      <c r="F1456" s="25">
        <v>4695000</v>
      </c>
      <c r="G1456" s="96">
        <v>10</v>
      </c>
      <c r="H1456" s="96"/>
      <c r="I1456" s="99" t="s">
        <v>752</v>
      </c>
      <c r="J1456" s="6" t="s">
        <v>462</v>
      </c>
      <c r="K1456" s="96"/>
      <c r="L1456" s="6"/>
      <c r="M1456" s="6" t="s">
        <v>855</v>
      </c>
      <c r="N1456" s="6" t="s">
        <v>690</v>
      </c>
      <c r="O1456" s="37">
        <v>15.9</v>
      </c>
      <c r="P1456" s="105">
        <v>75.523407406076132</v>
      </c>
      <c r="Q1456" s="38">
        <v>0</v>
      </c>
    </row>
    <row r="1457" spans="1:17" x14ac:dyDescent="0.3">
      <c r="A1457" s="6" t="s">
        <v>655</v>
      </c>
      <c r="B1457" s="6" t="s">
        <v>872</v>
      </c>
      <c r="C1457" s="6" t="s">
        <v>655</v>
      </c>
      <c r="D1457" s="25">
        <v>0</v>
      </c>
      <c r="E1457" s="25">
        <v>0</v>
      </c>
      <c r="F1457" s="25">
        <v>4695000</v>
      </c>
      <c r="G1457" s="96">
        <v>10</v>
      </c>
      <c r="H1457" s="96"/>
      <c r="I1457" s="99" t="s">
        <v>752</v>
      </c>
      <c r="J1457" s="6" t="s">
        <v>463</v>
      </c>
      <c r="K1457" s="96"/>
      <c r="L1457" s="6"/>
      <c r="M1457" s="6" t="s">
        <v>855</v>
      </c>
      <c r="N1457" s="6" t="s">
        <v>690</v>
      </c>
      <c r="O1457" s="37">
        <v>15.9</v>
      </c>
      <c r="P1457" s="105">
        <v>75.523407406076132</v>
      </c>
      <c r="Q1457" s="38">
        <v>0</v>
      </c>
    </row>
    <row r="1458" spans="1:17" x14ac:dyDescent="0.3">
      <c r="A1458" s="6" t="s">
        <v>655</v>
      </c>
      <c r="B1458" s="6" t="s">
        <v>872</v>
      </c>
      <c r="C1458" s="6" t="s">
        <v>655</v>
      </c>
      <c r="D1458" s="25">
        <v>0</v>
      </c>
      <c r="E1458" s="25">
        <v>0</v>
      </c>
      <c r="F1458" s="25">
        <v>4695000</v>
      </c>
      <c r="G1458" s="96">
        <v>10</v>
      </c>
      <c r="H1458" s="96"/>
      <c r="I1458" s="99" t="s">
        <v>752</v>
      </c>
      <c r="J1458" s="6" t="s">
        <v>464</v>
      </c>
      <c r="K1458" s="96"/>
      <c r="L1458" s="6"/>
      <c r="M1458" s="6" t="s">
        <v>855</v>
      </c>
      <c r="N1458" s="6" t="s">
        <v>690</v>
      </c>
      <c r="O1458" s="37">
        <v>15.9</v>
      </c>
      <c r="P1458" s="105">
        <v>75.523407406076132</v>
      </c>
      <c r="Q1458" s="38">
        <v>0</v>
      </c>
    </row>
    <row r="1459" spans="1:17" x14ac:dyDescent="0.3">
      <c r="A1459" s="6" t="s">
        <v>655</v>
      </c>
      <c r="B1459" s="6" t="s">
        <v>872</v>
      </c>
      <c r="C1459" s="6" t="s">
        <v>655</v>
      </c>
      <c r="D1459" s="25">
        <v>0</v>
      </c>
      <c r="E1459" s="25">
        <v>0</v>
      </c>
      <c r="F1459" s="25">
        <v>4695000</v>
      </c>
      <c r="G1459" s="96">
        <v>10</v>
      </c>
      <c r="H1459" s="96"/>
      <c r="I1459" s="99" t="s">
        <v>752</v>
      </c>
      <c r="J1459" s="6" t="s">
        <v>465</v>
      </c>
      <c r="K1459" s="96"/>
      <c r="L1459" s="6"/>
      <c r="M1459" s="6" t="s">
        <v>855</v>
      </c>
      <c r="N1459" s="6" t="s">
        <v>690</v>
      </c>
      <c r="O1459" s="37">
        <v>15.9</v>
      </c>
      <c r="P1459" s="105">
        <v>75.523407406076132</v>
      </c>
      <c r="Q1459" s="38">
        <v>0</v>
      </c>
    </row>
    <row r="1460" spans="1:17" x14ac:dyDescent="0.3">
      <c r="A1460" s="6" t="s">
        <v>655</v>
      </c>
      <c r="B1460" s="6" t="s">
        <v>872</v>
      </c>
      <c r="C1460" s="6" t="s">
        <v>655</v>
      </c>
      <c r="D1460" s="25">
        <v>0</v>
      </c>
      <c r="E1460" s="25">
        <v>0</v>
      </c>
      <c r="F1460" s="25">
        <v>4695000</v>
      </c>
      <c r="G1460" s="96">
        <v>10</v>
      </c>
      <c r="H1460" s="96"/>
      <c r="I1460" s="99" t="s">
        <v>752</v>
      </c>
      <c r="J1460" s="6" t="s">
        <v>466</v>
      </c>
      <c r="K1460" s="96"/>
      <c r="L1460" s="6"/>
      <c r="M1460" s="6" t="s">
        <v>855</v>
      </c>
      <c r="N1460" s="6" t="s">
        <v>690</v>
      </c>
      <c r="O1460" s="37">
        <v>0</v>
      </c>
      <c r="P1460" s="105">
        <v>0</v>
      </c>
      <c r="Q1460" s="38">
        <v>0</v>
      </c>
    </row>
    <row r="1461" spans="1:17" x14ac:dyDescent="0.3">
      <c r="A1461" s="6" t="s">
        <v>655</v>
      </c>
      <c r="B1461" s="6" t="s">
        <v>872</v>
      </c>
      <c r="C1461" s="6" t="s">
        <v>655</v>
      </c>
      <c r="D1461" s="25">
        <v>0</v>
      </c>
      <c r="E1461" s="25">
        <v>0</v>
      </c>
      <c r="F1461" s="25">
        <v>4695000</v>
      </c>
      <c r="G1461" s="96">
        <v>10</v>
      </c>
      <c r="H1461" s="96"/>
      <c r="I1461" s="99" t="s">
        <v>752</v>
      </c>
      <c r="J1461" s="6" t="s">
        <v>467</v>
      </c>
      <c r="K1461" s="96"/>
      <c r="L1461" s="6"/>
      <c r="M1461" s="6" t="s">
        <v>856</v>
      </c>
      <c r="N1461" s="6" t="s">
        <v>690</v>
      </c>
      <c r="O1461" s="37">
        <v>0</v>
      </c>
      <c r="P1461" s="105">
        <v>0</v>
      </c>
      <c r="Q1461" s="38">
        <v>0</v>
      </c>
    </row>
    <row r="1462" spans="1:17" x14ac:dyDescent="0.3">
      <c r="A1462" s="6" t="s">
        <v>655</v>
      </c>
      <c r="B1462" s="6" t="s">
        <v>872</v>
      </c>
      <c r="C1462" s="6" t="s">
        <v>655</v>
      </c>
      <c r="D1462" s="25">
        <v>0</v>
      </c>
      <c r="E1462" s="25">
        <v>0</v>
      </c>
      <c r="F1462" s="25">
        <v>4695000</v>
      </c>
      <c r="G1462" s="96">
        <v>10</v>
      </c>
      <c r="H1462" s="96"/>
      <c r="I1462" s="99" t="s">
        <v>752</v>
      </c>
      <c r="J1462" s="6" t="s">
        <v>468</v>
      </c>
      <c r="K1462" s="96"/>
      <c r="L1462" s="6"/>
      <c r="M1462" s="6" t="s">
        <v>856</v>
      </c>
      <c r="N1462" s="6" t="s">
        <v>690</v>
      </c>
      <c r="O1462" s="37">
        <v>2.4</v>
      </c>
      <c r="P1462" s="105">
        <v>11.399759608464322</v>
      </c>
      <c r="Q1462" s="38">
        <v>0</v>
      </c>
    </row>
    <row r="1463" spans="1:17" x14ac:dyDescent="0.3">
      <c r="A1463" s="6" t="s">
        <v>655</v>
      </c>
      <c r="B1463" s="6" t="s">
        <v>872</v>
      </c>
      <c r="C1463" s="6" t="s">
        <v>655</v>
      </c>
      <c r="D1463" s="25">
        <v>0</v>
      </c>
      <c r="E1463" s="25">
        <v>0</v>
      </c>
      <c r="F1463" s="25">
        <v>4695000</v>
      </c>
      <c r="G1463" s="96">
        <v>10</v>
      </c>
      <c r="H1463" s="96"/>
      <c r="I1463" s="99" t="s">
        <v>752</v>
      </c>
      <c r="J1463" s="6" t="s">
        <v>469</v>
      </c>
      <c r="K1463" s="96"/>
      <c r="L1463" s="6"/>
      <c r="M1463" s="6" t="s">
        <v>856</v>
      </c>
      <c r="N1463" s="6" t="s">
        <v>690</v>
      </c>
      <c r="O1463" s="37">
        <v>2.4</v>
      </c>
      <c r="P1463" s="105">
        <v>11.399759608464322</v>
      </c>
      <c r="Q1463" s="38">
        <v>0</v>
      </c>
    </row>
    <row r="1464" spans="1:17" x14ac:dyDescent="0.3">
      <c r="A1464" s="6" t="s">
        <v>655</v>
      </c>
      <c r="B1464" s="6" t="s">
        <v>872</v>
      </c>
      <c r="C1464" s="6" t="s">
        <v>655</v>
      </c>
      <c r="D1464" s="25">
        <v>0</v>
      </c>
      <c r="E1464" s="25">
        <v>0</v>
      </c>
      <c r="F1464" s="25">
        <v>4695000</v>
      </c>
      <c r="G1464" s="96">
        <v>10</v>
      </c>
      <c r="H1464" s="96"/>
      <c r="I1464" s="99" t="s">
        <v>752</v>
      </c>
      <c r="J1464" s="6" t="s">
        <v>470</v>
      </c>
      <c r="K1464" s="96"/>
      <c r="L1464" s="6"/>
      <c r="M1464" s="6" t="s">
        <v>856</v>
      </c>
      <c r="N1464" s="6" t="s">
        <v>690</v>
      </c>
      <c r="O1464" s="37">
        <v>2.4</v>
      </c>
      <c r="P1464" s="105">
        <v>11.399759608464322</v>
      </c>
      <c r="Q1464" s="38">
        <v>0</v>
      </c>
    </row>
    <row r="1465" spans="1:17" x14ac:dyDescent="0.3">
      <c r="A1465" s="6" t="s">
        <v>655</v>
      </c>
      <c r="B1465" s="6" t="s">
        <v>872</v>
      </c>
      <c r="C1465" s="6" t="s">
        <v>655</v>
      </c>
      <c r="D1465" s="25">
        <v>0</v>
      </c>
      <c r="E1465" s="25">
        <v>0</v>
      </c>
      <c r="F1465" s="25">
        <v>4695000</v>
      </c>
      <c r="G1465" s="96">
        <v>10</v>
      </c>
      <c r="H1465" s="96"/>
      <c r="I1465" s="99" t="s">
        <v>752</v>
      </c>
      <c r="J1465" s="6" t="s">
        <v>471</v>
      </c>
      <c r="K1465" s="101"/>
      <c r="L1465" s="6"/>
      <c r="M1465" s="6" t="s">
        <v>856</v>
      </c>
      <c r="N1465" s="6" t="s">
        <v>690</v>
      </c>
      <c r="O1465" s="37">
        <v>6</v>
      </c>
      <c r="P1465" s="105">
        <v>28.499399021160805</v>
      </c>
      <c r="Q1465" s="38">
        <v>0</v>
      </c>
    </row>
    <row r="1466" spans="1:17" x14ac:dyDescent="0.3">
      <c r="A1466" s="6" t="s">
        <v>655</v>
      </c>
      <c r="B1466" s="6" t="s">
        <v>872</v>
      </c>
      <c r="C1466" s="6" t="s">
        <v>655</v>
      </c>
      <c r="D1466" s="25">
        <v>0</v>
      </c>
      <c r="E1466" s="25">
        <v>0</v>
      </c>
      <c r="F1466" s="25">
        <v>4695000</v>
      </c>
      <c r="G1466" s="96">
        <v>10</v>
      </c>
      <c r="H1466" s="96"/>
      <c r="I1466" s="99" t="s">
        <v>752</v>
      </c>
      <c r="J1466" s="6" t="s">
        <v>472</v>
      </c>
      <c r="K1466" s="101"/>
      <c r="L1466" s="6"/>
      <c r="M1466" s="6" t="s">
        <v>856</v>
      </c>
      <c r="N1466" s="6" t="s">
        <v>690</v>
      </c>
      <c r="O1466" s="37">
        <v>864</v>
      </c>
      <c r="P1466" s="105">
        <v>4103.9134590471558</v>
      </c>
      <c r="Q1466" s="38">
        <v>1.2E-5</v>
      </c>
    </row>
    <row r="1467" spans="1:17" x14ac:dyDescent="0.3">
      <c r="A1467" s="6" t="s">
        <v>655</v>
      </c>
      <c r="B1467" s="6" t="s">
        <v>872</v>
      </c>
      <c r="C1467" s="6" t="s">
        <v>655</v>
      </c>
      <c r="D1467" s="25">
        <v>0</v>
      </c>
      <c r="E1467" s="25">
        <v>0</v>
      </c>
      <c r="F1467" s="25">
        <v>4695000</v>
      </c>
      <c r="G1467" s="96">
        <v>10</v>
      </c>
      <c r="H1467" s="96"/>
      <c r="I1467" s="99" t="s">
        <v>752</v>
      </c>
      <c r="J1467" s="6" t="s">
        <v>473</v>
      </c>
      <c r="K1467" s="102"/>
      <c r="L1467" s="6"/>
      <c r="M1467" s="6" t="s">
        <v>856</v>
      </c>
      <c r="N1467" s="6" t="s">
        <v>690</v>
      </c>
      <c r="O1467" s="37">
        <v>2.4</v>
      </c>
      <c r="P1467" s="105">
        <v>11.399759608464322</v>
      </c>
      <c r="Q1467" s="38">
        <v>0</v>
      </c>
    </row>
    <row r="1468" spans="1:17" x14ac:dyDescent="0.3">
      <c r="A1468" s="6" t="s">
        <v>655</v>
      </c>
      <c r="B1468" s="6" t="s">
        <v>872</v>
      </c>
      <c r="C1468" s="6" t="s">
        <v>655</v>
      </c>
      <c r="D1468" s="25">
        <v>0</v>
      </c>
      <c r="E1468" s="25">
        <v>0</v>
      </c>
      <c r="F1468" s="25">
        <v>4695000</v>
      </c>
      <c r="G1468" s="96">
        <v>10</v>
      </c>
      <c r="H1468" s="96"/>
      <c r="I1468" s="99" t="s">
        <v>752</v>
      </c>
      <c r="J1468" s="6" t="s">
        <v>474</v>
      </c>
      <c r="K1468" s="102"/>
      <c r="L1468" s="6"/>
      <c r="M1468" s="6" t="s">
        <v>856</v>
      </c>
      <c r="N1468" s="6" t="s">
        <v>690</v>
      </c>
      <c r="O1468" s="37">
        <v>24</v>
      </c>
      <c r="P1468" s="105">
        <v>113.99759608464322</v>
      </c>
      <c r="Q1468" s="38">
        <v>0</v>
      </c>
    </row>
    <row r="1469" spans="1:17" x14ac:dyDescent="0.3">
      <c r="A1469" s="6" t="s">
        <v>655</v>
      </c>
      <c r="B1469" s="6" t="s">
        <v>872</v>
      </c>
      <c r="C1469" s="6" t="s">
        <v>655</v>
      </c>
      <c r="D1469" s="25">
        <v>0</v>
      </c>
      <c r="E1469" s="25">
        <v>0</v>
      </c>
      <c r="F1469" s="25">
        <v>4695000</v>
      </c>
      <c r="G1469" s="96">
        <v>10</v>
      </c>
      <c r="H1469" s="96"/>
      <c r="I1469" s="99" t="s">
        <v>752</v>
      </c>
      <c r="J1469" s="6" t="s">
        <v>475</v>
      </c>
      <c r="K1469" s="102"/>
      <c r="L1469" s="6"/>
      <c r="M1469" s="6" t="s">
        <v>856</v>
      </c>
      <c r="N1469" s="6" t="s">
        <v>690</v>
      </c>
      <c r="O1469" s="37">
        <v>2.4</v>
      </c>
      <c r="P1469" s="105">
        <v>11.399759608464322</v>
      </c>
      <c r="Q1469" s="38">
        <v>0</v>
      </c>
    </row>
    <row r="1470" spans="1:17" x14ac:dyDescent="0.3">
      <c r="A1470" s="6" t="s">
        <v>655</v>
      </c>
      <c r="B1470" s="6" t="s">
        <v>872</v>
      </c>
      <c r="C1470" s="6" t="s">
        <v>655</v>
      </c>
      <c r="D1470" s="25">
        <v>0</v>
      </c>
      <c r="E1470" s="25">
        <v>0</v>
      </c>
      <c r="F1470" s="25">
        <v>4695000</v>
      </c>
      <c r="G1470" s="96">
        <v>10</v>
      </c>
      <c r="H1470" s="96"/>
      <c r="I1470" s="99" t="s">
        <v>752</v>
      </c>
      <c r="J1470" s="6" t="s">
        <v>476</v>
      </c>
      <c r="K1470" s="102"/>
      <c r="L1470" s="6"/>
      <c r="M1470" s="6" t="s">
        <v>856</v>
      </c>
      <c r="N1470" s="6" t="s">
        <v>690</v>
      </c>
      <c r="O1470" s="37">
        <v>0</v>
      </c>
      <c r="P1470" s="105">
        <v>0</v>
      </c>
      <c r="Q1470" s="38">
        <v>0</v>
      </c>
    </row>
    <row r="1471" spans="1:17" x14ac:dyDescent="0.3">
      <c r="A1471" s="6" t="s">
        <v>655</v>
      </c>
      <c r="B1471" s="6" t="s">
        <v>872</v>
      </c>
      <c r="C1471" s="6" t="s">
        <v>655</v>
      </c>
      <c r="D1471" s="25">
        <v>0</v>
      </c>
      <c r="E1471" s="25">
        <v>0</v>
      </c>
      <c r="F1471" s="25">
        <v>4695000</v>
      </c>
      <c r="G1471" s="96">
        <v>10</v>
      </c>
      <c r="H1471" s="96"/>
      <c r="I1471" s="99" t="s">
        <v>752</v>
      </c>
      <c r="J1471" s="6" t="s">
        <v>477</v>
      </c>
      <c r="K1471" s="102"/>
      <c r="L1471" s="6"/>
      <c r="M1471" s="6" t="s">
        <v>856</v>
      </c>
      <c r="N1471" s="6" t="s">
        <v>690</v>
      </c>
      <c r="O1471" s="37">
        <v>23.55</v>
      </c>
      <c r="P1471" s="105">
        <v>111.86014115805615</v>
      </c>
      <c r="Q1471" s="38">
        <v>0</v>
      </c>
    </row>
    <row r="1472" spans="1:17" x14ac:dyDescent="0.3">
      <c r="A1472" s="6" t="s">
        <v>655</v>
      </c>
      <c r="B1472" s="6" t="s">
        <v>872</v>
      </c>
      <c r="C1472" s="6" t="s">
        <v>655</v>
      </c>
      <c r="D1472" s="25">
        <v>0</v>
      </c>
      <c r="E1472" s="25">
        <v>0</v>
      </c>
      <c r="F1472" s="25">
        <v>4695000</v>
      </c>
      <c r="G1472" s="96">
        <v>10</v>
      </c>
      <c r="H1472" s="96"/>
      <c r="I1472" s="99" t="s">
        <v>752</v>
      </c>
      <c r="J1472" s="6" t="s">
        <v>478</v>
      </c>
      <c r="K1472" s="102"/>
      <c r="L1472" s="6"/>
      <c r="M1472" s="6" t="s">
        <v>856</v>
      </c>
      <c r="N1472" s="6" t="s">
        <v>690</v>
      </c>
      <c r="O1472" s="37">
        <v>16.8</v>
      </c>
      <c r="P1472" s="105">
        <v>79.798317259250254</v>
      </c>
      <c r="Q1472" s="38">
        <v>0</v>
      </c>
    </row>
    <row r="1473" spans="1:17" x14ac:dyDescent="0.3">
      <c r="A1473" s="6" t="s">
        <v>655</v>
      </c>
      <c r="B1473" s="6" t="s">
        <v>872</v>
      </c>
      <c r="C1473" s="6" t="s">
        <v>655</v>
      </c>
      <c r="D1473" s="25">
        <v>0</v>
      </c>
      <c r="E1473" s="25">
        <v>0</v>
      </c>
      <c r="F1473" s="25">
        <v>4695000</v>
      </c>
      <c r="G1473" s="96">
        <v>10</v>
      </c>
      <c r="H1473" s="96"/>
      <c r="I1473" s="99" t="s">
        <v>752</v>
      </c>
      <c r="J1473" s="6" t="s">
        <v>479</v>
      </c>
      <c r="K1473" s="101"/>
      <c r="L1473" s="6"/>
      <c r="M1473" s="6" t="s">
        <v>856</v>
      </c>
      <c r="N1473" s="6" t="s">
        <v>690</v>
      </c>
      <c r="O1473" s="37">
        <v>2.4</v>
      </c>
      <c r="P1473" s="105">
        <v>11.399759608464322</v>
      </c>
      <c r="Q1473" s="38">
        <v>0</v>
      </c>
    </row>
    <row r="1474" spans="1:17" x14ac:dyDescent="0.3">
      <c r="A1474" s="6" t="s">
        <v>655</v>
      </c>
      <c r="B1474" s="6" t="s">
        <v>872</v>
      </c>
      <c r="C1474" s="6" t="s">
        <v>655</v>
      </c>
      <c r="D1474" s="25">
        <v>0</v>
      </c>
      <c r="E1474" s="25">
        <v>0</v>
      </c>
      <c r="F1474" s="25">
        <v>4695000</v>
      </c>
      <c r="G1474" s="96">
        <v>10</v>
      </c>
      <c r="H1474" s="96"/>
      <c r="I1474" s="99" t="s">
        <v>752</v>
      </c>
      <c r="J1474" s="6" t="s">
        <v>480</v>
      </c>
      <c r="K1474" s="101"/>
      <c r="L1474" s="6"/>
      <c r="M1474" s="6" t="s">
        <v>856</v>
      </c>
      <c r="N1474" s="6" t="s">
        <v>690</v>
      </c>
      <c r="O1474" s="37">
        <v>10.56</v>
      </c>
      <c r="P1474" s="105">
        <v>50.158942277243014</v>
      </c>
      <c r="Q1474" s="38">
        <v>0</v>
      </c>
    </row>
    <row r="1475" spans="1:17" x14ac:dyDescent="0.3">
      <c r="A1475" s="6" t="s">
        <v>655</v>
      </c>
      <c r="B1475" s="6" t="s">
        <v>872</v>
      </c>
      <c r="C1475" s="6" t="s">
        <v>655</v>
      </c>
      <c r="D1475" s="25">
        <v>0</v>
      </c>
      <c r="E1475" s="25">
        <v>0</v>
      </c>
      <c r="F1475" s="25">
        <v>4695000</v>
      </c>
      <c r="G1475" s="96">
        <v>10</v>
      </c>
      <c r="H1475" s="96"/>
      <c r="I1475" s="99" t="s">
        <v>752</v>
      </c>
      <c r="J1475" s="6" t="s">
        <v>481</v>
      </c>
      <c r="K1475" s="101"/>
      <c r="L1475" s="6"/>
      <c r="M1475" s="6" t="s">
        <v>856</v>
      </c>
      <c r="N1475" s="6" t="s">
        <v>690</v>
      </c>
      <c r="O1475" s="37">
        <v>2.4</v>
      </c>
      <c r="P1475" s="105">
        <v>11.399759608464322</v>
      </c>
      <c r="Q1475" s="38">
        <v>0</v>
      </c>
    </row>
    <row r="1476" spans="1:17" x14ac:dyDescent="0.3">
      <c r="A1476" s="6" t="s">
        <v>655</v>
      </c>
      <c r="B1476" s="6" t="s">
        <v>872</v>
      </c>
      <c r="C1476" s="6" t="s">
        <v>655</v>
      </c>
      <c r="D1476" s="25">
        <v>0</v>
      </c>
      <c r="E1476" s="25">
        <v>0</v>
      </c>
      <c r="F1476" s="25">
        <v>4695000</v>
      </c>
      <c r="G1476" s="96">
        <v>10</v>
      </c>
      <c r="H1476" s="96"/>
      <c r="I1476" s="99" t="s">
        <v>752</v>
      </c>
      <c r="J1476" s="6" t="s">
        <v>482</v>
      </c>
      <c r="K1476" s="102"/>
      <c r="L1476" s="6"/>
      <c r="M1476" s="6" t="s">
        <v>781</v>
      </c>
      <c r="N1476" s="6" t="s">
        <v>686</v>
      </c>
      <c r="O1476" s="37">
        <v>2222.0250000000001</v>
      </c>
      <c r="P1476" s="105">
        <v>10554.396184999139</v>
      </c>
      <c r="Q1476" s="38">
        <v>3.8999999999999999E-5</v>
      </c>
    </row>
    <row r="1477" spans="1:17" x14ac:dyDescent="0.3">
      <c r="A1477" s="6" t="s">
        <v>655</v>
      </c>
      <c r="B1477" s="6" t="s">
        <v>872</v>
      </c>
      <c r="C1477" s="6" t="s">
        <v>655</v>
      </c>
      <c r="D1477" s="25">
        <v>0</v>
      </c>
      <c r="E1477" s="25">
        <v>0</v>
      </c>
      <c r="F1477" s="25">
        <v>4695000</v>
      </c>
      <c r="G1477" s="96">
        <v>10</v>
      </c>
      <c r="H1477" s="96"/>
      <c r="I1477" s="99" t="s">
        <v>752</v>
      </c>
      <c r="J1477" s="6" t="s">
        <v>483</v>
      </c>
      <c r="K1477" s="102"/>
      <c r="L1477" s="6"/>
      <c r="M1477" s="6" t="s">
        <v>781</v>
      </c>
      <c r="N1477" s="6" t="s">
        <v>686</v>
      </c>
      <c r="O1477" s="37">
        <v>23.4</v>
      </c>
      <c r="P1477" s="105">
        <v>111.14765618252713</v>
      </c>
      <c r="Q1477" s="38">
        <v>0</v>
      </c>
    </row>
    <row r="1478" spans="1:17" x14ac:dyDescent="0.3">
      <c r="A1478" s="6" t="s">
        <v>655</v>
      </c>
      <c r="B1478" s="6" t="s">
        <v>872</v>
      </c>
      <c r="C1478" s="6" t="s">
        <v>655</v>
      </c>
      <c r="D1478" s="25">
        <v>0</v>
      </c>
      <c r="E1478" s="25">
        <v>0</v>
      </c>
      <c r="F1478" s="25">
        <v>4695000</v>
      </c>
      <c r="G1478" s="96">
        <v>10</v>
      </c>
      <c r="H1478" s="96"/>
      <c r="I1478" s="99" t="s">
        <v>752</v>
      </c>
      <c r="J1478" s="6" t="s">
        <v>484</v>
      </c>
      <c r="K1478" s="102"/>
      <c r="L1478" s="6"/>
      <c r="M1478" s="6" t="s">
        <v>781</v>
      </c>
      <c r="N1478" s="6" t="s">
        <v>686</v>
      </c>
      <c r="O1478" s="37">
        <v>658.95479999999998</v>
      </c>
      <c r="P1478" s="105">
        <v>3129.9692970182023</v>
      </c>
      <c r="Q1478" s="38">
        <v>1.5E-5</v>
      </c>
    </row>
    <row r="1479" spans="1:17" x14ac:dyDescent="0.3">
      <c r="A1479" s="6" t="s">
        <v>655</v>
      </c>
      <c r="B1479" s="6" t="s">
        <v>872</v>
      </c>
      <c r="C1479" s="6" t="s">
        <v>655</v>
      </c>
      <c r="D1479" s="25">
        <v>0</v>
      </c>
      <c r="E1479" s="25">
        <v>0</v>
      </c>
      <c r="F1479" s="25">
        <v>4695000</v>
      </c>
      <c r="G1479" s="96">
        <v>10</v>
      </c>
      <c r="H1479" s="96"/>
      <c r="I1479" s="99" t="s">
        <v>752</v>
      </c>
      <c r="J1479" s="6" t="s">
        <v>485</v>
      </c>
      <c r="K1479" s="102"/>
      <c r="L1479" s="6"/>
      <c r="M1479" s="6" t="s">
        <v>781</v>
      </c>
      <c r="N1479" s="6" t="s">
        <v>686</v>
      </c>
      <c r="O1479" s="37">
        <v>1056.123</v>
      </c>
      <c r="P1479" s="105">
        <v>5016.4784654042351</v>
      </c>
      <c r="Q1479" s="38">
        <v>8.7999999999999998E-5</v>
      </c>
    </row>
    <row r="1480" spans="1:17" x14ac:dyDescent="0.3">
      <c r="A1480" s="6" t="s">
        <v>655</v>
      </c>
      <c r="B1480" s="6" t="s">
        <v>872</v>
      </c>
      <c r="C1480" s="6" t="s">
        <v>655</v>
      </c>
      <c r="D1480" s="25">
        <v>0</v>
      </c>
      <c r="E1480" s="25">
        <v>0</v>
      </c>
      <c r="F1480" s="25">
        <v>4695000</v>
      </c>
      <c r="G1480" s="96">
        <v>10</v>
      </c>
      <c r="H1480" s="96"/>
      <c r="I1480" s="99" t="s">
        <v>752</v>
      </c>
      <c r="J1480" s="6" t="s">
        <v>486</v>
      </c>
      <c r="K1480" s="101"/>
      <c r="L1480" s="6"/>
      <c r="M1480" s="6" t="s">
        <v>781</v>
      </c>
      <c r="N1480" s="6" t="s">
        <v>686</v>
      </c>
      <c r="O1480" s="37">
        <v>745.3125</v>
      </c>
      <c r="P1480" s="105">
        <v>3540.1597221598186</v>
      </c>
      <c r="Q1480" s="38">
        <v>1.2E-5</v>
      </c>
    </row>
    <row r="1481" spans="1:17" x14ac:dyDescent="0.3">
      <c r="A1481" s="6" t="s">
        <v>655</v>
      </c>
      <c r="B1481" s="6" t="s">
        <v>872</v>
      </c>
      <c r="C1481" s="6" t="s">
        <v>655</v>
      </c>
      <c r="D1481" s="25">
        <v>0</v>
      </c>
      <c r="E1481" s="25">
        <v>0</v>
      </c>
      <c r="F1481" s="25">
        <v>4695000</v>
      </c>
      <c r="G1481" s="96">
        <v>10</v>
      </c>
      <c r="H1481" s="96"/>
      <c r="I1481" s="99" t="s">
        <v>752</v>
      </c>
      <c r="J1481" s="6" t="s">
        <v>487</v>
      </c>
      <c r="K1481" s="101"/>
      <c r="L1481" s="6"/>
      <c r="M1481" s="6" t="s">
        <v>781</v>
      </c>
      <c r="N1481" s="6" t="s">
        <v>686</v>
      </c>
      <c r="O1481" s="37">
        <v>1400.3600000000001</v>
      </c>
      <c r="P1481" s="105">
        <v>6651.5697355454586</v>
      </c>
      <c r="Q1481" s="38">
        <v>2.5999999999999998E-5</v>
      </c>
    </row>
    <row r="1482" spans="1:17" x14ac:dyDescent="0.3">
      <c r="A1482" s="6" t="s">
        <v>655</v>
      </c>
      <c r="B1482" s="6" t="s">
        <v>872</v>
      </c>
      <c r="C1482" s="6" t="s">
        <v>655</v>
      </c>
      <c r="D1482" s="25">
        <v>0</v>
      </c>
      <c r="E1482" s="25">
        <v>0</v>
      </c>
      <c r="F1482" s="25">
        <v>4695000</v>
      </c>
      <c r="G1482" s="96">
        <v>10</v>
      </c>
      <c r="H1482" s="96"/>
      <c r="I1482" s="99" t="s">
        <v>752</v>
      </c>
      <c r="J1482" s="6" t="s">
        <v>488</v>
      </c>
      <c r="K1482" s="101"/>
      <c r="L1482" s="6"/>
      <c r="M1482" s="6" t="s">
        <v>781</v>
      </c>
      <c r="N1482" s="6" t="s">
        <v>686</v>
      </c>
      <c r="O1482" s="37">
        <v>2117.864</v>
      </c>
      <c r="P1482" s="105">
        <v>10059.641868091951</v>
      </c>
      <c r="Q1482" s="38">
        <v>5.7000000000000003E-5</v>
      </c>
    </row>
    <row r="1483" spans="1:17" x14ac:dyDescent="0.3">
      <c r="A1483" s="6" t="s">
        <v>655</v>
      </c>
      <c r="B1483" s="6" t="s">
        <v>872</v>
      </c>
      <c r="C1483" s="6" t="s">
        <v>655</v>
      </c>
      <c r="D1483" s="25">
        <v>0</v>
      </c>
      <c r="E1483" s="25">
        <v>0</v>
      </c>
      <c r="F1483" s="25">
        <v>4695000</v>
      </c>
      <c r="G1483" s="96">
        <v>10</v>
      </c>
      <c r="H1483" s="96"/>
      <c r="I1483" s="99" t="s">
        <v>752</v>
      </c>
      <c r="J1483" s="6" t="s">
        <v>489</v>
      </c>
      <c r="K1483" s="101"/>
      <c r="L1483" s="6"/>
      <c r="M1483" s="6" t="s">
        <v>781</v>
      </c>
      <c r="N1483" s="6" t="s">
        <v>686</v>
      </c>
      <c r="O1483" s="37">
        <v>2050.404</v>
      </c>
      <c r="P1483" s="105">
        <v>9739.2136250973654</v>
      </c>
      <c r="Q1483" s="38">
        <v>4.1E-5</v>
      </c>
    </row>
    <row r="1484" spans="1:17" x14ac:dyDescent="0.3">
      <c r="A1484" s="6" t="s">
        <v>655</v>
      </c>
      <c r="B1484" s="6" t="s">
        <v>872</v>
      </c>
      <c r="C1484" s="6" t="s">
        <v>655</v>
      </c>
      <c r="D1484" s="25">
        <v>0</v>
      </c>
      <c r="E1484" s="25">
        <v>0</v>
      </c>
      <c r="F1484" s="25">
        <v>4695000</v>
      </c>
      <c r="G1484" s="96">
        <v>10</v>
      </c>
      <c r="H1484" s="96"/>
      <c r="I1484" s="99" t="s">
        <v>752</v>
      </c>
      <c r="J1484" s="6" t="s">
        <v>490</v>
      </c>
      <c r="K1484" s="102"/>
      <c r="L1484" s="6"/>
      <c r="M1484" s="6" t="s">
        <v>764</v>
      </c>
      <c r="N1484" s="6" t="s">
        <v>688</v>
      </c>
      <c r="O1484" s="37">
        <v>2470.9450000000002</v>
      </c>
      <c r="P1484" s="105">
        <v>11736.741252390364</v>
      </c>
      <c r="Q1484" s="38">
        <v>8.2000000000000001E-5</v>
      </c>
    </row>
    <row r="1485" spans="1:17" x14ac:dyDescent="0.3">
      <c r="A1485" s="6" t="s">
        <v>655</v>
      </c>
      <c r="B1485" s="6" t="s">
        <v>872</v>
      </c>
      <c r="C1485" s="6" t="s">
        <v>655</v>
      </c>
      <c r="D1485" s="25">
        <v>0</v>
      </c>
      <c r="E1485" s="25">
        <v>0</v>
      </c>
      <c r="F1485" s="25">
        <v>4695000</v>
      </c>
      <c r="G1485" s="96">
        <v>10</v>
      </c>
      <c r="H1485" s="96"/>
      <c r="I1485" s="99" t="s">
        <v>752</v>
      </c>
      <c r="J1485" s="6" t="s">
        <v>491</v>
      </c>
      <c r="K1485" s="102"/>
      <c r="L1485" s="6"/>
      <c r="M1485" s="6" t="s">
        <v>764</v>
      </c>
      <c r="N1485" s="6" t="s">
        <v>688</v>
      </c>
      <c r="O1485" s="37">
        <v>0</v>
      </c>
      <c r="P1485" s="105">
        <v>0</v>
      </c>
      <c r="Q1485" s="38">
        <v>0</v>
      </c>
    </row>
    <row r="1486" spans="1:17" x14ac:dyDescent="0.3">
      <c r="A1486" s="6" t="s">
        <v>655</v>
      </c>
      <c r="B1486" s="6" t="s">
        <v>872</v>
      </c>
      <c r="C1486" s="6" t="s">
        <v>655</v>
      </c>
      <c r="D1486" s="25">
        <v>0</v>
      </c>
      <c r="E1486" s="25">
        <v>0</v>
      </c>
      <c r="F1486" s="25">
        <v>4695000</v>
      </c>
      <c r="G1486" s="96">
        <v>10</v>
      </c>
      <c r="H1486" s="96"/>
      <c r="I1486" s="99" t="s">
        <v>752</v>
      </c>
      <c r="J1486" s="6" t="s">
        <v>492</v>
      </c>
      <c r="K1486" s="102"/>
      <c r="L1486" s="6"/>
      <c r="M1486" s="6" t="s">
        <v>764</v>
      </c>
      <c r="N1486" s="6" t="s">
        <v>688</v>
      </c>
      <c r="O1486" s="37">
        <v>2463.3000000000002</v>
      </c>
      <c r="P1486" s="105">
        <v>11700.428268137568</v>
      </c>
      <c r="Q1486" s="38">
        <v>8.2000000000000001E-5</v>
      </c>
    </row>
    <row r="1487" spans="1:17" x14ac:dyDescent="0.3">
      <c r="A1487" s="6" t="s">
        <v>655</v>
      </c>
      <c r="B1487" s="6" t="s">
        <v>872</v>
      </c>
      <c r="C1487" s="6" t="s">
        <v>655</v>
      </c>
      <c r="D1487" s="25">
        <v>0</v>
      </c>
      <c r="E1487" s="25">
        <v>0</v>
      </c>
      <c r="F1487" s="25">
        <v>4695000</v>
      </c>
      <c r="G1487" s="96">
        <v>10</v>
      </c>
      <c r="H1487" s="96"/>
      <c r="I1487" s="99" t="s">
        <v>752</v>
      </c>
      <c r="J1487" s="6" t="s">
        <v>493</v>
      </c>
      <c r="K1487" s="102"/>
      <c r="L1487" s="6"/>
      <c r="M1487" s="6" t="s">
        <v>764</v>
      </c>
      <c r="N1487" s="6" t="s">
        <v>688</v>
      </c>
      <c r="O1487" s="37">
        <v>7317.8879999999999</v>
      </c>
      <c r="P1487" s="105">
        <v>34759.235017360734</v>
      </c>
      <c r="Q1487" s="38">
        <v>3.4699999999999998E-4</v>
      </c>
    </row>
    <row r="1488" spans="1:17" x14ac:dyDescent="0.3">
      <c r="A1488" s="6" t="s">
        <v>655</v>
      </c>
      <c r="B1488" s="6" t="s">
        <v>872</v>
      </c>
      <c r="C1488" s="6" t="s">
        <v>655</v>
      </c>
      <c r="D1488" s="25">
        <v>0</v>
      </c>
      <c r="E1488" s="25">
        <v>0</v>
      </c>
      <c r="F1488" s="25">
        <v>4695000</v>
      </c>
      <c r="G1488" s="96">
        <v>10</v>
      </c>
      <c r="H1488" s="96"/>
      <c r="I1488" s="99" t="s">
        <v>752</v>
      </c>
      <c r="J1488" s="6" t="s">
        <v>494</v>
      </c>
      <c r="K1488" s="102"/>
      <c r="L1488" s="6"/>
      <c r="M1488" s="6" t="s">
        <v>764</v>
      </c>
      <c r="N1488" s="6" t="s">
        <v>688</v>
      </c>
      <c r="O1488" s="37">
        <v>1941.84</v>
      </c>
      <c r="P1488" s="105">
        <v>9223.5454992084833</v>
      </c>
      <c r="Q1488" s="38">
        <v>9.3999999999999994E-5</v>
      </c>
    </row>
    <row r="1489" spans="1:17" x14ac:dyDescent="0.3">
      <c r="A1489" s="6" t="s">
        <v>655</v>
      </c>
      <c r="B1489" s="6" t="s">
        <v>872</v>
      </c>
      <c r="C1489" s="6" t="s">
        <v>655</v>
      </c>
      <c r="D1489" s="25">
        <v>0</v>
      </c>
      <c r="E1489" s="25">
        <v>0</v>
      </c>
      <c r="F1489" s="25">
        <v>4695000</v>
      </c>
      <c r="G1489" s="96">
        <v>10</v>
      </c>
      <c r="H1489" s="96"/>
      <c r="I1489" s="99" t="s">
        <v>752</v>
      </c>
      <c r="J1489" s="6" t="s">
        <v>495</v>
      </c>
      <c r="K1489" s="102"/>
      <c r="L1489" s="6"/>
      <c r="M1489" s="6" t="s">
        <v>764</v>
      </c>
      <c r="N1489" s="6" t="s">
        <v>688</v>
      </c>
      <c r="O1489" s="37">
        <v>553.20000000000005</v>
      </c>
      <c r="P1489" s="105">
        <v>2627.6445897510262</v>
      </c>
      <c r="Q1489" s="38">
        <v>7.9999999999999996E-6</v>
      </c>
    </row>
    <row r="1490" spans="1:17" x14ac:dyDescent="0.3">
      <c r="A1490" s="6" t="s">
        <v>655</v>
      </c>
      <c r="B1490" s="6" t="s">
        <v>872</v>
      </c>
      <c r="C1490" s="6" t="s">
        <v>655</v>
      </c>
      <c r="D1490" s="25">
        <v>0</v>
      </c>
      <c r="E1490" s="25">
        <v>0</v>
      </c>
      <c r="F1490" s="25">
        <v>4695000</v>
      </c>
      <c r="G1490" s="96">
        <v>10</v>
      </c>
      <c r="H1490" s="96"/>
      <c r="I1490" s="99" t="s">
        <v>752</v>
      </c>
      <c r="J1490" s="6" t="s">
        <v>496</v>
      </c>
      <c r="K1490" s="102"/>
      <c r="L1490" s="6"/>
      <c r="M1490" s="6" t="s">
        <v>764</v>
      </c>
      <c r="N1490" s="6" t="s">
        <v>688</v>
      </c>
      <c r="O1490" s="37">
        <v>4667.4179999999997</v>
      </c>
      <c r="P1490" s="105">
        <v>22169.767996758052</v>
      </c>
      <c r="Q1490" s="38">
        <v>4.9299999999999995E-4</v>
      </c>
    </row>
    <row r="1491" spans="1:17" x14ac:dyDescent="0.3">
      <c r="A1491" s="6" t="s">
        <v>655</v>
      </c>
      <c r="B1491" s="6" t="s">
        <v>872</v>
      </c>
      <c r="C1491" s="6" t="s">
        <v>655</v>
      </c>
      <c r="D1491" s="25">
        <v>0</v>
      </c>
      <c r="E1491" s="25">
        <v>0</v>
      </c>
      <c r="F1491" s="25">
        <v>4695000</v>
      </c>
      <c r="G1491" s="96">
        <v>10</v>
      </c>
      <c r="H1491" s="96"/>
      <c r="I1491" s="99" t="s">
        <v>752</v>
      </c>
      <c r="J1491" s="6" t="s">
        <v>497</v>
      </c>
      <c r="K1491" s="102"/>
      <c r="L1491" s="6"/>
      <c r="M1491" s="6" t="s">
        <v>764</v>
      </c>
      <c r="N1491" s="6" t="s">
        <v>688</v>
      </c>
      <c r="O1491" s="37">
        <v>691.5</v>
      </c>
      <c r="P1491" s="105">
        <v>3284.5557371887826</v>
      </c>
      <c r="Q1491" s="38">
        <v>1.0000000000000001E-5</v>
      </c>
    </row>
    <row r="1492" spans="1:17" x14ac:dyDescent="0.3">
      <c r="A1492" s="6" t="s">
        <v>655</v>
      </c>
      <c r="B1492" s="6" t="s">
        <v>872</v>
      </c>
      <c r="C1492" s="6" t="s">
        <v>655</v>
      </c>
      <c r="D1492" s="25">
        <v>0</v>
      </c>
      <c r="E1492" s="25">
        <v>0</v>
      </c>
      <c r="F1492" s="25">
        <v>4695000</v>
      </c>
      <c r="G1492" s="96">
        <v>10</v>
      </c>
      <c r="H1492" s="96"/>
      <c r="I1492" s="99" t="s">
        <v>752</v>
      </c>
      <c r="J1492" s="6" t="s">
        <v>498</v>
      </c>
      <c r="K1492" s="102"/>
      <c r="L1492" s="6"/>
      <c r="M1492" s="6" t="s">
        <v>764</v>
      </c>
      <c r="N1492" s="6" t="s">
        <v>688</v>
      </c>
      <c r="O1492" s="37">
        <v>450</v>
      </c>
      <c r="P1492" s="105">
        <v>2137.4549265870601</v>
      </c>
      <c r="Q1492" s="38">
        <v>6.9999999999999999E-6</v>
      </c>
    </row>
    <row r="1493" spans="1:17" x14ac:dyDescent="0.3">
      <c r="A1493" s="6" t="s">
        <v>655</v>
      </c>
      <c r="B1493" s="6" t="s">
        <v>872</v>
      </c>
      <c r="C1493" s="6" t="s">
        <v>655</v>
      </c>
      <c r="D1493" s="25">
        <v>0</v>
      </c>
      <c r="E1493" s="25">
        <v>0</v>
      </c>
      <c r="F1493" s="25">
        <v>4695000</v>
      </c>
      <c r="G1493" s="96">
        <v>10</v>
      </c>
      <c r="H1493" s="96"/>
      <c r="I1493" s="99" t="s">
        <v>752</v>
      </c>
      <c r="J1493" s="6" t="s">
        <v>499</v>
      </c>
      <c r="K1493" s="102"/>
      <c r="L1493" s="6"/>
      <c r="M1493" s="6" t="s">
        <v>764</v>
      </c>
      <c r="N1493" s="6" t="s">
        <v>688</v>
      </c>
      <c r="O1493" s="37">
        <v>69.150000000000006</v>
      </c>
      <c r="P1493" s="105">
        <v>328.45557371887827</v>
      </c>
      <c r="Q1493" s="38">
        <v>9.9999999999999995E-7</v>
      </c>
    </row>
    <row r="1494" spans="1:17" x14ac:dyDescent="0.3">
      <c r="A1494" s="6" t="s">
        <v>655</v>
      </c>
      <c r="B1494" s="6" t="s">
        <v>872</v>
      </c>
      <c r="C1494" s="6" t="s">
        <v>655</v>
      </c>
      <c r="D1494" s="25">
        <v>0</v>
      </c>
      <c r="E1494" s="25">
        <v>0</v>
      </c>
      <c r="F1494" s="25">
        <v>4695000</v>
      </c>
      <c r="G1494" s="96">
        <v>10</v>
      </c>
      <c r="H1494" s="96"/>
      <c r="I1494" s="99" t="s">
        <v>752</v>
      </c>
      <c r="J1494" s="6" t="s">
        <v>500</v>
      </c>
      <c r="K1494" s="102"/>
      <c r="L1494" s="6"/>
      <c r="M1494" s="6" t="s">
        <v>764</v>
      </c>
      <c r="N1494" s="6" t="s">
        <v>688</v>
      </c>
      <c r="O1494" s="37">
        <v>484.05</v>
      </c>
      <c r="P1494" s="105">
        <v>2299.1890160321477</v>
      </c>
      <c r="Q1494" s="38">
        <v>6.9999999999999999E-6</v>
      </c>
    </row>
    <row r="1495" spans="1:17" x14ac:dyDescent="0.3">
      <c r="A1495" s="6" t="s">
        <v>655</v>
      </c>
      <c r="B1495" s="6" t="s">
        <v>872</v>
      </c>
      <c r="C1495" s="6" t="s">
        <v>655</v>
      </c>
      <c r="D1495" s="25">
        <v>0</v>
      </c>
      <c r="E1495" s="25">
        <v>0</v>
      </c>
      <c r="F1495" s="25">
        <v>4695000</v>
      </c>
      <c r="G1495" s="96">
        <v>10</v>
      </c>
      <c r="H1495" s="96"/>
      <c r="I1495" s="99" t="s">
        <v>752</v>
      </c>
      <c r="J1495" s="6" t="s">
        <v>507</v>
      </c>
      <c r="K1495" s="102"/>
      <c r="L1495" s="6"/>
      <c r="M1495" s="6" t="s">
        <v>858</v>
      </c>
      <c r="N1495" s="6" t="s">
        <v>687</v>
      </c>
      <c r="O1495" s="37">
        <v>53.7</v>
      </c>
      <c r="P1495" s="105">
        <v>255.06962123938919</v>
      </c>
      <c r="Q1495" s="38">
        <v>9.9999999999999995E-7</v>
      </c>
    </row>
    <row r="1496" spans="1:17" x14ac:dyDescent="0.3">
      <c r="A1496" s="6" t="s">
        <v>655</v>
      </c>
      <c r="B1496" s="6" t="s">
        <v>872</v>
      </c>
      <c r="C1496" s="6" t="s">
        <v>655</v>
      </c>
      <c r="D1496" s="25">
        <v>0</v>
      </c>
      <c r="E1496" s="25">
        <v>0</v>
      </c>
      <c r="F1496" s="25">
        <v>4695000</v>
      </c>
      <c r="G1496" s="96">
        <v>10</v>
      </c>
      <c r="H1496" s="96"/>
      <c r="I1496" s="99" t="s">
        <v>752</v>
      </c>
      <c r="J1496" s="6" t="s">
        <v>508</v>
      </c>
      <c r="K1496" s="102"/>
      <c r="L1496" s="6"/>
      <c r="M1496" s="6" t="s">
        <v>858</v>
      </c>
      <c r="N1496" s="6" t="s">
        <v>687</v>
      </c>
      <c r="O1496" s="37">
        <v>467.84000000000003</v>
      </c>
      <c r="P1496" s="105">
        <v>2222.1931396766449</v>
      </c>
      <c r="Q1496" s="38">
        <v>1.5999999999999999E-5</v>
      </c>
    </row>
    <row r="1497" spans="1:17" x14ac:dyDescent="0.3">
      <c r="A1497" s="6" t="s">
        <v>655</v>
      </c>
      <c r="B1497" s="6" t="s">
        <v>872</v>
      </c>
      <c r="C1497" s="6" t="s">
        <v>655</v>
      </c>
      <c r="D1497" s="25">
        <v>0</v>
      </c>
      <c r="E1497" s="25">
        <v>0</v>
      </c>
      <c r="F1497" s="25">
        <v>4695000</v>
      </c>
      <c r="G1497" s="96">
        <v>10</v>
      </c>
      <c r="H1497" s="96"/>
      <c r="I1497" s="99" t="s">
        <v>752</v>
      </c>
      <c r="J1497" s="6" t="s">
        <v>509</v>
      </c>
      <c r="K1497" s="102"/>
      <c r="L1497" s="6"/>
      <c r="M1497" s="6" t="s">
        <v>858</v>
      </c>
      <c r="N1497" s="6" t="s">
        <v>687</v>
      </c>
      <c r="O1497" s="37">
        <v>655.12599999999998</v>
      </c>
      <c r="P1497" s="105">
        <v>3111.7828805228323</v>
      </c>
      <c r="Q1497" s="38">
        <v>2.1999999999999999E-5</v>
      </c>
    </row>
    <row r="1498" spans="1:17" x14ac:dyDescent="0.3">
      <c r="A1498" s="6" t="s">
        <v>655</v>
      </c>
      <c r="B1498" s="6" t="s">
        <v>872</v>
      </c>
      <c r="C1498" s="6" t="s">
        <v>655</v>
      </c>
      <c r="D1498" s="25">
        <v>0</v>
      </c>
      <c r="E1498" s="25">
        <v>0</v>
      </c>
      <c r="F1498" s="25">
        <v>4695000</v>
      </c>
      <c r="G1498" s="96">
        <v>10</v>
      </c>
      <c r="H1498" s="96"/>
      <c r="I1498" s="99" t="s">
        <v>752</v>
      </c>
      <c r="J1498" s="6" t="s">
        <v>510</v>
      </c>
      <c r="K1498" s="102"/>
      <c r="L1498" s="6"/>
      <c r="M1498" s="6" t="s">
        <v>858</v>
      </c>
      <c r="N1498" s="6" t="s">
        <v>687</v>
      </c>
      <c r="O1498" s="37">
        <v>451.2</v>
      </c>
      <c r="P1498" s="105">
        <v>2143.1548063912924</v>
      </c>
      <c r="Q1498" s="38">
        <v>1.5E-5</v>
      </c>
    </row>
    <row r="1499" spans="1:17" x14ac:dyDescent="0.3">
      <c r="A1499" s="6" t="s">
        <v>655</v>
      </c>
      <c r="B1499" s="6" t="s">
        <v>872</v>
      </c>
      <c r="C1499" s="6" t="s">
        <v>655</v>
      </c>
      <c r="D1499" s="25">
        <v>0</v>
      </c>
      <c r="E1499" s="25">
        <v>0</v>
      </c>
      <c r="F1499" s="25">
        <v>4695000</v>
      </c>
      <c r="G1499" s="96">
        <v>10</v>
      </c>
      <c r="H1499" s="96"/>
      <c r="I1499" s="99" t="s">
        <v>752</v>
      </c>
      <c r="J1499" s="6" t="s">
        <v>511</v>
      </c>
      <c r="K1499" s="102"/>
      <c r="L1499" s="6"/>
      <c r="M1499" s="6" t="s">
        <v>858</v>
      </c>
      <c r="N1499" s="6" t="s">
        <v>687</v>
      </c>
      <c r="O1499" s="37">
        <v>110.39999999999999</v>
      </c>
      <c r="P1499" s="105">
        <v>524.38894198935873</v>
      </c>
      <c r="Q1499" s="38">
        <v>3.9999999999999998E-6</v>
      </c>
    </row>
    <row r="1500" spans="1:17" x14ac:dyDescent="0.3">
      <c r="A1500" s="6" t="s">
        <v>655</v>
      </c>
      <c r="B1500" s="6" t="s">
        <v>872</v>
      </c>
      <c r="C1500" s="6" t="s">
        <v>655</v>
      </c>
      <c r="D1500" s="25">
        <v>0</v>
      </c>
      <c r="E1500" s="25">
        <v>0</v>
      </c>
      <c r="F1500" s="25">
        <v>4695000</v>
      </c>
      <c r="G1500" s="96">
        <v>10</v>
      </c>
      <c r="H1500" s="96"/>
      <c r="I1500" s="99" t="s">
        <v>752</v>
      </c>
      <c r="J1500" s="6" t="s">
        <v>512</v>
      </c>
      <c r="K1500" s="102"/>
      <c r="L1500" s="6"/>
      <c r="M1500" s="6" t="s">
        <v>811</v>
      </c>
      <c r="N1500" s="6" t="s">
        <v>686</v>
      </c>
      <c r="O1500" s="37">
        <v>711.29500000000007</v>
      </c>
      <c r="P1500" s="105">
        <v>3378.5800044594293</v>
      </c>
      <c r="Q1500" s="38">
        <v>1.0000000000000001E-5</v>
      </c>
    </row>
    <row r="1501" spans="1:17" x14ac:dyDescent="0.3">
      <c r="A1501" s="6" t="s">
        <v>655</v>
      </c>
      <c r="B1501" s="6" t="s">
        <v>872</v>
      </c>
      <c r="C1501" s="6" t="s">
        <v>655</v>
      </c>
      <c r="D1501" s="25">
        <v>0</v>
      </c>
      <c r="E1501" s="25">
        <v>0</v>
      </c>
      <c r="F1501" s="25">
        <v>4695000</v>
      </c>
      <c r="G1501" s="96">
        <v>10</v>
      </c>
      <c r="H1501" s="96"/>
      <c r="I1501" s="99" t="s">
        <v>752</v>
      </c>
      <c r="J1501" s="6" t="s">
        <v>513</v>
      </c>
      <c r="K1501" s="102"/>
      <c r="L1501" s="6"/>
      <c r="M1501" s="6" t="s">
        <v>811</v>
      </c>
      <c r="N1501" s="6" t="s">
        <v>688</v>
      </c>
      <c r="O1501" s="37">
        <v>16.200000000000003</v>
      </c>
      <c r="P1501" s="105">
        <v>76.948377357134191</v>
      </c>
      <c r="Q1501" s="38">
        <v>0</v>
      </c>
    </row>
    <row r="1502" spans="1:17" x14ac:dyDescent="0.3">
      <c r="A1502" s="6" t="s">
        <v>655</v>
      </c>
      <c r="B1502" s="6" t="s">
        <v>872</v>
      </c>
      <c r="C1502" s="6" t="s">
        <v>655</v>
      </c>
      <c r="D1502" s="25">
        <v>0</v>
      </c>
      <c r="E1502" s="25">
        <v>0</v>
      </c>
      <c r="F1502" s="25">
        <v>4695000</v>
      </c>
      <c r="G1502" s="96">
        <v>10</v>
      </c>
      <c r="H1502" s="96"/>
      <c r="I1502" s="99" t="s">
        <v>752</v>
      </c>
      <c r="J1502" s="6" t="s">
        <v>514</v>
      </c>
      <c r="K1502" s="102"/>
      <c r="L1502" s="6"/>
      <c r="M1502" s="6" t="s">
        <v>811</v>
      </c>
      <c r="N1502" s="6" t="s">
        <v>686</v>
      </c>
      <c r="O1502" s="37">
        <v>693.56299999999999</v>
      </c>
      <c r="P1502" s="105">
        <v>3294.3547805522253</v>
      </c>
      <c r="Q1502" s="38">
        <v>1.0000000000000001E-5</v>
      </c>
    </row>
    <row r="1503" spans="1:17" x14ac:dyDescent="0.3">
      <c r="A1503" s="6" t="s">
        <v>655</v>
      </c>
      <c r="B1503" s="6" t="s">
        <v>872</v>
      </c>
      <c r="C1503" s="6" t="s">
        <v>655</v>
      </c>
      <c r="D1503" s="25">
        <v>0</v>
      </c>
      <c r="E1503" s="25">
        <v>0</v>
      </c>
      <c r="F1503" s="25">
        <v>4695000</v>
      </c>
      <c r="G1503" s="96">
        <v>10</v>
      </c>
      <c r="H1503" s="96"/>
      <c r="I1503" s="99" t="s">
        <v>752</v>
      </c>
      <c r="J1503" s="6" t="s">
        <v>515</v>
      </c>
      <c r="K1503" s="102"/>
      <c r="L1503" s="6"/>
      <c r="M1503" s="6" t="s">
        <v>811</v>
      </c>
      <c r="N1503" s="6" t="s">
        <v>688</v>
      </c>
      <c r="O1503" s="37">
        <v>2546.7280000000001</v>
      </c>
      <c r="P1503" s="105">
        <v>12096.702911727136</v>
      </c>
      <c r="Q1503" s="38">
        <v>4.8000000000000001E-5</v>
      </c>
    </row>
    <row r="1504" spans="1:17" x14ac:dyDescent="0.3">
      <c r="A1504" s="6" t="s">
        <v>655</v>
      </c>
      <c r="B1504" s="6" t="s">
        <v>872</v>
      </c>
      <c r="C1504" s="6" t="s">
        <v>655</v>
      </c>
      <c r="D1504" s="25">
        <v>0</v>
      </c>
      <c r="E1504" s="25">
        <v>0</v>
      </c>
      <c r="F1504" s="25">
        <v>4695000</v>
      </c>
      <c r="G1504" s="96">
        <v>10</v>
      </c>
      <c r="H1504" s="96"/>
      <c r="I1504" s="99" t="s">
        <v>752</v>
      </c>
      <c r="J1504" s="6" t="s">
        <v>516</v>
      </c>
      <c r="K1504" s="102"/>
      <c r="L1504" s="6"/>
      <c r="M1504" s="6" t="s">
        <v>811</v>
      </c>
      <c r="N1504" s="6" t="s">
        <v>688</v>
      </c>
      <c r="O1504" s="37">
        <v>2158.1959999999999</v>
      </c>
      <c r="P1504" s="105">
        <v>10251.214828312193</v>
      </c>
      <c r="Q1504" s="38">
        <v>5.0000000000000002E-5</v>
      </c>
    </row>
    <row r="1505" spans="1:17" x14ac:dyDescent="0.3">
      <c r="A1505" s="6" t="s">
        <v>655</v>
      </c>
      <c r="B1505" s="6" t="s">
        <v>872</v>
      </c>
      <c r="C1505" s="6" t="s">
        <v>655</v>
      </c>
      <c r="D1505" s="25">
        <v>0</v>
      </c>
      <c r="E1505" s="25">
        <v>0</v>
      </c>
      <c r="F1505" s="25">
        <v>4695000</v>
      </c>
      <c r="G1505" s="96">
        <v>10</v>
      </c>
      <c r="H1505" s="96"/>
      <c r="I1505" s="99" t="s">
        <v>752</v>
      </c>
      <c r="J1505" s="6" t="s">
        <v>517</v>
      </c>
      <c r="K1505" s="96"/>
      <c r="L1505" s="6"/>
      <c r="M1505" s="6" t="s">
        <v>782</v>
      </c>
      <c r="N1505" s="6" t="s">
        <v>686</v>
      </c>
      <c r="O1505" s="37">
        <v>25627.5</v>
      </c>
      <c r="P1505" s="105">
        <v>121728.05806913308</v>
      </c>
      <c r="Q1505" s="38">
        <v>9.5E-4</v>
      </c>
    </row>
    <row r="1506" spans="1:17" x14ac:dyDescent="0.3">
      <c r="A1506" s="6" t="s">
        <v>655</v>
      </c>
      <c r="B1506" s="6" t="s">
        <v>872</v>
      </c>
      <c r="C1506" s="6" t="s">
        <v>655</v>
      </c>
      <c r="D1506" s="25">
        <v>0</v>
      </c>
      <c r="E1506" s="25">
        <v>0</v>
      </c>
      <c r="F1506" s="25">
        <v>4695000</v>
      </c>
      <c r="G1506" s="96">
        <v>10</v>
      </c>
      <c r="H1506" s="96"/>
      <c r="I1506" s="99" t="s">
        <v>752</v>
      </c>
      <c r="J1506" s="6" t="s">
        <v>518</v>
      </c>
      <c r="K1506" s="96"/>
      <c r="L1506" s="6"/>
      <c r="M1506" s="6" t="s">
        <v>782</v>
      </c>
      <c r="N1506" s="6" t="s">
        <v>686</v>
      </c>
      <c r="O1506" s="37">
        <v>57</v>
      </c>
      <c r="P1506" s="105">
        <v>270.74429070102764</v>
      </c>
      <c r="Q1506" s="38">
        <v>9.9999999999999995E-7</v>
      </c>
    </row>
    <row r="1507" spans="1:17" x14ac:dyDescent="0.3">
      <c r="A1507" s="6" t="s">
        <v>655</v>
      </c>
      <c r="B1507" s="6" t="s">
        <v>872</v>
      </c>
      <c r="C1507" s="6" t="s">
        <v>655</v>
      </c>
      <c r="D1507" s="25">
        <v>0</v>
      </c>
      <c r="E1507" s="25">
        <v>0</v>
      </c>
      <c r="F1507" s="25">
        <v>4695000</v>
      </c>
      <c r="G1507" s="96">
        <v>10</v>
      </c>
      <c r="H1507" s="96"/>
      <c r="I1507" s="99" t="s">
        <v>752</v>
      </c>
      <c r="J1507" s="6" t="s">
        <v>519</v>
      </c>
      <c r="K1507" s="96"/>
      <c r="L1507" s="6"/>
      <c r="M1507" s="6" t="s">
        <v>782</v>
      </c>
      <c r="N1507" s="6" t="s">
        <v>686</v>
      </c>
      <c r="O1507" s="37">
        <v>2356.6579999999999</v>
      </c>
      <c r="P1507" s="105">
        <v>11193.88944973513</v>
      </c>
      <c r="Q1507" s="38">
        <v>8.8999999999999995E-5</v>
      </c>
    </row>
    <row r="1508" spans="1:17" x14ac:dyDescent="0.3">
      <c r="A1508" s="6" t="s">
        <v>655</v>
      </c>
      <c r="B1508" s="6" t="s">
        <v>872</v>
      </c>
      <c r="C1508" s="6" t="s">
        <v>655</v>
      </c>
      <c r="D1508" s="25">
        <v>0</v>
      </c>
      <c r="E1508" s="25">
        <v>0</v>
      </c>
      <c r="F1508" s="25">
        <v>4695000</v>
      </c>
      <c r="G1508" s="96">
        <v>10</v>
      </c>
      <c r="H1508" s="96"/>
      <c r="I1508" s="99" t="s">
        <v>752</v>
      </c>
      <c r="J1508" s="6" t="s">
        <v>520</v>
      </c>
      <c r="K1508" s="96"/>
      <c r="L1508" s="6"/>
      <c r="M1508" s="6" t="s">
        <v>782</v>
      </c>
      <c r="N1508" s="6" t="s">
        <v>686</v>
      </c>
      <c r="O1508" s="37">
        <v>185.85419999999996</v>
      </c>
      <c r="P1508" s="105">
        <v>882.78883425977062</v>
      </c>
      <c r="Q1508" s="38">
        <v>3.0000000000000001E-6</v>
      </c>
    </row>
    <row r="1509" spans="1:17" x14ac:dyDescent="0.3">
      <c r="A1509" s="6" t="s">
        <v>655</v>
      </c>
      <c r="B1509" s="6" t="s">
        <v>872</v>
      </c>
      <c r="C1509" s="6" t="s">
        <v>655</v>
      </c>
      <c r="D1509" s="25">
        <v>0</v>
      </c>
      <c r="E1509" s="25">
        <v>0</v>
      </c>
      <c r="F1509" s="25">
        <v>4695000</v>
      </c>
      <c r="G1509" s="96">
        <v>10</v>
      </c>
      <c r="H1509" s="96"/>
      <c r="I1509" s="99" t="s">
        <v>752</v>
      </c>
      <c r="J1509" s="6" t="s">
        <v>521</v>
      </c>
      <c r="K1509" s="96"/>
      <c r="L1509" s="6"/>
      <c r="M1509" s="6" t="s">
        <v>782</v>
      </c>
      <c r="N1509" s="6" t="s">
        <v>686</v>
      </c>
      <c r="O1509" s="37">
        <v>3049.9199999999996</v>
      </c>
      <c r="P1509" s="105">
        <v>14486.814510436458</v>
      </c>
      <c r="Q1509" s="38">
        <v>7.3999999999999996E-5</v>
      </c>
    </row>
    <row r="1510" spans="1:17" x14ac:dyDescent="0.3">
      <c r="A1510" s="6" t="s">
        <v>655</v>
      </c>
      <c r="B1510" s="6" t="s">
        <v>872</v>
      </c>
      <c r="C1510" s="6" t="s">
        <v>655</v>
      </c>
      <c r="D1510" s="25">
        <v>0</v>
      </c>
      <c r="E1510" s="25">
        <v>0</v>
      </c>
      <c r="F1510" s="25">
        <v>4695000</v>
      </c>
      <c r="G1510" s="96">
        <v>10</v>
      </c>
      <c r="H1510" s="96"/>
      <c r="I1510" s="99" t="s">
        <v>752</v>
      </c>
      <c r="J1510" s="6" t="s">
        <v>522</v>
      </c>
      <c r="K1510" s="96"/>
      <c r="L1510" s="6"/>
      <c r="M1510" s="6" t="s">
        <v>782</v>
      </c>
      <c r="N1510" s="6" t="s">
        <v>686</v>
      </c>
      <c r="O1510" s="37">
        <v>14076.16</v>
      </c>
      <c r="P1510" s="105">
        <v>66860.350087617146</v>
      </c>
      <c r="Q1510" s="38">
        <v>6.4400000000000004E-4</v>
      </c>
    </row>
    <row r="1511" spans="1:17" x14ac:dyDescent="0.3">
      <c r="A1511" s="6" t="s">
        <v>655</v>
      </c>
      <c r="B1511" s="6" t="s">
        <v>872</v>
      </c>
      <c r="C1511" s="6" t="s">
        <v>655</v>
      </c>
      <c r="D1511" s="25">
        <v>0</v>
      </c>
      <c r="E1511" s="25">
        <v>0</v>
      </c>
      <c r="F1511" s="25">
        <v>4695000</v>
      </c>
      <c r="G1511" s="96">
        <v>10</v>
      </c>
      <c r="H1511" s="96"/>
      <c r="I1511" s="99" t="s">
        <v>752</v>
      </c>
      <c r="J1511" s="6" t="s">
        <v>523</v>
      </c>
      <c r="K1511" s="96"/>
      <c r="L1511" s="6"/>
      <c r="M1511" s="6" t="s">
        <v>812</v>
      </c>
      <c r="N1511" s="6" t="s">
        <v>686</v>
      </c>
      <c r="O1511" s="37">
        <v>192.642</v>
      </c>
      <c r="P1511" s="105">
        <v>915.03020437240991</v>
      </c>
      <c r="Q1511" s="38">
        <v>3.0000000000000001E-6</v>
      </c>
    </row>
    <row r="1512" spans="1:17" x14ac:dyDescent="0.3">
      <c r="A1512" s="6" t="s">
        <v>655</v>
      </c>
      <c r="B1512" s="6" t="s">
        <v>872</v>
      </c>
      <c r="C1512" s="6" t="s">
        <v>655</v>
      </c>
      <c r="D1512" s="25">
        <v>0</v>
      </c>
      <c r="E1512" s="25">
        <v>0</v>
      </c>
      <c r="F1512" s="25">
        <v>4695000</v>
      </c>
      <c r="G1512" s="96">
        <v>10</v>
      </c>
      <c r="H1512" s="96"/>
      <c r="I1512" s="99" t="s">
        <v>752</v>
      </c>
      <c r="J1512" s="6" t="s">
        <v>524</v>
      </c>
      <c r="K1512" s="96"/>
      <c r="L1512" s="6"/>
      <c r="M1512" s="6" t="s">
        <v>812</v>
      </c>
      <c r="N1512" s="6" t="s">
        <v>688</v>
      </c>
      <c r="O1512" s="37">
        <v>0</v>
      </c>
      <c r="P1512" s="105">
        <v>0</v>
      </c>
      <c r="Q1512" s="38">
        <v>0</v>
      </c>
    </row>
    <row r="1513" spans="1:17" x14ac:dyDescent="0.3">
      <c r="A1513" s="6" t="s">
        <v>655</v>
      </c>
      <c r="B1513" s="6" t="s">
        <v>872</v>
      </c>
      <c r="C1513" s="6" t="s">
        <v>655</v>
      </c>
      <c r="D1513" s="25">
        <v>0</v>
      </c>
      <c r="E1513" s="25">
        <v>0</v>
      </c>
      <c r="F1513" s="25">
        <v>4695000</v>
      </c>
      <c r="G1513" s="96">
        <v>10</v>
      </c>
      <c r="H1513" s="96"/>
      <c r="I1513" s="99" t="s">
        <v>752</v>
      </c>
      <c r="J1513" s="6" t="s">
        <v>525</v>
      </c>
      <c r="K1513" s="96"/>
      <c r="L1513" s="6"/>
      <c r="M1513" s="6" t="s">
        <v>812</v>
      </c>
      <c r="N1513" s="6" t="s">
        <v>686</v>
      </c>
      <c r="O1513" s="37">
        <v>814.98</v>
      </c>
      <c r="P1513" s="105">
        <v>3871.0733690442721</v>
      </c>
      <c r="Q1513" s="38">
        <v>1.1E-5</v>
      </c>
    </row>
    <row r="1514" spans="1:17" x14ac:dyDescent="0.3">
      <c r="A1514" s="6" t="s">
        <v>655</v>
      </c>
      <c r="B1514" s="6" t="s">
        <v>872</v>
      </c>
      <c r="C1514" s="6" t="s">
        <v>655</v>
      </c>
      <c r="D1514" s="25">
        <v>0</v>
      </c>
      <c r="E1514" s="25">
        <v>0</v>
      </c>
      <c r="F1514" s="25">
        <v>4695000</v>
      </c>
      <c r="G1514" s="96">
        <v>10</v>
      </c>
      <c r="H1514" s="96"/>
      <c r="I1514" s="99" t="s">
        <v>752</v>
      </c>
      <c r="J1514" s="6" t="s">
        <v>526</v>
      </c>
      <c r="K1514" s="96"/>
      <c r="L1514" s="6"/>
      <c r="M1514" s="6" t="s">
        <v>812</v>
      </c>
      <c r="N1514" s="6" t="s">
        <v>688</v>
      </c>
      <c r="O1514" s="37">
        <v>152.84399999999999</v>
      </c>
      <c r="P1514" s="105">
        <v>725.99369066505028</v>
      </c>
      <c r="Q1514" s="38">
        <v>1.9999999999999999E-6</v>
      </c>
    </row>
    <row r="1515" spans="1:17" x14ac:dyDescent="0.3">
      <c r="A1515" s="6" t="s">
        <v>655</v>
      </c>
      <c r="B1515" s="6" t="s">
        <v>872</v>
      </c>
      <c r="C1515" s="6" t="s">
        <v>655</v>
      </c>
      <c r="D1515" s="25">
        <v>0</v>
      </c>
      <c r="E1515" s="25">
        <v>0</v>
      </c>
      <c r="F1515" s="25">
        <v>4695000</v>
      </c>
      <c r="G1515" s="96">
        <v>10</v>
      </c>
      <c r="H1515" s="96"/>
      <c r="I1515" s="99" t="s">
        <v>752</v>
      </c>
      <c r="J1515" s="6" t="s">
        <v>527</v>
      </c>
      <c r="K1515" s="96"/>
      <c r="L1515" s="6"/>
      <c r="M1515" s="6" t="s">
        <v>812</v>
      </c>
      <c r="N1515" s="6" t="s">
        <v>688</v>
      </c>
      <c r="O1515" s="37">
        <v>629</v>
      </c>
      <c r="P1515" s="105">
        <v>2987.6869973850244</v>
      </c>
      <c r="Q1515" s="38">
        <v>9.0000000000000002E-6</v>
      </c>
    </row>
    <row r="1516" spans="1:17" x14ac:dyDescent="0.3">
      <c r="A1516" s="6" t="s">
        <v>655</v>
      </c>
      <c r="B1516" s="6" t="s">
        <v>872</v>
      </c>
      <c r="C1516" s="6" t="s">
        <v>655</v>
      </c>
      <c r="D1516" s="25">
        <v>0</v>
      </c>
      <c r="E1516" s="25">
        <v>0</v>
      </c>
      <c r="F1516" s="25">
        <v>4695000</v>
      </c>
      <c r="G1516" s="96">
        <v>10</v>
      </c>
      <c r="H1516" s="96"/>
      <c r="I1516" s="99" t="s">
        <v>752</v>
      </c>
      <c r="J1516" s="6" t="s">
        <v>528</v>
      </c>
      <c r="K1516" s="96"/>
      <c r="L1516" s="6"/>
      <c r="M1516" s="6" t="s">
        <v>812</v>
      </c>
      <c r="N1516" s="6" t="s">
        <v>686</v>
      </c>
      <c r="O1516" s="37">
        <v>304.32</v>
      </c>
      <c r="P1516" s="105">
        <v>1445.489518353276</v>
      </c>
      <c r="Q1516" s="38">
        <v>6.9999999999999999E-6</v>
      </c>
    </row>
    <row r="1517" spans="1:17" x14ac:dyDescent="0.3">
      <c r="A1517" s="6" t="s">
        <v>655</v>
      </c>
      <c r="B1517" s="6" t="s">
        <v>872</v>
      </c>
      <c r="C1517" s="6" t="s">
        <v>655</v>
      </c>
      <c r="D1517" s="25">
        <v>0</v>
      </c>
      <c r="E1517" s="25">
        <v>0</v>
      </c>
      <c r="F1517" s="25">
        <v>4695000</v>
      </c>
      <c r="G1517" s="96">
        <v>10</v>
      </c>
      <c r="H1517" s="96"/>
      <c r="I1517" s="99" t="s">
        <v>752</v>
      </c>
      <c r="J1517" s="6" t="s">
        <v>529</v>
      </c>
      <c r="K1517" s="96"/>
      <c r="L1517" s="6"/>
      <c r="M1517" s="6" t="s">
        <v>812</v>
      </c>
      <c r="N1517" s="6" t="s">
        <v>686</v>
      </c>
      <c r="O1517" s="37">
        <v>98.240000000000009</v>
      </c>
      <c r="P1517" s="105">
        <v>466.6301599731396</v>
      </c>
      <c r="Q1517" s="38">
        <v>9.9999999999999995E-7</v>
      </c>
    </row>
    <row r="1518" spans="1:17" x14ac:dyDescent="0.3">
      <c r="A1518" s="6" t="s">
        <v>655</v>
      </c>
      <c r="B1518" s="6" t="s">
        <v>872</v>
      </c>
      <c r="C1518" s="6" t="s">
        <v>655</v>
      </c>
      <c r="D1518" s="25">
        <v>0</v>
      </c>
      <c r="E1518" s="25">
        <v>0</v>
      </c>
      <c r="F1518" s="25">
        <v>4695000</v>
      </c>
      <c r="G1518" s="96">
        <v>10</v>
      </c>
      <c r="H1518" s="96"/>
      <c r="I1518" s="99" t="s">
        <v>752</v>
      </c>
      <c r="J1518" s="6" t="s">
        <v>530</v>
      </c>
      <c r="K1518" s="96"/>
      <c r="L1518" s="6"/>
      <c r="M1518" s="6" t="s">
        <v>783</v>
      </c>
      <c r="N1518" s="6" t="s">
        <v>686</v>
      </c>
      <c r="O1518" s="37">
        <v>64.554000000000002</v>
      </c>
      <c r="P1518" s="105">
        <v>306.62503406866909</v>
      </c>
      <c r="Q1518" s="38">
        <v>9.9999999999999995E-7</v>
      </c>
    </row>
    <row r="1519" spans="1:17" x14ac:dyDescent="0.3">
      <c r="A1519" s="6" t="s">
        <v>655</v>
      </c>
      <c r="B1519" s="6" t="s">
        <v>872</v>
      </c>
      <c r="C1519" s="6" t="s">
        <v>655</v>
      </c>
      <c r="D1519" s="25">
        <v>0</v>
      </c>
      <c r="E1519" s="25">
        <v>0</v>
      </c>
      <c r="F1519" s="25">
        <v>4695000</v>
      </c>
      <c r="G1519" s="96">
        <v>10</v>
      </c>
      <c r="H1519" s="96"/>
      <c r="I1519" s="99" t="s">
        <v>752</v>
      </c>
      <c r="J1519" s="6" t="s">
        <v>531</v>
      </c>
      <c r="K1519" s="96"/>
      <c r="L1519" s="6"/>
      <c r="M1519" s="6" t="s">
        <v>783</v>
      </c>
      <c r="N1519" s="6" t="s">
        <v>688</v>
      </c>
      <c r="O1519" s="37">
        <v>0</v>
      </c>
      <c r="P1519" s="105">
        <v>0</v>
      </c>
      <c r="Q1519" s="38">
        <v>0</v>
      </c>
    </row>
    <row r="1520" spans="1:17" x14ac:dyDescent="0.3">
      <c r="A1520" s="6" t="s">
        <v>655</v>
      </c>
      <c r="B1520" s="6" t="s">
        <v>872</v>
      </c>
      <c r="C1520" s="6" t="s">
        <v>655</v>
      </c>
      <c r="D1520" s="25">
        <v>0</v>
      </c>
      <c r="E1520" s="25">
        <v>0</v>
      </c>
      <c r="F1520" s="25">
        <v>4695000</v>
      </c>
      <c r="G1520" s="96">
        <v>10</v>
      </c>
      <c r="H1520" s="96"/>
      <c r="I1520" s="99" t="s">
        <v>752</v>
      </c>
      <c r="J1520" s="6" t="s">
        <v>532</v>
      </c>
      <c r="K1520" s="96"/>
      <c r="L1520" s="6"/>
      <c r="M1520" s="6" t="s">
        <v>783</v>
      </c>
      <c r="N1520" s="6" t="s">
        <v>686</v>
      </c>
      <c r="O1520" s="37">
        <v>70.152000000000001</v>
      </c>
      <c r="P1520" s="105">
        <v>333.2149733554121</v>
      </c>
      <c r="Q1520" s="38">
        <v>9.9999999999999995E-7</v>
      </c>
    </row>
    <row r="1521" spans="1:17" x14ac:dyDescent="0.3">
      <c r="A1521" s="6" t="s">
        <v>655</v>
      </c>
      <c r="B1521" s="6" t="s">
        <v>872</v>
      </c>
      <c r="C1521" s="6" t="s">
        <v>655</v>
      </c>
      <c r="D1521" s="25">
        <v>0</v>
      </c>
      <c r="E1521" s="25">
        <v>0</v>
      </c>
      <c r="F1521" s="25">
        <v>4695000</v>
      </c>
      <c r="G1521" s="96">
        <v>10</v>
      </c>
      <c r="H1521" s="96"/>
      <c r="I1521" s="99" t="s">
        <v>752</v>
      </c>
      <c r="J1521" s="6" t="s">
        <v>533</v>
      </c>
      <c r="K1521" s="102"/>
      <c r="L1521" s="6"/>
      <c r="M1521" s="6" t="s">
        <v>783</v>
      </c>
      <c r="N1521" s="6" t="s">
        <v>688</v>
      </c>
      <c r="O1521" s="37">
        <v>890</v>
      </c>
      <c r="P1521" s="105">
        <v>4227.4108548055192</v>
      </c>
      <c r="Q1521" s="38">
        <v>1.2E-5</v>
      </c>
    </row>
    <row r="1522" spans="1:17" x14ac:dyDescent="0.3">
      <c r="A1522" s="6" t="s">
        <v>655</v>
      </c>
      <c r="B1522" s="6" t="s">
        <v>872</v>
      </c>
      <c r="C1522" s="6" t="s">
        <v>655</v>
      </c>
      <c r="D1522" s="25">
        <v>0</v>
      </c>
      <c r="E1522" s="25">
        <v>0</v>
      </c>
      <c r="F1522" s="25">
        <v>4695000</v>
      </c>
      <c r="G1522" s="96">
        <v>10</v>
      </c>
      <c r="H1522" s="96"/>
      <c r="I1522" s="99" t="s">
        <v>752</v>
      </c>
      <c r="J1522" s="6" t="s">
        <v>534</v>
      </c>
      <c r="K1522" s="102"/>
      <c r="L1522" s="6"/>
      <c r="M1522" s="6" t="s">
        <v>783</v>
      </c>
      <c r="N1522" s="6" t="s">
        <v>688</v>
      </c>
      <c r="O1522" s="37">
        <v>782.6</v>
      </c>
      <c r="P1522" s="105">
        <v>3717.271612326741</v>
      </c>
      <c r="Q1522" s="38">
        <v>1.1E-5</v>
      </c>
    </row>
    <row r="1523" spans="1:17" x14ac:dyDescent="0.3">
      <c r="A1523" s="6" t="s">
        <v>655</v>
      </c>
      <c r="B1523" s="6" t="s">
        <v>872</v>
      </c>
      <c r="C1523" s="6" t="s">
        <v>655</v>
      </c>
      <c r="D1523" s="25">
        <v>0</v>
      </c>
      <c r="E1523" s="25">
        <v>0</v>
      </c>
      <c r="F1523" s="25">
        <v>4695000</v>
      </c>
      <c r="G1523" s="96">
        <v>10</v>
      </c>
      <c r="H1523" s="96"/>
      <c r="I1523" s="99" t="s">
        <v>752</v>
      </c>
      <c r="J1523" s="6" t="s">
        <v>535</v>
      </c>
      <c r="K1523" s="96"/>
      <c r="L1523" s="6"/>
      <c r="M1523" s="6" t="s">
        <v>783</v>
      </c>
      <c r="N1523" s="6" t="s">
        <v>688</v>
      </c>
      <c r="O1523" s="37">
        <v>26.82</v>
      </c>
      <c r="P1523" s="105">
        <v>127.39231362458879</v>
      </c>
      <c r="Q1523" s="38">
        <v>0</v>
      </c>
    </row>
    <row r="1524" spans="1:17" x14ac:dyDescent="0.3">
      <c r="A1524" s="6" t="s">
        <v>655</v>
      </c>
      <c r="B1524" s="6" t="s">
        <v>872</v>
      </c>
      <c r="C1524" s="6" t="s">
        <v>655</v>
      </c>
      <c r="D1524" s="25">
        <v>0</v>
      </c>
      <c r="E1524" s="25">
        <v>0</v>
      </c>
      <c r="F1524" s="25">
        <v>4695000</v>
      </c>
      <c r="G1524" s="96">
        <v>10</v>
      </c>
      <c r="H1524" s="96"/>
      <c r="I1524" s="99" t="s">
        <v>752</v>
      </c>
      <c r="J1524" s="6" t="s">
        <v>536</v>
      </c>
      <c r="K1524" s="96"/>
      <c r="L1524" s="6"/>
      <c r="M1524" s="6" t="s">
        <v>783</v>
      </c>
      <c r="N1524" s="6" t="s">
        <v>688</v>
      </c>
      <c r="O1524" s="37">
        <v>6.516</v>
      </c>
      <c r="P1524" s="105">
        <v>30.950347336980634</v>
      </c>
      <c r="Q1524" s="38">
        <v>0</v>
      </c>
    </row>
    <row r="1525" spans="1:17" x14ac:dyDescent="0.3">
      <c r="A1525" s="6" t="s">
        <v>655</v>
      </c>
      <c r="B1525" s="6" t="s">
        <v>872</v>
      </c>
      <c r="C1525" s="6" t="s">
        <v>655</v>
      </c>
      <c r="D1525" s="25">
        <v>0</v>
      </c>
      <c r="E1525" s="25">
        <v>0</v>
      </c>
      <c r="F1525" s="25">
        <v>4695000</v>
      </c>
      <c r="G1525" s="96">
        <v>10</v>
      </c>
      <c r="H1525" s="96"/>
      <c r="I1525" s="99" t="s">
        <v>752</v>
      </c>
      <c r="J1525" s="6" t="s">
        <v>537</v>
      </c>
      <c r="K1525" s="96"/>
      <c r="L1525" s="6"/>
      <c r="M1525" s="6" t="s">
        <v>783</v>
      </c>
      <c r="N1525" s="6" t="s">
        <v>688</v>
      </c>
      <c r="O1525" s="37">
        <v>58.629999999999995</v>
      </c>
      <c r="P1525" s="105">
        <v>278.48662743510965</v>
      </c>
      <c r="Q1525" s="38">
        <v>9.9999999999999995E-7</v>
      </c>
    </row>
    <row r="1526" spans="1:17" x14ac:dyDescent="0.3">
      <c r="A1526" s="6" t="s">
        <v>655</v>
      </c>
      <c r="B1526" s="6" t="s">
        <v>872</v>
      </c>
      <c r="C1526" s="6" t="s">
        <v>655</v>
      </c>
      <c r="D1526" s="25">
        <v>0</v>
      </c>
      <c r="E1526" s="25">
        <v>0</v>
      </c>
      <c r="F1526" s="25">
        <v>4695000</v>
      </c>
      <c r="G1526" s="96">
        <v>10</v>
      </c>
      <c r="H1526" s="96"/>
      <c r="I1526" s="99" t="s">
        <v>752</v>
      </c>
      <c r="J1526" s="6" t="s">
        <v>538</v>
      </c>
      <c r="K1526" s="96"/>
      <c r="L1526" s="6"/>
      <c r="M1526" s="6" t="s">
        <v>783</v>
      </c>
      <c r="N1526" s="6" t="s">
        <v>686</v>
      </c>
      <c r="O1526" s="37">
        <v>13.32</v>
      </c>
      <c r="P1526" s="105">
        <v>63.268665826976985</v>
      </c>
      <c r="Q1526" s="38">
        <v>0</v>
      </c>
    </row>
    <row r="1527" spans="1:17" x14ac:dyDescent="0.3">
      <c r="A1527" s="6" t="s">
        <v>655</v>
      </c>
      <c r="B1527" s="6" t="s">
        <v>872</v>
      </c>
      <c r="C1527" s="6" t="s">
        <v>655</v>
      </c>
      <c r="D1527" s="25">
        <v>0</v>
      </c>
      <c r="E1527" s="25">
        <v>0</v>
      </c>
      <c r="F1527" s="25">
        <v>4695000</v>
      </c>
      <c r="G1527" s="96">
        <v>10</v>
      </c>
      <c r="H1527" s="96"/>
      <c r="I1527" s="99" t="s">
        <v>752</v>
      </c>
      <c r="J1527" s="6" t="s">
        <v>539</v>
      </c>
      <c r="K1527" s="96"/>
      <c r="L1527" s="6"/>
      <c r="M1527" s="6" t="s">
        <v>783</v>
      </c>
      <c r="N1527" s="6" t="s">
        <v>686</v>
      </c>
      <c r="O1527" s="37">
        <v>19</v>
      </c>
      <c r="P1527" s="105">
        <v>90.248096900342546</v>
      </c>
      <c r="Q1527" s="38">
        <v>0</v>
      </c>
    </row>
    <row r="1528" spans="1:17" x14ac:dyDescent="0.3">
      <c r="A1528" s="6" t="s">
        <v>655</v>
      </c>
      <c r="B1528" s="6" t="s">
        <v>872</v>
      </c>
      <c r="C1528" s="6" t="s">
        <v>655</v>
      </c>
      <c r="D1528" s="25">
        <v>0</v>
      </c>
      <c r="E1528" s="25">
        <v>0</v>
      </c>
      <c r="F1528" s="25">
        <v>4695000</v>
      </c>
      <c r="G1528" s="96">
        <v>10</v>
      </c>
      <c r="H1528" s="96"/>
      <c r="I1528" s="99" t="s">
        <v>752</v>
      </c>
      <c r="J1528" s="6" t="s">
        <v>540</v>
      </c>
      <c r="K1528" s="96"/>
      <c r="L1528" s="6"/>
      <c r="M1528" s="6" t="s">
        <v>784</v>
      </c>
      <c r="N1528" s="6" t="s">
        <v>686</v>
      </c>
      <c r="O1528" s="37">
        <v>3604.2693119999999</v>
      </c>
      <c r="P1528" s="105">
        <v>17119.918217068789</v>
      </c>
      <c r="Q1528" s="38">
        <v>7.1000000000000005E-5</v>
      </c>
    </row>
    <row r="1529" spans="1:17" x14ac:dyDescent="0.3">
      <c r="A1529" s="6" t="s">
        <v>655</v>
      </c>
      <c r="B1529" s="6" t="s">
        <v>872</v>
      </c>
      <c r="C1529" s="6" t="s">
        <v>655</v>
      </c>
      <c r="D1529" s="25">
        <v>0</v>
      </c>
      <c r="E1529" s="25">
        <v>0</v>
      </c>
      <c r="F1529" s="25">
        <v>4695000</v>
      </c>
      <c r="G1529" s="96">
        <v>10</v>
      </c>
      <c r="H1529" s="96"/>
      <c r="I1529" s="99" t="s">
        <v>752</v>
      </c>
      <c r="J1529" s="6" t="s">
        <v>541</v>
      </c>
      <c r="K1529" s="96"/>
      <c r="L1529" s="6"/>
      <c r="M1529" s="6" t="s">
        <v>784</v>
      </c>
      <c r="N1529" s="6" t="s">
        <v>686</v>
      </c>
      <c r="O1529" s="37">
        <v>37.1</v>
      </c>
      <c r="P1529" s="105">
        <v>176.22128394751098</v>
      </c>
      <c r="Q1529" s="38">
        <v>9.9999999999999995E-7</v>
      </c>
    </row>
    <row r="1530" spans="1:17" x14ac:dyDescent="0.3">
      <c r="A1530" s="6" t="s">
        <v>655</v>
      </c>
      <c r="B1530" s="6" t="s">
        <v>872</v>
      </c>
      <c r="C1530" s="6" t="s">
        <v>655</v>
      </c>
      <c r="D1530" s="25">
        <v>0</v>
      </c>
      <c r="E1530" s="25">
        <v>0</v>
      </c>
      <c r="F1530" s="25">
        <v>4695000</v>
      </c>
      <c r="G1530" s="96">
        <v>10</v>
      </c>
      <c r="H1530" s="96"/>
      <c r="I1530" s="99" t="s">
        <v>752</v>
      </c>
      <c r="J1530" s="6" t="s">
        <v>542</v>
      </c>
      <c r="K1530" s="96"/>
      <c r="L1530" s="6"/>
      <c r="M1530" s="6" t="s">
        <v>784</v>
      </c>
      <c r="N1530" s="6" t="s">
        <v>686</v>
      </c>
      <c r="O1530" s="37">
        <v>828.70799999999997</v>
      </c>
      <c r="P1530" s="105">
        <v>3936.279994004688</v>
      </c>
      <c r="Q1530" s="38">
        <v>2.0999999999999999E-5</v>
      </c>
    </row>
    <row r="1531" spans="1:17" x14ac:dyDescent="0.3">
      <c r="A1531" s="6" t="s">
        <v>655</v>
      </c>
      <c r="B1531" s="6" t="s">
        <v>872</v>
      </c>
      <c r="C1531" s="6" t="s">
        <v>655</v>
      </c>
      <c r="D1531" s="25">
        <v>0</v>
      </c>
      <c r="E1531" s="25">
        <v>0</v>
      </c>
      <c r="F1531" s="25">
        <v>4695000</v>
      </c>
      <c r="G1531" s="96">
        <v>10</v>
      </c>
      <c r="H1531" s="96"/>
      <c r="I1531" s="99" t="s">
        <v>752</v>
      </c>
      <c r="J1531" s="6" t="s">
        <v>543</v>
      </c>
      <c r="K1531" s="96"/>
      <c r="L1531" s="6"/>
      <c r="M1531" s="6" t="s">
        <v>784</v>
      </c>
      <c r="N1531" s="6" t="s">
        <v>686</v>
      </c>
      <c r="O1531" s="37">
        <v>3485.4599999999996</v>
      </c>
      <c r="P1531" s="105">
        <v>16555.585885382519</v>
      </c>
      <c r="Q1531" s="38">
        <v>3.1199999999999999E-4</v>
      </c>
    </row>
    <row r="1532" spans="1:17" x14ac:dyDescent="0.3">
      <c r="A1532" s="6" t="s">
        <v>655</v>
      </c>
      <c r="B1532" s="6" t="s">
        <v>872</v>
      </c>
      <c r="C1532" s="6" t="s">
        <v>655</v>
      </c>
      <c r="D1532" s="25">
        <v>0</v>
      </c>
      <c r="E1532" s="25">
        <v>0</v>
      </c>
      <c r="F1532" s="25">
        <v>4695000</v>
      </c>
      <c r="G1532" s="96">
        <v>10</v>
      </c>
      <c r="H1532" s="96"/>
      <c r="I1532" s="99" t="s">
        <v>752</v>
      </c>
      <c r="J1532" s="6" t="s">
        <v>544</v>
      </c>
      <c r="K1532" s="96"/>
      <c r="L1532" s="6"/>
      <c r="M1532" s="6" t="s">
        <v>784</v>
      </c>
      <c r="N1532" s="6" t="s">
        <v>686</v>
      </c>
      <c r="O1532" s="37">
        <v>1499.2379999999998</v>
      </c>
      <c r="P1532" s="105">
        <v>7121.2303316145126</v>
      </c>
      <c r="Q1532" s="38">
        <v>5.5000000000000002E-5</v>
      </c>
    </row>
    <row r="1533" spans="1:17" x14ac:dyDescent="0.3">
      <c r="A1533" s="6" t="s">
        <v>655</v>
      </c>
      <c r="B1533" s="6" t="s">
        <v>872</v>
      </c>
      <c r="C1533" s="6" t="s">
        <v>655</v>
      </c>
      <c r="D1533" s="25">
        <v>0</v>
      </c>
      <c r="E1533" s="25">
        <v>0</v>
      </c>
      <c r="F1533" s="25">
        <v>4695000</v>
      </c>
      <c r="G1533" s="96">
        <v>10</v>
      </c>
      <c r="H1533" s="96"/>
      <c r="I1533" s="99" t="s">
        <v>752</v>
      </c>
      <c r="J1533" s="6" t="s">
        <v>545</v>
      </c>
      <c r="K1533" s="96"/>
      <c r="L1533" s="6"/>
      <c r="M1533" s="6" t="s">
        <v>784</v>
      </c>
      <c r="N1533" s="6" t="s">
        <v>686</v>
      </c>
      <c r="O1533" s="37">
        <v>1665.9399999999998</v>
      </c>
      <c r="P1533" s="105">
        <v>7913.0481342187704</v>
      </c>
      <c r="Q1533" s="38">
        <v>3.4999999999999997E-5</v>
      </c>
    </row>
    <row r="1534" spans="1:17" x14ac:dyDescent="0.3">
      <c r="A1534" s="6" t="s">
        <v>655</v>
      </c>
      <c r="B1534" s="6" t="s">
        <v>872</v>
      </c>
      <c r="C1534" s="6" t="s">
        <v>655</v>
      </c>
      <c r="D1534" s="25">
        <v>0</v>
      </c>
      <c r="E1534" s="25">
        <v>0</v>
      </c>
      <c r="F1534" s="25">
        <v>4695000</v>
      </c>
      <c r="G1534" s="96">
        <v>10</v>
      </c>
      <c r="H1534" s="96"/>
      <c r="I1534" s="99" t="s">
        <v>752</v>
      </c>
      <c r="J1534" s="6" t="s">
        <v>546</v>
      </c>
      <c r="K1534" s="96"/>
      <c r="L1534" s="6"/>
      <c r="M1534" s="6" t="s">
        <v>859</v>
      </c>
      <c r="N1534" s="6" t="s">
        <v>686</v>
      </c>
      <c r="O1534" s="37">
        <v>84</v>
      </c>
      <c r="P1534" s="105">
        <v>398.99158629625123</v>
      </c>
      <c r="Q1534" s="38">
        <v>9.9999999999999995E-7</v>
      </c>
    </row>
    <row r="1535" spans="1:17" x14ac:dyDescent="0.3">
      <c r="A1535" s="6" t="s">
        <v>655</v>
      </c>
      <c r="B1535" s="6" t="s">
        <v>872</v>
      </c>
      <c r="C1535" s="6" t="s">
        <v>655</v>
      </c>
      <c r="D1535" s="25">
        <v>0</v>
      </c>
      <c r="E1535" s="25">
        <v>0</v>
      </c>
      <c r="F1535" s="25">
        <v>4695000</v>
      </c>
      <c r="G1535" s="96">
        <v>10</v>
      </c>
      <c r="H1535" s="96"/>
      <c r="I1535" s="99" t="s">
        <v>752</v>
      </c>
      <c r="J1535" s="6" t="s">
        <v>547</v>
      </c>
      <c r="K1535" s="96"/>
      <c r="L1535" s="6"/>
      <c r="M1535" s="6" t="s">
        <v>859</v>
      </c>
      <c r="N1535" s="6" t="s">
        <v>686</v>
      </c>
      <c r="O1535" s="37">
        <v>0</v>
      </c>
      <c r="P1535" s="105">
        <v>0</v>
      </c>
      <c r="Q1535" s="38">
        <v>0</v>
      </c>
    </row>
    <row r="1536" spans="1:17" x14ac:dyDescent="0.3">
      <c r="A1536" s="6" t="s">
        <v>655</v>
      </c>
      <c r="B1536" s="6" t="s">
        <v>872</v>
      </c>
      <c r="C1536" s="6" t="s">
        <v>655</v>
      </c>
      <c r="D1536" s="25">
        <v>0</v>
      </c>
      <c r="E1536" s="25">
        <v>0</v>
      </c>
      <c r="F1536" s="25">
        <v>4695000</v>
      </c>
      <c r="G1536" s="96">
        <v>10</v>
      </c>
      <c r="H1536" s="96"/>
      <c r="I1536" s="99" t="s">
        <v>752</v>
      </c>
      <c r="J1536" s="6" t="s">
        <v>548</v>
      </c>
      <c r="K1536" s="102"/>
      <c r="L1536" s="6"/>
      <c r="M1536" s="6" t="s">
        <v>859</v>
      </c>
      <c r="N1536" s="6" t="s">
        <v>686</v>
      </c>
      <c r="O1536" s="37">
        <v>342</v>
      </c>
      <c r="P1536" s="105">
        <v>1624.4657442061659</v>
      </c>
      <c r="Q1536" s="38">
        <v>5.0000000000000004E-6</v>
      </c>
    </row>
    <row r="1537" spans="1:17" x14ac:dyDescent="0.3">
      <c r="A1537" s="6" t="s">
        <v>655</v>
      </c>
      <c r="B1537" s="6" t="s">
        <v>872</v>
      </c>
      <c r="C1537" s="6" t="s">
        <v>655</v>
      </c>
      <c r="D1537" s="25">
        <v>0</v>
      </c>
      <c r="E1537" s="25">
        <v>0</v>
      </c>
      <c r="F1537" s="25">
        <v>4695000</v>
      </c>
      <c r="G1537" s="96">
        <v>10</v>
      </c>
      <c r="H1537" s="96"/>
      <c r="I1537" s="99" t="s">
        <v>752</v>
      </c>
      <c r="J1537" s="6" t="s">
        <v>549</v>
      </c>
      <c r="K1537" s="102"/>
      <c r="L1537" s="6"/>
      <c r="M1537" s="6" t="s">
        <v>859</v>
      </c>
      <c r="N1537" s="6" t="s">
        <v>686</v>
      </c>
      <c r="O1537" s="37">
        <v>12</v>
      </c>
      <c r="P1537" s="105">
        <v>56.99879804232161</v>
      </c>
      <c r="Q1537" s="38">
        <v>0</v>
      </c>
    </row>
    <row r="1538" spans="1:17" x14ac:dyDescent="0.3">
      <c r="A1538" s="6" t="s">
        <v>655</v>
      </c>
      <c r="B1538" s="6" t="s">
        <v>872</v>
      </c>
      <c r="C1538" s="6" t="s">
        <v>655</v>
      </c>
      <c r="D1538" s="25">
        <v>0</v>
      </c>
      <c r="E1538" s="25">
        <v>0</v>
      </c>
      <c r="F1538" s="25">
        <v>4695000</v>
      </c>
      <c r="G1538" s="96">
        <v>10</v>
      </c>
      <c r="H1538" s="96"/>
      <c r="I1538" s="99" t="s">
        <v>752</v>
      </c>
      <c r="J1538" s="6" t="s">
        <v>550</v>
      </c>
      <c r="K1538" s="96"/>
      <c r="L1538" s="6"/>
      <c r="M1538" s="6" t="s">
        <v>859</v>
      </c>
      <c r="N1538" s="6" t="s">
        <v>686</v>
      </c>
      <c r="O1538" s="37">
        <v>102</v>
      </c>
      <c r="P1538" s="105">
        <v>484.48978335973368</v>
      </c>
      <c r="Q1538" s="38">
        <v>9.9999999999999995E-7</v>
      </c>
    </row>
    <row r="1539" spans="1:17" x14ac:dyDescent="0.3">
      <c r="A1539" s="6" t="s">
        <v>655</v>
      </c>
      <c r="B1539" s="6" t="s">
        <v>872</v>
      </c>
      <c r="C1539" s="6" t="s">
        <v>655</v>
      </c>
      <c r="D1539" s="25">
        <v>0</v>
      </c>
      <c r="E1539" s="25">
        <v>0</v>
      </c>
      <c r="F1539" s="25">
        <v>4695000</v>
      </c>
      <c r="G1539" s="96">
        <v>10</v>
      </c>
      <c r="H1539" s="96"/>
      <c r="I1539" s="99" t="s">
        <v>752</v>
      </c>
      <c r="J1539" s="6" t="s">
        <v>551</v>
      </c>
      <c r="K1539" s="96"/>
      <c r="L1539" s="6"/>
      <c r="M1539" s="6" t="s">
        <v>691</v>
      </c>
      <c r="N1539" s="6" t="s">
        <v>688</v>
      </c>
      <c r="O1539" s="37">
        <v>16.399999999999999</v>
      </c>
      <c r="P1539" s="105">
        <v>77.898357324506193</v>
      </c>
      <c r="Q1539" s="38">
        <v>0</v>
      </c>
    </row>
    <row r="1540" spans="1:17" x14ac:dyDescent="0.3">
      <c r="A1540" s="6" t="s">
        <v>655</v>
      </c>
      <c r="B1540" s="6" t="s">
        <v>872</v>
      </c>
      <c r="C1540" s="6" t="s">
        <v>655</v>
      </c>
      <c r="D1540" s="25">
        <v>0</v>
      </c>
      <c r="E1540" s="25">
        <v>0</v>
      </c>
      <c r="F1540" s="25">
        <v>4695000</v>
      </c>
      <c r="G1540" s="96">
        <v>10</v>
      </c>
      <c r="H1540" s="96"/>
      <c r="I1540" s="99" t="s">
        <v>752</v>
      </c>
      <c r="J1540" s="6" t="s">
        <v>552</v>
      </c>
      <c r="K1540" s="96"/>
      <c r="L1540" s="6"/>
      <c r="M1540" s="6" t="s">
        <v>691</v>
      </c>
      <c r="N1540" s="6" t="s">
        <v>688</v>
      </c>
      <c r="O1540" s="37">
        <v>5699.9999999999991</v>
      </c>
      <c r="P1540" s="105">
        <v>27074.42907010276</v>
      </c>
      <c r="Q1540" s="38">
        <v>8.0000000000000007E-5</v>
      </c>
    </row>
    <row r="1541" spans="1:17" x14ac:dyDescent="0.3">
      <c r="A1541" s="6" t="s">
        <v>655</v>
      </c>
      <c r="B1541" s="6" t="s">
        <v>872</v>
      </c>
      <c r="C1541" s="6" t="s">
        <v>655</v>
      </c>
      <c r="D1541" s="25">
        <v>0</v>
      </c>
      <c r="E1541" s="25">
        <v>0</v>
      </c>
      <c r="F1541" s="25">
        <v>4695000</v>
      </c>
      <c r="G1541" s="96">
        <v>10</v>
      </c>
      <c r="H1541" s="96"/>
      <c r="I1541" s="99" t="s">
        <v>752</v>
      </c>
      <c r="J1541" s="6" t="s">
        <v>553</v>
      </c>
      <c r="K1541" s="96"/>
      <c r="L1541" s="6"/>
      <c r="M1541" s="6" t="s">
        <v>691</v>
      </c>
      <c r="N1541" s="6" t="s">
        <v>688</v>
      </c>
      <c r="O1541" s="37">
        <v>64561.091283000002</v>
      </c>
      <c r="P1541" s="105">
        <v>306658.71695263393</v>
      </c>
      <c r="Q1541" s="38">
        <v>1.58E-3</v>
      </c>
    </row>
    <row r="1542" spans="1:17" x14ac:dyDescent="0.3">
      <c r="A1542" s="6" t="s">
        <v>655</v>
      </c>
      <c r="B1542" s="6" t="s">
        <v>872</v>
      </c>
      <c r="C1542" s="6" t="s">
        <v>655</v>
      </c>
      <c r="D1542" s="25">
        <v>0</v>
      </c>
      <c r="E1542" s="25">
        <v>0</v>
      </c>
      <c r="F1542" s="25">
        <v>4695000</v>
      </c>
      <c r="G1542" s="96">
        <v>10</v>
      </c>
      <c r="H1542" s="96"/>
      <c r="I1542" s="99" t="s">
        <v>752</v>
      </c>
      <c r="J1542" s="6" t="s">
        <v>554</v>
      </c>
      <c r="K1542" s="96"/>
      <c r="L1542" s="6"/>
      <c r="M1542" s="6" t="s">
        <v>691</v>
      </c>
      <c r="N1542" s="6" t="s">
        <v>688</v>
      </c>
      <c r="O1542" s="37">
        <v>39943.839599999999</v>
      </c>
      <c r="P1542" s="105">
        <v>189729.23719960736</v>
      </c>
      <c r="Q1542" s="38">
        <v>9.7999999999999997E-4</v>
      </c>
    </row>
    <row r="1543" spans="1:17" x14ac:dyDescent="0.3">
      <c r="A1543" s="6" t="s">
        <v>655</v>
      </c>
      <c r="B1543" s="6" t="s">
        <v>872</v>
      </c>
      <c r="C1543" s="6" t="s">
        <v>655</v>
      </c>
      <c r="D1543" s="25">
        <v>0</v>
      </c>
      <c r="E1543" s="25">
        <v>0</v>
      </c>
      <c r="F1543" s="25">
        <v>4695000</v>
      </c>
      <c r="G1543" s="96">
        <v>10</v>
      </c>
      <c r="H1543" s="96"/>
      <c r="I1543" s="99" t="s">
        <v>752</v>
      </c>
      <c r="J1543" s="6" t="s">
        <v>555</v>
      </c>
      <c r="K1543" s="96"/>
      <c r="L1543" s="6"/>
      <c r="M1543" s="6" t="s">
        <v>813</v>
      </c>
      <c r="N1543" s="6" t="s">
        <v>686</v>
      </c>
      <c r="O1543" s="37">
        <v>17.094000000000001</v>
      </c>
      <c r="P1543" s="105">
        <v>81.194787811287128</v>
      </c>
      <c r="Q1543" s="38">
        <v>0</v>
      </c>
    </row>
    <row r="1544" spans="1:17" x14ac:dyDescent="0.3">
      <c r="A1544" s="6" t="s">
        <v>655</v>
      </c>
      <c r="B1544" s="6" t="s">
        <v>872</v>
      </c>
      <c r="C1544" s="6" t="s">
        <v>655</v>
      </c>
      <c r="D1544" s="25">
        <v>0</v>
      </c>
      <c r="E1544" s="25">
        <v>0</v>
      </c>
      <c r="F1544" s="25">
        <v>4695000</v>
      </c>
      <c r="G1544" s="96">
        <v>10</v>
      </c>
      <c r="H1544" s="96"/>
      <c r="I1544" s="99" t="s">
        <v>752</v>
      </c>
      <c r="J1544" s="6" t="s">
        <v>556</v>
      </c>
      <c r="K1544" s="96"/>
      <c r="L1544" s="6"/>
      <c r="M1544" s="6" t="s">
        <v>813</v>
      </c>
      <c r="N1544" s="6" t="s">
        <v>686</v>
      </c>
      <c r="O1544" s="37">
        <v>0</v>
      </c>
      <c r="P1544" s="105">
        <v>0</v>
      </c>
      <c r="Q1544" s="38">
        <v>0</v>
      </c>
    </row>
    <row r="1545" spans="1:17" x14ac:dyDescent="0.3">
      <c r="A1545" s="6" t="s">
        <v>655</v>
      </c>
      <c r="B1545" s="6" t="s">
        <v>872</v>
      </c>
      <c r="C1545" s="6" t="s">
        <v>655</v>
      </c>
      <c r="D1545" s="25">
        <v>0</v>
      </c>
      <c r="E1545" s="25">
        <v>0</v>
      </c>
      <c r="F1545" s="25">
        <v>4695000</v>
      </c>
      <c r="G1545" s="96">
        <v>10</v>
      </c>
      <c r="H1545" s="96"/>
      <c r="I1545" s="99" t="s">
        <v>752</v>
      </c>
      <c r="J1545" s="6" t="s">
        <v>557</v>
      </c>
      <c r="K1545" s="96"/>
      <c r="L1545" s="6"/>
      <c r="M1545" s="6" t="s">
        <v>813</v>
      </c>
      <c r="N1545" s="6" t="s">
        <v>686</v>
      </c>
      <c r="O1545" s="37">
        <v>277.34100000000001</v>
      </c>
      <c r="P1545" s="105">
        <v>1317.3419706546265</v>
      </c>
      <c r="Q1545" s="38">
        <v>3.9999999999999998E-6</v>
      </c>
    </row>
    <row r="1546" spans="1:17" x14ac:dyDescent="0.3">
      <c r="A1546" s="6" t="s">
        <v>655</v>
      </c>
      <c r="B1546" s="6" t="s">
        <v>872</v>
      </c>
      <c r="C1546" s="6" t="s">
        <v>655</v>
      </c>
      <c r="D1546" s="25">
        <v>0</v>
      </c>
      <c r="E1546" s="25">
        <v>0</v>
      </c>
      <c r="F1546" s="25">
        <v>4695000</v>
      </c>
      <c r="G1546" s="96">
        <v>10</v>
      </c>
      <c r="H1546" s="96"/>
      <c r="I1546" s="99" t="s">
        <v>752</v>
      </c>
      <c r="J1546" s="6" t="s">
        <v>558</v>
      </c>
      <c r="K1546" s="96"/>
      <c r="L1546" s="6"/>
      <c r="M1546" s="6" t="s">
        <v>813</v>
      </c>
      <c r="N1546" s="6" t="s">
        <v>686</v>
      </c>
      <c r="O1546" s="37">
        <v>89.46</v>
      </c>
      <c r="P1546" s="105">
        <v>424.92603940550759</v>
      </c>
      <c r="Q1546" s="38">
        <v>9.9999999999999995E-7</v>
      </c>
    </row>
    <row r="1547" spans="1:17" x14ac:dyDescent="0.3">
      <c r="A1547" s="6" t="s">
        <v>655</v>
      </c>
      <c r="B1547" s="6" t="s">
        <v>872</v>
      </c>
      <c r="C1547" s="6" t="s">
        <v>655</v>
      </c>
      <c r="D1547" s="25">
        <v>0</v>
      </c>
      <c r="E1547" s="25">
        <v>0</v>
      </c>
      <c r="F1547" s="25">
        <v>4695000</v>
      </c>
      <c r="G1547" s="96">
        <v>10</v>
      </c>
      <c r="H1547" s="96"/>
      <c r="I1547" s="99" t="s">
        <v>752</v>
      </c>
      <c r="J1547" s="6" t="s">
        <v>559</v>
      </c>
      <c r="K1547" s="96"/>
      <c r="L1547" s="6"/>
      <c r="M1547" s="6" t="s">
        <v>813</v>
      </c>
      <c r="N1547" s="6" t="s">
        <v>686</v>
      </c>
      <c r="O1547" s="37">
        <v>25.280999999999999</v>
      </c>
      <c r="P1547" s="105">
        <v>120.08221777566105</v>
      </c>
      <c r="Q1547" s="38">
        <v>0</v>
      </c>
    </row>
    <row r="1548" spans="1:17" x14ac:dyDescent="0.3">
      <c r="A1548" s="6" t="s">
        <v>655</v>
      </c>
      <c r="B1548" s="6" t="s">
        <v>872</v>
      </c>
      <c r="C1548" s="6" t="s">
        <v>655</v>
      </c>
      <c r="D1548" s="25">
        <v>0</v>
      </c>
      <c r="E1548" s="25">
        <v>0</v>
      </c>
      <c r="F1548" s="25">
        <v>4695000</v>
      </c>
      <c r="G1548" s="96">
        <v>10</v>
      </c>
      <c r="H1548" s="96"/>
      <c r="I1548" s="99" t="s">
        <v>752</v>
      </c>
      <c r="J1548" s="6" t="s">
        <v>560</v>
      </c>
      <c r="K1548" s="96"/>
      <c r="L1548" s="6"/>
      <c r="M1548" s="6" t="s">
        <v>785</v>
      </c>
      <c r="N1548" s="6" t="s">
        <v>686</v>
      </c>
      <c r="O1548" s="37">
        <v>51.471000000000004</v>
      </c>
      <c r="P1548" s="105">
        <v>244.48209450302798</v>
      </c>
      <c r="Q1548" s="38">
        <v>0</v>
      </c>
    </row>
    <row r="1549" spans="1:17" x14ac:dyDescent="0.3">
      <c r="A1549" s="6" t="s">
        <v>655</v>
      </c>
      <c r="B1549" s="6" t="s">
        <v>872</v>
      </c>
      <c r="C1549" s="6" t="s">
        <v>655</v>
      </c>
      <c r="D1549" s="25">
        <v>0</v>
      </c>
      <c r="E1549" s="25">
        <v>0</v>
      </c>
      <c r="F1549" s="25">
        <v>4695000</v>
      </c>
      <c r="G1549" s="96">
        <v>10</v>
      </c>
      <c r="H1549" s="96"/>
      <c r="I1549" s="99" t="s">
        <v>752</v>
      </c>
      <c r="J1549" s="6" t="s">
        <v>561</v>
      </c>
      <c r="K1549" s="96"/>
      <c r="L1549" s="6"/>
      <c r="M1549" s="6" t="s">
        <v>785</v>
      </c>
      <c r="N1549" s="6" t="s">
        <v>686</v>
      </c>
      <c r="O1549" s="37">
        <v>12.4</v>
      </c>
      <c r="P1549" s="105">
        <v>58.898757977065664</v>
      </c>
      <c r="Q1549" s="38">
        <v>0</v>
      </c>
    </row>
    <row r="1550" spans="1:17" x14ac:dyDescent="0.3">
      <c r="A1550" s="6" t="s">
        <v>655</v>
      </c>
      <c r="B1550" s="6" t="s">
        <v>872</v>
      </c>
      <c r="C1550" s="6" t="s">
        <v>655</v>
      </c>
      <c r="D1550" s="25">
        <v>0</v>
      </c>
      <c r="E1550" s="25">
        <v>0</v>
      </c>
      <c r="F1550" s="25">
        <v>4695000</v>
      </c>
      <c r="G1550" s="96">
        <v>10</v>
      </c>
      <c r="H1550" s="96"/>
      <c r="I1550" s="99" t="s">
        <v>752</v>
      </c>
      <c r="J1550" s="6" t="s">
        <v>562</v>
      </c>
      <c r="K1550" s="96"/>
      <c r="L1550" s="6"/>
      <c r="M1550" s="6" t="s">
        <v>785</v>
      </c>
      <c r="N1550" s="6" t="s">
        <v>686</v>
      </c>
      <c r="O1550" s="37">
        <v>88.084000000000003</v>
      </c>
      <c r="P1550" s="105">
        <v>418.39017722998807</v>
      </c>
      <c r="Q1550" s="38">
        <v>9.9999999999999995E-7</v>
      </c>
    </row>
    <row r="1551" spans="1:17" x14ac:dyDescent="0.3">
      <c r="A1551" s="6" t="s">
        <v>655</v>
      </c>
      <c r="B1551" s="6" t="s">
        <v>872</v>
      </c>
      <c r="C1551" s="6" t="s">
        <v>655</v>
      </c>
      <c r="D1551" s="25">
        <v>0</v>
      </c>
      <c r="E1551" s="25">
        <v>0</v>
      </c>
      <c r="F1551" s="25">
        <v>4695000</v>
      </c>
      <c r="G1551" s="96">
        <v>10</v>
      </c>
      <c r="H1551" s="96"/>
      <c r="I1551" s="99" t="s">
        <v>752</v>
      </c>
      <c r="J1551" s="6" t="s">
        <v>563</v>
      </c>
      <c r="K1551" s="96"/>
      <c r="L1551" s="6"/>
      <c r="M1551" s="6" t="s">
        <v>785</v>
      </c>
      <c r="N1551" s="6" t="s">
        <v>686</v>
      </c>
      <c r="O1551" s="37">
        <v>1394.7752</v>
      </c>
      <c r="P1551" s="105">
        <v>6625.0424949365606</v>
      </c>
      <c r="Q1551" s="38">
        <v>1E-4</v>
      </c>
    </row>
    <row r="1552" spans="1:17" x14ac:dyDescent="0.3">
      <c r="A1552" s="6" t="s">
        <v>655</v>
      </c>
      <c r="B1552" s="6" t="s">
        <v>872</v>
      </c>
      <c r="C1552" s="6" t="s">
        <v>655</v>
      </c>
      <c r="D1552" s="25">
        <v>0</v>
      </c>
      <c r="E1552" s="25">
        <v>0</v>
      </c>
      <c r="F1552" s="25">
        <v>4695000</v>
      </c>
      <c r="G1552" s="96">
        <v>10</v>
      </c>
      <c r="H1552" s="96"/>
      <c r="I1552" s="99" t="s">
        <v>752</v>
      </c>
      <c r="J1552" s="6" t="s">
        <v>564</v>
      </c>
      <c r="K1552" s="96"/>
      <c r="L1552" s="6"/>
      <c r="M1552" s="6" t="s">
        <v>785</v>
      </c>
      <c r="N1552" s="6" t="s">
        <v>686</v>
      </c>
      <c r="O1552" s="37">
        <v>3152.5458000000003</v>
      </c>
      <c r="P1552" s="105">
        <v>14974.276781114102</v>
      </c>
      <c r="Q1552" s="38">
        <v>4.5000000000000003E-5</v>
      </c>
    </row>
    <row r="1553" spans="1:17" x14ac:dyDescent="0.3">
      <c r="A1553" s="6" t="s">
        <v>655</v>
      </c>
      <c r="B1553" s="6" t="s">
        <v>872</v>
      </c>
      <c r="C1553" s="6" t="s">
        <v>655</v>
      </c>
      <c r="D1553" s="25">
        <v>0</v>
      </c>
      <c r="E1553" s="25">
        <v>0</v>
      </c>
      <c r="F1553" s="25">
        <v>4695000</v>
      </c>
      <c r="G1553" s="96">
        <v>10</v>
      </c>
      <c r="H1553" s="96"/>
      <c r="I1553" s="99" t="s">
        <v>752</v>
      </c>
      <c r="J1553" s="6" t="s">
        <v>565</v>
      </c>
      <c r="K1553" s="102"/>
      <c r="L1553" s="6"/>
      <c r="M1553" s="6" t="s">
        <v>785</v>
      </c>
      <c r="N1553" s="6" t="s">
        <v>686</v>
      </c>
      <c r="O1553" s="37">
        <v>1792.3519999999999</v>
      </c>
      <c r="P1553" s="105">
        <v>8513.4924723959339</v>
      </c>
      <c r="Q1553" s="38">
        <v>3.1999999999999999E-5</v>
      </c>
    </row>
    <row r="1554" spans="1:17" x14ac:dyDescent="0.3">
      <c r="A1554" s="6" t="s">
        <v>655</v>
      </c>
      <c r="B1554" s="6" t="s">
        <v>872</v>
      </c>
      <c r="C1554" s="6" t="s">
        <v>655</v>
      </c>
      <c r="D1554" s="25">
        <v>0</v>
      </c>
      <c r="E1554" s="25">
        <v>0</v>
      </c>
      <c r="F1554" s="25">
        <v>4695000</v>
      </c>
      <c r="G1554" s="96">
        <v>10</v>
      </c>
      <c r="H1554" s="96"/>
      <c r="I1554" s="99" t="s">
        <v>752</v>
      </c>
      <c r="J1554" s="6" t="s">
        <v>566</v>
      </c>
      <c r="K1554" s="102"/>
      <c r="L1554" s="6"/>
      <c r="M1554" s="6" t="s">
        <v>785</v>
      </c>
      <c r="N1554" s="6" t="s">
        <v>686</v>
      </c>
      <c r="O1554" s="37">
        <v>1363.992</v>
      </c>
      <c r="P1554" s="105">
        <v>6478.8253782785278</v>
      </c>
      <c r="Q1554" s="38">
        <v>5.3000000000000001E-5</v>
      </c>
    </row>
    <row r="1555" spans="1:17" x14ac:dyDescent="0.3">
      <c r="A1555" s="6" t="s">
        <v>655</v>
      </c>
      <c r="B1555" s="6" t="s">
        <v>872</v>
      </c>
      <c r="C1555" s="6" t="s">
        <v>655</v>
      </c>
      <c r="D1555" s="25">
        <v>0</v>
      </c>
      <c r="E1555" s="25">
        <v>0</v>
      </c>
      <c r="F1555" s="25">
        <v>4695000</v>
      </c>
      <c r="G1555" s="96">
        <v>10</v>
      </c>
      <c r="H1555" s="96"/>
      <c r="I1555" s="99" t="s">
        <v>752</v>
      </c>
      <c r="J1555" s="6" t="s">
        <v>567</v>
      </c>
      <c r="K1555" s="102"/>
      <c r="L1555" s="6"/>
      <c r="M1555" s="6" t="s">
        <v>785</v>
      </c>
      <c r="N1555" s="6" t="s">
        <v>686</v>
      </c>
      <c r="O1555" s="37">
        <v>32.142000000000003</v>
      </c>
      <c r="P1555" s="105">
        <v>152.67128055635843</v>
      </c>
      <c r="Q1555" s="38">
        <v>0</v>
      </c>
    </row>
    <row r="1556" spans="1:17" x14ac:dyDescent="0.3">
      <c r="A1556" s="6" t="s">
        <v>655</v>
      </c>
      <c r="B1556" s="6" t="s">
        <v>872</v>
      </c>
      <c r="C1556" s="6" t="s">
        <v>655</v>
      </c>
      <c r="D1556" s="25">
        <v>0</v>
      </c>
      <c r="E1556" s="25">
        <v>0</v>
      </c>
      <c r="F1556" s="25">
        <v>4695000</v>
      </c>
      <c r="G1556" s="96">
        <v>10</v>
      </c>
      <c r="H1556" s="96"/>
      <c r="I1556" s="99" t="s">
        <v>752</v>
      </c>
      <c r="J1556" s="6" t="s">
        <v>568</v>
      </c>
      <c r="K1556" s="102"/>
      <c r="L1556" s="6"/>
      <c r="M1556" s="6" t="s">
        <v>769</v>
      </c>
      <c r="N1556" s="6" t="s">
        <v>689</v>
      </c>
      <c r="O1556" s="37">
        <v>11840.724</v>
      </c>
      <c r="P1556" s="105">
        <v>56242.252995905874</v>
      </c>
      <c r="Q1556" s="38">
        <v>2.5799999999999998E-4</v>
      </c>
    </row>
    <row r="1557" spans="1:17" x14ac:dyDescent="0.3">
      <c r="A1557" s="6" t="s">
        <v>655</v>
      </c>
      <c r="B1557" s="6" t="s">
        <v>872</v>
      </c>
      <c r="C1557" s="6" t="s">
        <v>655</v>
      </c>
      <c r="D1557" s="25">
        <v>0</v>
      </c>
      <c r="E1557" s="25">
        <v>0</v>
      </c>
      <c r="F1557" s="25">
        <v>4695000</v>
      </c>
      <c r="G1557" s="96">
        <v>10</v>
      </c>
      <c r="H1557" s="96"/>
      <c r="I1557" s="99" t="s">
        <v>752</v>
      </c>
      <c r="J1557" s="6" t="s">
        <v>569</v>
      </c>
      <c r="K1557" s="102"/>
      <c r="L1557" s="6"/>
      <c r="M1557" s="6" t="s">
        <v>860</v>
      </c>
      <c r="N1557" s="6" t="s">
        <v>690</v>
      </c>
      <c r="O1557" s="37">
        <v>0</v>
      </c>
      <c r="P1557" s="105">
        <v>0</v>
      </c>
      <c r="Q1557" s="38">
        <v>0</v>
      </c>
    </row>
    <row r="1558" spans="1:17" x14ac:dyDescent="0.3">
      <c r="A1558" s="6" t="s">
        <v>655</v>
      </c>
      <c r="B1558" s="6" t="s">
        <v>872</v>
      </c>
      <c r="C1558" s="6" t="s">
        <v>655</v>
      </c>
      <c r="D1558" s="25">
        <v>0</v>
      </c>
      <c r="E1558" s="25">
        <v>0</v>
      </c>
      <c r="F1558" s="25">
        <v>4695000</v>
      </c>
      <c r="G1558" s="96">
        <v>10</v>
      </c>
      <c r="H1558" s="96"/>
      <c r="I1558" s="99" t="s">
        <v>752</v>
      </c>
      <c r="J1558" s="6" t="s">
        <v>570</v>
      </c>
      <c r="K1558" s="96"/>
      <c r="L1558" s="6"/>
      <c r="M1558" s="6" t="s">
        <v>860</v>
      </c>
      <c r="N1558" s="6" t="s">
        <v>690</v>
      </c>
      <c r="O1558" s="37">
        <v>61.6</v>
      </c>
      <c r="P1558" s="105">
        <v>292.59382995058428</v>
      </c>
      <c r="Q1558" s="38">
        <v>9.9999999999999995E-7</v>
      </c>
    </row>
    <row r="1559" spans="1:17" x14ac:dyDescent="0.3">
      <c r="A1559" s="6" t="s">
        <v>655</v>
      </c>
      <c r="B1559" s="6" t="s">
        <v>872</v>
      </c>
      <c r="C1559" s="6" t="s">
        <v>655</v>
      </c>
      <c r="D1559" s="25">
        <v>0</v>
      </c>
      <c r="E1559" s="25">
        <v>0</v>
      </c>
      <c r="F1559" s="25">
        <v>4695000</v>
      </c>
      <c r="G1559" s="96">
        <v>10</v>
      </c>
      <c r="H1559" s="96"/>
      <c r="I1559" s="99" t="s">
        <v>752</v>
      </c>
      <c r="J1559" s="6" t="s">
        <v>571</v>
      </c>
      <c r="K1559" s="96"/>
      <c r="L1559" s="6"/>
      <c r="M1559" s="6" t="s">
        <v>860</v>
      </c>
      <c r="N1559" s="6" t="s">
        <v>690</v>
      </c>
      <c r="O1559" s="37">
        <v>273.56</v>
      </c>
      <c r="P1559" s="105">
        <v>1299.3825993714584</v>
      </c>
      <c r="Q1559" s="38">
        <v>3.9999999999999998E-6</v>
      </c>
    </row>
    <row r="1560" spans="1:17" x14ac:dyDescent="0.3">
      <c r="A1560" s="6" t="s">
        <v>655</v>
      </c>
      <c r="B1560" s="6" t="s">
        <v>872</v>
      </c>
      <c r="C1560" s="6" t="s">
        <v>655</v>
      </c>
      <c r="D1560" s="25">
        <v>0</v>
      </c>
      <c r="E1560" s="25">
        <v>0</v>
      </c>
      <c r="F1560" s="25">
        <v>4695000</v>
      </c>
      <c r="G1560" s="96">
        <v>10</v>
      </c>
      <c r="H1560" s="96"/>
      <c r="I1560" s="99" t="s">
        <v>752</v>
      </c>
      <c r="J1560" s="6" t="s">
        <v>572</v>
      </c>
      <c r="K1560" s="96"/>
      <c r="L1560" s="6"/>
      <c r="M1560" s="6" t="s">
        <v>860</v>
      </c>
      <c r="N1560" s="6" t="s">
        <v>690</v>
      </c>
      <c r="O1560" s="37">
        <v>56</v>
      </c>
      <c r="P1560" s="105">
        <v>265.99439086416749</v>
      </c>
      <c r="Q1560" s="38">
        <v>9.9999999999999995E-7</v>
      </c>
    </row>
    <row r="1561" spans="1:17" x14ac:dyDescent="0.3">
      <c r="A1561" s="6" t="s">
        <v>655</v>
      </c>
      <c r="B1561" s="6" t="s">
        <v>872</v>
      </c>
      <c r="C1561" s="6" t="s">
        <v>655</v>
      </c>
      <c r="D1561" s="25">
        <v>0</v>
      </c>
      <c r="E1561" s="25">
        <v>0</v>
      </c>
      <c r="F1561" s="25">
        <v>4695000</v>
      </c>
      <c r="G1561" s="96">
        <v>10</v>
      </c>
      <c r="H1561" s="96"/>
      <c r="I1561" s="99" t="s">
        <v>752</v>
      </c>
      <c r="J1561" s="6" t="s">
        <v>573</v>
      </c>
      <c r="K1561" s="96"/>
      <c r="L1561" s="6"/>
      <c r="M1561" s="6" t="s">
        <v>860</v>
      </c>
      <c r="N1561" s="6" t="s">
        <v>690</v>
      </c>
      <c r="O1561" s="37">
        <v>44.43</v>
      </c>
      <c r="P1561" s="105">
        <v>211.03804975169575</v>
      </c>
      <c r="Q1561" s="38">
        <v>9.9999999999999995E-7</v>
      </c>
    </row>
    <row r="1562" spans="1:17" x14ac:dyDescent="0.3">
      <c r="A1562" s="6" t="s">
        <v>655</v>
      </c>
      <c r="B1562" s="6" t="s">
        <v>872</v>
      </c>
      <c r="C1562" s="6" t="s">
        <v>655</v>
      </c>
      <c r="D1562" s="25">
        <v>0</v>
      </c>
      <c r="E1562" s="25">
        <v>0</v>
      </c>
      <c r="F1562" s="25">
        <v>4695000</v>
      </c>
      <c r="G1562" s="96">
        <v>10</v>
      </c>
      <c r="H1562" s="96"/>
      <c r="I1562" s="99" t="s">
        <v>752</v>
      </c>
      <c r="J1562" s="6" t="s">
        <v>574</v>
      </c>
      <c r="K1562" s="96"/>
      <c r="L1562" s="6"/>
      <c r="M1562" s="6" t="s">
        <v>860</v>
      </c>
      <c r="N1562" s="6" t="s">
        <v>690</v>
      </c>
      <c r="O1562" s="37">
        <v>417.9</v>
      </c>
      <c r="P1562" s="105">
        <v>1984.98314182385</v>
      </c>
      <c r="Q1562" s="38">
        <v>6.0000000000000002E-6</v>
      </c>
    </row>
    <row r="1563" spans="1:17" x14ac:dyDescent="0.3">
      <c r="A1563" s="6" t="s">
        <v>655</v>
      </c>
      <c r="B1563" s="6" t="s">
        <v>872</v>
      </c>
      <c r="C1563" s="6" t="s">
        <v>655</v>
      </c>
      <c r="D1563" s="25">
        <v>0</v>
      </c>
      <c r="E1563" s="25">
        <v>0</v>
      </c>
      <c r="F1563" s="25">
        <v>4695000</v>
      </c>
      <c r="G1563" s="96">
        <v>10</v>
      </c>
      <c r="H1563" s="96"/>
      <c r="I1563" s="99" t="s">
        <v>752</v>
      </c>
      <c r="J1563" s="6" t="s">
        <v>575</v>
      </c>
      <c r="K1563" s="96"/>
      <c r="L1563" s="6"/>
      <c r="M1563" s="6" t="s">
        <v>860</v>
      </c>
      <c r="N1563" s="6" t="s">
        <v>690</v>
      </c>
      <c r="O1563" s="37">
        <v>1037.25</v>
      </c>
      <c r="P1563" s="105">
        <v>4926.8336057831739</v>
      </c>
      <c r="Q1563" s="38">
        <v>1.5E-5</v>
      </c>
    </row>
    <row r="1564" spans="1:17" x14ac:dyDescent="0.3">
      <c r="A1564" s="6" t="s">
        <v>655</v>
      </c>
      <c r="B1564" s="6" t="s">
        <v>872</v>
      </c>
      <c r="C1564" s="6" t="s">
        <v>655</v>
      </c>
      <c r="D1564" s="25">
        <v>0</v>
      </c>
      <c r="E1564" s="25">
        <v>0</v>
      </c>
      <c r="F1564" s="25">
        <v>4695000</v>
      </c>
      <c r="G1564" s="96">
        <v>10</v>
      </c>
      <c r="H1564" s="96"/>
      <c r="I1564" s="99" t="s">
        <v>752</v>
      </c>
      <c r="J1564" s="6" t="s">
        <v>576</v>
      </c>
      <c r="K1564" s="96"/>
      <c r="L1564" s="6"/>
      <c r="M1564" s="6" t="s">
        <v>860</v>
      </c>
      <c r="N1564" s="6" t="s">
        <v>690</v>
      </c>
      <c r="O1564" s="37">
        <v>2995.2649999999999</v>
      </c>
      <c r="P1564" s="105">
        <v>14227.208734852869</v>
      </c>
      <c r="Q1564" s="38">
        <v>4.1999999999999998E-5</v>
      </c>
    </row>
    <row r="1565" spans="1:17" x14ac:dyDescent="0.3">
      <c r="A1565" s="6" t="s">
        <v>655</v>
      </c>
      <c r="B1565" s="6" t="s">
        <v>872</v>
      </c>
      <c r="C1565" s="6" t="s">
        <v>655</v>
      </c>
      <c r="D1565" s="25">
        <v>0</v>
      </c>
      <c r="E1565" s="25">
        <v>0</v>
      </c>
      <c r="F1565" s="25">
        <v>4695000</v>
      </c>
      <c r="G1565" s="96">
        <v>10</v>
      </c>
      <c r="H1565" s="96"/>
      <c r="I1565" s="99" t="s">
        <v>752</v>
      </c>
      <c r="J1565" s="6" t="s">
        <v>577</v>
      </c>
      <c r="K1565" s="96"/>
      <c r="L1565" s="6"/>
      <c r="M1565" s="6" t="s">
        <v>860</v>
      </c>
      <c r="N1565" s="6" t="s">
        <v>690</v>
      </c>
      <c r="O1565" s="37">
        <v>409.995</v>
      </c>
      <c r="P1565" s="105">
        <v>1947.4351836134706</v>
      </c>
      <c r="Q1565" s="38">
        <v>6.0000000000000002E-6</v>
      </c>
    </row>
    <row r="1566" spans="1:17" x14ac:dyDescent="0.3">
      <c r="A1566" s="6" t="s">
        <v>655</v>
      </c>
      <c r="B1566" s="6" t="s">
        <v>872</v>
      </c>
      <c r="C1566" s="6" t="s">
        <v>655</v>
      </c>
      <c r="D1566" s="25">
        <v>0</v>
      </c>
      <c r="E1566" s="25">
        <v>0</v>
      </c>
      <c r="F1566" s="25">
        <v>4695000</v>
      </c>
      <c r="G1566" s="96">
        <v>10</v>
      </c>
      <c r="H1566" s="96"/>
      <c r="I1566" s="99" t="s">
        <v>752</v>
      </c>
      <c r="J1566" s="6" t="s">
        <v>578</v>
      </c>
      <c r="K1566" s="96"/>
      <c r="L1566" s="6"/>
      <c r="M1566" s="6" t="s">
        <v>860</v>
      </c>
      <c r="N1566" s="6" t="s">
        <v>690</v>
      </c>
      <c r="O1566" s="37">
        <v>10</v>
      </c>
      <c r="P1566" s="105">
        <v>47.498998368601342</v>
      </c>
      <c r="Q1566" s="38">
        <v>0</v>
      </c>
    </row>
    <row r="1567" spans="1:17" x14ac:dyDescent="0.3">
      <c r="A1567" s="6" t="s">
        <v>655</v>
      </c>
      <c r="B1567" s="6" t="s">
        <v>872</v>
      </c>
      <c r="C1567" s="6" t="s">
        <v>655</v>
      </c>
      <c r="D1567" s="25">
        <v>0</v>
      </c>
      <c r="E1567" s="25">
        <v>0</v>
      </c>
      <c r="F1567" s="25">
        <v>4695000</v>
      </c>
      <c r="G1567" s="96">
        <v>10</v>
      </c>
      <c r="H1567" s="96"/>
      <c r="I1567" s="99" t="s">
        <v>752</v>
      </c>
      <c r="J1567" s="6" t="s">
        <v>579</v>
      </c>
      <c r="K1567" s="96"/>
      <c r="L1567" s="6"/>
      <c r="M1567" s="6" t="s">
        <v>860</v>
      </c>
      <c r="N1567" s="6" t="s">
        <v>690</v>
      </c>
      <c r="O1567" s="37">
        <v>1.76</v>
      </c>
      <c r="P1567" s="105">
        <v>8.3598237128738351</v>
      </c>
      <c r="Q1567" s="38">
        <v>0</v>
      </c>
    </row>
    <row r="1568" spans="1:17" x14ac:dyDescent="0.3">
      <c r="A1568" s="6" t="s">
        <v>655</v>
      </c>
      <c r="B1568" s="6" t="s">
        <v>872</v>
      </c>
      <c r="C1568" s="6" t="s">
        <v>655</v>
      </c>
      <c r="D1568" s="25">
        <v>0</v>
      </c>
      <c r="E1568" s="25">
        <v>0</v>
      </c>
      <c r="F1568" s="25">
        <v>4695000</v>
      </c>
      <c r="G1568" s="96">
        <v>10</v>
      </c>
      <c r="H1568" s="96"/>
      <c r="I1568" s="99" t="s">
        <v>752</v>
      </c>
      <c r="J1568" s="6" t="s">
        <v>580</v>
      </c>
      <c r="K1568" s="96"/>
      <c r="L1568" s="6"/>
      <c r="M1568" s="6" t="s">
        <v>860</v>
      </c>
      <c r="N1568" s="6" t="s">
        <v>690</v>
      </c>
      <c r="O1568" s="37">
        <v>50</v>
      </c>
      <c r="P1568" s="105">
        <v>237.49499184300669</v>
      </c>
      <c r="Q1568" s="38">
        <v>9.9999999999999995E-7</v>
      </c>
    </row>
    <row r="1569" spans="1:17" x14ac:dyDescent="0.3">
      <c r="A1569" s="6" t="s">
        <v>655</v>
      </c>
      <c r="B1569" s="6" t="s">
        <v>872</v>
      </c>
      <c r="C1569" s="6" t="s">
        <v>655</v>
      </c>
      <c r="D1569" s="25">
        <v>0</v>
      </c>
      <c r="E1569" s="25">
        <v>0</v>
      </c>
      <c r="F1569" s="25">
        <v>4695000</v>
      </c>
      <c r="G1569" s="96">
        <v>10</v>
      </c>
      <c r="H1569" s="96"/>
      <c r="I1569" s="99" t="s">
        <v>752</v>
      </c>
      <c r="J1569" s="6" t="s">
        <v>581</v>
      </c>
      <c r="K1569" s="96"/>
      <c r="L1569" s="6"/>
      <c r="M1569" s="6" t="s">
        <v>765</v>
      </c>
      <c r="N1569" s="6" t="s">
        <v>688</v>
      </c>
      <c r="O1569" s="37">
        <v>2976</v>
      </c>
      <c r="P1569" s="105">
        <v>14135.701914495759</v>
      </c>
      <c r="Q1569" s="38">
        <v>5.1999999999999997E-5</v>
      </c>
    </row>
    <row r="1570" spans="1:17" x14ac:dyDescent="0.3">
      <c r="A1570" s="6" t="s">
        <v>655</v>
      </c>
      <c r="B1570" s="6" t="s">
        <v>872</v>
      </c>
      <c r="C1570" s="6" t="s">
        <v>655</v>
      </c>
      <c r="D1570" s="25">
        <v>0</v>
      </c>
      <c r="E1570" s="25">
        <v>0</v>
      </c>
      <c r="F1570" s="25">
        <v>4695000</v>
      </c>
      <c r="G1570" s="96">
        <v>10</v>
      </c>
      <c r="H1570" s="96"/>
      <c r="I1570" s="99" t="s">
        <v>752</v>
      </c>
      <c r="J1570" s="6" t="s">
        <v>582</v>
      </c>
      <c r="K1570" s="96"/>
      <c r="L1570" s="6"/>
      <c r="M1570" s="6" t="s">
        <v>765</v>
      </c>
      <c r="N1570" s="6" t="s">
        <v>688</v>
      </c>
      <c r="O1570" s="37">
        <v>8.2999999999999989</v>
      </c>
      <c r="P1570" s="105">
        <v>39.424168645939105</v>
      </c>
      <c r="Q1570" s="38">
        <v>0</v>
      </c>
    </row>
    <row r="1571" spans="1:17" x14ac:dyDescent="0.3">
      <c r="A1571" s="6" t="s">
        <v>655</v>
      </c>
      <c r="B1571" s="6" t="s">
        <v>872</v>
      </c>
      <c r="C1571" s="6" t="s">
        <v>655</v>
      </c>
      <c r="D1571" s="25">
        <v>0</v>
      </c>
      <c r="E1571" s="25">
        <v>0</v>
      </c>
      <c r="F1571" s="25">
        <v>4695000</v>
      </c>
      <c r="G1571" s="96">
        <v>10</v>
      </c>
      <c r="H1571" s="96"/>
      <c r="I1571" s="99" t="s">
        <v>752</v>
      </c>
      <c r="J1571" s="6" t="s">
        <v>583</v>
      </c>
      <c r="K1571" s="96"/>
      <c r="L1571" s="6"/>
      <c r="M1571" s="6" t="s">
        <v>765</v>
      </c>
      <c r="N1571" s="6" t="s">
        <v>688</v>
      </c>
      <c r="O1571" s="37">
        <v>3708</v>
      </c>
      <c r="P1571" s="105">
        <v>17612.628595077378</v>
      </c>
      <c r="Q1571" s="38">
        <v>8.3999999999999995E-5</v>
      </c>
    </row>
    <row r="1572" spans="1:17" x14ac:dyDescent="0.3">
      <c r="A1572" s="6" t="s">
        <v>655</v>
      </c>
      <c r="B1572" s="6" t="s">
        <v>872</v>
      </c>
      <c r="C1572" s="6" t="s">
        <v>655</v>
      </c>
      <c r="D1572" s="25">
        <v>0</v>
      </c>
      <c r="E1572" s="25">
        <v>0</v>
      </c>
      <c r="F1572" s="25">
        <v>4695000</v>
      </c>
      <c r="G1572" s="96">
        <v>10</v>
      </c>
      <c r="H1572" s="96"/>
      <c r="I1572" s="99" t="s">
        <v>752</v>
      </c>
      <c r="J1572" s="6" t="s">
        <v>584</v>
      </c>
      <c r="K1572" s="96"/>
      <c r="L1572" s="6"/>
      <c r="M1572" s="6" t="s">
        <v>765</v>
      </c>
      <c r="N1572" s="6" t="s">
        <v>688</v>
      </c>
      <c r="O1572" s="37">
        <v>5744.2500000000009</v>
      </c>
      <c r="P1572" s="105">
        <v>27284.612137883829</v>
      </c>
      <c r="Q1572" s="38">
        <v>1.56E-4</v>
      </c>
    </row>
    <row r="1573" spans="1:17" x14ac:dyDescent="0.3">
      <c r="A1573" s="6" t="s">
        <v>655</v>
      </c>
      <c r="B1573" s="6" t="s">
        <v>872</v>
      </c>
      <c r="C1573" s="6" t="s">
        <v>655</v>
      </c>
      <c r="D1573" s="25">
        <v>0</v>
      </c>
      <c r="E1573" s="25">
        <v>0</v>
      </c>
      <c r="F1573" s="25">
        <v>4695000</v>
      </c>
      <c r="G1573" s="96">
        <v>10</v>
      </c>
      <c r="H1573" s="96"/>
      <c r="I1573" s="99" t="s">
        <v>752</v>
      </c>
      <c r="J1573" s="6" t="s">
        <v>585</v>
      </c>
      <c r="K1573" s="96"/>
      <c r="L1573" s="6"/>
      <c r="M1573" s="6" t="s">
        <v>770</v>
      </c>
      <c r="N1573" s="6" t="s">
        <v>689</v>
      </c>
      <c r="O1573" s="37">
        <v>6015.3449999999993</v>
      </c>
      <c r="P1573" s="105">
        <v>28572.286234157418</v>
      </c>
      <c r="Q1573" s="38">
        <v>8.3999999999999995E-5</v>
      </c>
    </row>
    <row r="1574" spans="1:17" x14ac:dyDescent="0.3">
      <c r="A1574" s="6" t="s">
        <v>655</v>
      </c>
      <c r="B1574" s="6" t="s">
        <v>872</v>
      </c>
      <c r="C1574" s="6" t="s">
        <v>655</v>
      </c>
      <c r="D1574" s="25">
        <v>0</v>
      </c>
      <c r="E1574" s="25">
        <v>0</v>
      </c>
      <c r="F1574" s="25">
        <v>4695000</v>
      </c>
      <c r="G1574" s="96">
        <v>10</v>
      </c>
      <c r="H1574" s="96"/>
      <c r="I1574" s="99" t="s">
        <v>752</v>
      </c>
      <c r="J1574" s="6" t="s">
        <v>586</v>
      </c>
      <c r="K1574" s="96"/>
      <c r="L1574" s="6"/>
      <c r="M1574" s="6" t="s">
        <v>786</v>
      </c>
      <c r="N1574" s="6" t="s">
        <v>686</v>
      </c>
      <c r="O1574" s="37">
        <v>3940.3620000000001</v>
      </c>
      <c r="P1574" s="105">
        <v>18716.324820969872</v>
      </c>
      <c r="Q1574" s="38">
        <v>4.46E-4</v>
      </c>
    </row>
    <row r="1575" spans="1:17" x14ac:dyDescent="0.3">
      <c r="A1575" s="6" t="s">
        <v>655</v>
      </c>
      <c r="B1575" s="6" t="s">
        <v>872</v>
      </c>
      <c r="C1575" s="6" t="s">
        <v>655</v>
      </c>
      <c r="D1575" s="25">
        <v>0</v>
      </c>
      <c r="E1575" s="25">
        <v>0</v>
      </c>
      <c r="F1575" s="25">
        <v>4695000</v>
      </c>
      <c r="G1575" s="96">
        <v>10</v>
      </c>
      <c r="H1575" s="96"/>
      <c r="I1575" s="99" t="s">
        <v>752</v>
      </c>
      <c r="J1575" s="6" t="s">
        <v>587</v>
      </c>
      <c r="K1575" s="96"/>
      <c r="L1575" s="6"/>
      <c r="M1575" s="6" t="s">
        <v>786</v>
      </c>
      <c r="N1575" s="6" t="s">
        <v>686</v>
      </c>
      <c r="O1575" s="37">
        <v>30</v>
      </c>
      <c r="P1575" s="105">
        <v>142.49699510580402</v>
      </c>
      <c r="Q1575" s="38">
        <v>0</v>
      </c>
    </row>
    <row r="1576" spans="1:17" x14ac:dyDescent="0.3">
      <c r="A1576" s="6" t="s">
        <v>655</v>
      </c>
      <c r="B1576" s="6" t="s">
        <v>872</v>
      </c>
      <c r="C1576" s="6" t="s">
        <v>655</v>
      </c>
      <c r="D1576" s="25">
        <v>0</v>
      </c>
      <c r="E1576" s="25">
        <v>0</v>
      </c>
      <c r="F1576" s="25">
        <v>4695000</v>
      </c>
      <c r="G1576" s="96">
        <v>10</v>
      </c>
      <c r="H1576" s="96"/>
      <c r="I1576" s="99" t="s">
        <v>752</v>
      </c>
      <c r="J1576" s="6" t="s">
        <v>588</v>
      </c>
      <c r="K1576" s="96"/>
      <c r="L1576" s="6"/>
      <c r="M1576" s="6" t="s">
        <v>786</v>
      </c>
      <c r="N1576" s="6" t="s">
        <v>686</v>
      </c>
      <c r="O1576" s="37">
        <v>4435.8719999999994</v>
      </c>
      <c r="P1576" s="105">
        <v>21069.947689132434</v>
      </c>
      <c r="Q1576" s="38">
        <v>4.5199999999999998E-4</v>
      </c>
    </row>
    <row r="1577" spans="1:17" x14ac:dyDescent="0.3">
      <c r="A1577" s="6" t="s">
        <v>655</v>
      </c>
      <c r="B1577" s="6" t="s">
        <v>872</v>
      </c>
      <c r="C1577" s="6" t="s">
        <v>655</v>
      </c>
      <c r="D1577" s="25">
        <v>0</v>
      </c>
      <c r="E1577" s="25">
        <v>0</v>
      </c>
      <c r="F1577" s="25">
        <v>4695000</v>
      </c>
      <c r="G1577" s="96">
        <v>10</v>
      </c>
      <c r="H1577" s="96"/>
      <c r="I1577" s="99" t="s">
        <v>752</v>
      </c>
      <c r="J1577" s="6" t="s">
        <v>589</v>
      </c>
      <c r="K1577" s="96"/>
      <c r="L1577" s="6"/>
      <c r="M1577" s="6" t="s">
        <v>786</v>
      </c>
      <c r="N1577" s="6" t="s">
        <v>686</v>
      </c>
      <c r="O1577" s="37">
        <v>2373.48</v>
      </c>
      <c r="P1577" s="105">
        <v>11273.792264790791</v>
      </c>
      <c r="Q1577" s="38">
        <v>3.5300000000000002E-4</v>
      </c>
    </row>
    <row r="1578" spans="1:17" x14ac:dyDescent="0.3">
      <c r="A1578" s="6" t="s">
        <v>655</v>
      </c>
      <c r="B1578" s="6" t="s">
        <v>872</v>
      </c>
      <c r="C1578" s="6" t="s">
        <v>655</v>
      </c>
      <c r="D1578" s="25">
        <v>0</v>
      </c>
      <c r="E1578" s="25">
        <v>0</v>
      </c>
      <c r="F1578" s="25">
        <v>4695000</v>
      </c>
      <c r="G1578" s="96">
        <v>10</v>
      </c>
      <c r="H1578" s="96"/>
      <c r="I1578" s="99" t="s">
        <v>752</v>
      </c>
      <c r="J1578" s="6" t="s">
        <v>590</v>
      </c>
      <c r="K1578" s="101"/>
      <c r="L1578" s="6"/>
      <c r="M1578" s="6" t="s">
        <v>786</v>
      </c>
      <c r="N1578" s="6" t="s">
        <v>686</v>
      </c>
      <c r="O1578" s="37">
        <v>1143.6954000000001</v>
      </c>
      <c r="P1578" s="105">
        <v>5432.4385938776859</v>
      </c>
      <c r="Q1578" s="38">
        <v>1.7E-5</v>
      </c>
    </row>
    <row r="1579" spans="1:17" x14ac:dyDescent="0.3">
      <c r="A1579" s="6" t="s">
        <v>655</v>
      </c>
      <c r="B1579" s="6" t="s">
        <v>872</v>
      </c>
      <c r="C1579" s="6" t="s">
        <v>655</v>
      </c>
      <c r="D1579" s="25">
        <v>0</v>
      </c>
      <c r="E1579" s="25">
        <v>0</v>
      </c>
      <c r="F1579" s="25">
        <v>4695000</v>
      </c>
      <c r="G1579" s="96">
        <v>10</v>
      </c>
      <c r="H1579" s="96"/>
      <c r="I1579" s="99" t="s">
        <v>752</v>
      </c>
      <c r="J1579" s="6" t="s">
        <v>591</v>
      </c>
      <c r="K1579" s="101"/>
      <c r="L1579" s="6"/>
      <c r="M1579" s="6" t="s">
        <v>786</v>
      </c>
      <c r="N1579" s="6" t="s">
        <v>686</v>
      </c>
      <c r="O1579" s="37">
        <v>417.81880000000001</v>
      </c>
      <c r="P1579" s="105">
        <v>1984.5974499570968</v>
      </c>
      <c r="Q1579" s="38">
        <v>2.8E-5</v>
      </c>
    </row>
    <row r="1580" spans="1:17" x14ac:dyDescent="0.3">
      <c r="A1580" s="6" t="s">
        <v>655</v>
      </c>
      <c r="B1580" s="6" t="s">
        <v>872</v>
      </c>
      <c r="C1580" s="6" t="s">
        <v>655</v>
      </c>
      <c r="D1580" s="25">
        <v>0</v>
      </c>
      <c r="E1580" s="25">
        <v>0</v>
      </c>
      <c r="F1580" s="25">
        <v>4695000</v>
      </c>
      <c r="G1580" s="96">
        <v>10</v>
      </c>
      <c r="H1580" s="96"/>
      <c r="I1580" s="99" t="s">
        <v>752</v>
      </c>
      <c r="J1580" s="6" t="s">
        <v>592</v>
      </c>
      <c r="K1580" s="101"/>
      <c r="L1580" s="6"/>
      <c r="M1580" s="6" t="s">
        <v>786</v>
      </c>
      <c r="N1580" s="6" t="s">
        <v>686</v>
      </c>
      <c r="O1580" s="37">
        <v>2864.7080000000001</v>
      </c>
      <c r="P1580" s="105">
        <v>13607.076061851922</v>
      </c>
      <c r="Q1580" s="38">
        <v>3.2400000000000001E-4</v>
      </c>
    </row>
    <row r="1581" spans="1:17" x14ac:dyDescent="0.3">
      <c r="A1581" s="6" t="s">
        <v>655</v>
      </c>
      <c r="B1581" s="6" t="s">
        <v>872</v>
      </c>
      <c r="C1581" s="6" t="s">
        <v>655</v>
      </c>
      <c r="D1581" s="25">
        <v>0</v>
      </c>
      <c r="E1581" s="25">
        <v>0</v>
      </c>
      <c r="F1581" s="25">
        <v>4695000</v>
      </c>
      <c r="G1581" s="96">
        <v>10</v>
      </c>
      <c r="H1581" s="96"/>
      <c r="I1581" s="99" t="s">
        <v>752</v>
      </c>
      <c r="J1581" s="6" t="s">
        <v>593</v>
      </c>
      <c r="K1581" s="101"/>
      <c r="L1581" s="6"/>
      <c r="M1581" s="6" t="s">
        <v>786</v>
      </c>
      <c r="N1581" s="6" t="s">
        <v>686</v>
      </c>
      <c r="O1581" s="37">
        <v>793.85879999999997</v>
      </c>
      <c r="P1581" s="105">
        <v>3770.7497846099818</v>
      </c>
      <c r="Q1581" s="38">
        <v>7.3999999999999996E-5</v>
      </c>
    </row>
    <row r="1582" spans="1:17" x14ac:dyDescent="0.3">
      <c r="A1582" s="6" t="s">
        <v>655</v>
      </c>
      <c r="B1582" s="6" t="s">
        <v>872</v>
      </c>
      <c r="C1582" s="6" t="s">
        <v>655</v>
      </c>
      <c r="D1582" s="25">
        <v>0</v>
      </c>
      <c r="E1582" s="25">
        <v>0</v>
      </c>
      <c r="F1582" s="25">
        <v>4695000</v>
      </c>
      <c r="G1582" s="96">
        <v>10</v>
      </c>
      <c r="H1582" s="96"/>
      <c r="I1582" s="99" t="s">
        <v>752</v>
      </c>
      <c r="J1582" s="6" t="s">
        <v>594</v>
      </c>
      <c r="K1582" s="101"/>
      <c r="L1582" s="6"/>
      <c r="M1582" s="6" t="s">
        <v>814</v>
      </c>
      <c r="N1582" s="6" t="s">
        <v>689</v>
      </c>
      <c r="O1582" s="37">
        <v>3016.7999999999997</v>
      </c>
      <c r="P1582" s="105">
        <v>14329.49782783965</v>
      </c>
      <c r="Q1582" s="38">
        <v>6.6000000000000005E-5</v>
      </c>
    </row>
    <row r="1583" spans="1:17" x14ac:dyDescent="0.3">
      <c r="A1583" s="6" t="s">
        <v>655</v>
      </c>
      <c r="B1583" s="6" t="s">
        <v>872</v>
      </c>
      <c r="C1583" s="6" t="s">
        <v>655</v>
      </c>
      <c r="D1583" s="25">
        <v>0</v>
      </c>
      <c r="E1583" s="25">
        <v>0</v>
      </c>
      <c r="F1583" s="25">
        <v>4695000</v>
      </c>
      <c r="G1583" s="96">
        <v>10</v>
      </c>
      <c r="H1583" s="96"/>
      <c r="I1583" s="99" t="s">
        <v>752</v>
      </c>
      <c r="J1583" s="6" t="s">
        <v>595</v>
      </c>
      <c r="K1583" s="101"/>
      <c r="L1583" s="6"/>
      <c r="M1583" s="6" t="s">
        <v>787</v>
      </c>
      <c r="N1583" s="6" t="s">
        <v>686</v>
      </c>
      <c r="O1583" s="37">
        <v>3357.3442360000004</v>
      </c>
      <c r="P1583" s="105">
        <v>15947.048838859713</v>
      </c>
      <c r="Q1583" s="38">
        <v>9.8999999999999994E-5</v>
      </c>
    </row>
    <row r="1584" spans="1:17" x14ac:dyDescent="0.3">
      <c r="A1584" s="6" t="s">
        <v>655</v>
      </c>
      <c r="B1584" s="6" t="s">
        <v>872</v>
      </c>
      <c r="C1584" s="6" t="s">
        <v>655</v>
      </c>
      <c r="D1584" s="25">
        <v>0</v>
      </c>
      <c r="E1584" s="25">
        <v>0</v>
      </c>
      <c r="F1584" s="25">
        <v>4695000</v>
      </c>
      <c r="G1584" s="96">
        <v>10</v>
      </c>
      <c r="H1584" s="96"/>
      <c r="I1584" s="99" t="s">
        <v>752</v>
      </c>
      <c r="J1584" s="6" t="s">
        <v>596</v>
      </c>
      <c r="K1584" s="101"/>
      <c r="L1584" s="6"/>
      <c r="M1584" s="6" t="s">
        <v>787</v>
      </c>
      <c r="N1584" s="6" t="s">
        <v>686</v>
      </c>
      <c r="O1584" s="37">
        <v>19.099999999999998</v>
      </c>
      <c r="P1584" s="105">
        <v>90.723086884028547</v>
      </c>
      <c r="Q1584" s="38">
        <v>0</v>
      </c>
    </row>
    <row r="1585" spans="1:17" x14ac:dyDescent="0.3">
      <c r="A1585" s="6" t="s">
        <v>655</v>
      </c>
      <c r="B1585" s="6" t="s">
        <v>872</v>
      </c>
      <c r="C1585" s="6" t="s">
        <v>655</v>
      </c>
      <c r="D1585" s="25">
        <v>0</v>
      </c>
      <c r="E1585" s="25">
        <v>0</v>
      </c>
      <c r="F1585" s="25">
        <v>4695000</v>
      </c>
      <c r="G1585" s="96">
        <v>10</v>
      </c>
      <c r="H1585" s="96"/>
      <c r="I1585" s="99" t="s">
        <v>752</v>
      </c>
      <c r="J1585" s="6" t="s">
        <v>597</v>
      </c>
      <c r="K1585" s="96"/>
      <c r="L1585" s="6"/>
      <c r="M1585" s="6" t="s">
        <v>787</v>
      </c>
      <c r="N1585" s="6" t="s">
        <v>686</v>
      </c>
      <c r="O1585" s="37">
        <v>569.4</v>
      </c>
      <c r="P1585" s="105">
        <v>2704.5929671081603</v>
      </c>
      <c r="Q1585" s="38">
        <v>7.9999999999999996E-6</v>
      </c>
    </row>
    <row r="1586" spans="1:17" x14ac:dyDescent="0.3">
      <c r="A1586" s="6" t="s">
        <v>655</v>
      </c>
      <c r="B1586" s="6" t="s">
        <v>872</v>
      </c>
      <c r="C1586" s="6" t="s">
        <v>655</v>
      </c>
      <c r="D1586" s="25">
        <v>0</v>
      </c>
      <c r="E1586" s="25">
        <v>0</v>
      </c>
      <c r="F1586" s="25">
        <v>4695000</v>
      </c>
      <c r="G1586" s="96">
        <v>10</v>
      </c>
      <c r="H1586" s="96"/>
      <c r="I1586" s="99" t="s">
        <v>752</v>
      </c>
      <c r="J1586" s="6" t="s">
        <v>598</v>
      </c>
      <c r="K1586" s="96"/>
      <c r="L1586" s="6"/>
      <c r="M1586" s="6" t="s">
        <v>787</v>
      </c>
      <c r="N1586" s="6" t="s">
        <v>686</v>
      </c>
      <c r="O1586" s="37">
        <v>47.541600000000003</v>
      </c>
      <c r="P1586" s="105">
        <v>225.81783808406973</v>
      </c>
      <c r="Q1586" s="38">
        <v>9.9999999999999995E-7</v>
      </c>
    </row>
    <row r="1587" spans="1:17" x14ac:dyDescent="0.3">
      <c r="A1587" s="6" t="s">
        <v>655</v>
      </c>
      <c r="B1587" s="6" t="s">
        <v>872</v>
      </c>
      <c r="C1587" s="6" t="s">
        <v>655</v>
      </c>
      <c r="D1587" s="25">
        <v>0</v>
      </c>
      <c r="E1587" s="25">
        <v>0</v>
      </c>
      <c r="F1587" s="25">
        <v>4695000</v>
      </c>
      <c r="G1587" s="96">
        <v>10</v>
      </c>
      <c r="H1587" s="96"/>
      <c r="I1587" s="99" t="s">
        <v>752</v>
      </c>
      <c r="J1587" s="6" t="s">
        <v>599</v>
      </c>
      <c r="K1587" s="96"/>
      <c r="L1587" s="6"/>
      <c r="M1587" s="6" t="s">
        <v>787</v>
      </c>
      <c r="N1587" s="6" t="s">
        <v>686</v>
      </c>
      <c r="O1587" s="37">
        <v>4653.3958330000005</v>
      </c>
      <c r="P1587" s="105">
        <v>22103.16410801233</v>
      </c>
      <c r="Q1587" s="38">
        <v>1.63E-4</v>
      </c>
    </row>
    <row r="1588" spans="1:17" x14ac:dyDescent="0.3">
      <c r="A1588" s="6" t="s">
        <v>655</v>
      </c>
      <c r="B1588" s="6" t="s">
        <v>872</v>
      </c>
      <c r="C1588" s="6" t="s">
        <v>655</v>
      </c>
      <c r="D1588" s="25">
        <v>0</v>
      </c>
      <c r="E1588" s="25">
        <v>0</v>
      </c>
      <c r="F1588" s="25">
        <v>4695000</v>
      </c>
      <c r="G1588" s="96">
        <v>10</v>
      </c>
      <c r="H1588" s="96"/>
      <c r="I1588" s="99" t="s">
        <v>752</v>
      </c>
      <c r="J1588" s="6" t="s">
        <v>600</v>
      </c>
      <c r="K1588" s="101"/>
      <c r="L1588" s="6"/>
      <c r="M1588" s="6" t="s">
        <v>815</v>
      </c>
      <c r="N1588" s="6" t="s">
        <v>686</v>
      </c>
      <c r="O1588" s="37">
        <v>6.57</v>
      </c>
      <c r="P1588" s="105">
        <v>31.20684192817108</v>
      </c>
      <c r="Q1588" s="38">
        <v>0</v>
      </c>
    </row>
    <row r="1589" spans="1:17" x14ac:dyDescent="0.3">
      <c r="A1589" s="6" t="s">
        <v>655</v>
      </c>
      <c r="B1589" s="6" t="s">
        <v>872</v>
      </c>
      <c r="C1589" s="6" t="s">
        <v>655</v>
      </c>
      <c r="D1589" s="25">
        <v>0</v>
      </c>
      <c r="E1589" s="25">
        <v>0</v>
      </c>
      <c r="F1589" s="25">
        <v>4695000</v>
      </c>
      <c r="G1589" s="96">
        <v>10</v>
      </c>
      <c r="H1589" s="96"/>
      <c r="I1589" s="99" t="s">
        <v>752</v>
      </c>
      <c r="J1589" s="6" t="s">
        <v>601</v>
      </c>
      <c r="K1589" s="101"/>
      <c r="L1589" s="6"/>
      <c r="M1589" s="6" t="s">
        <v>815</v>
      </c>
      <c r="N1589" s="6" t="s">
        <v>686</v>
      </c>
      <c r="O1589" s="37">
        <v>0</v>
      </c>
      <c r="P1589" s="105">
        <v>0</v>
      </c>
      <c r="Q1589" s="38">
        <v>0</v>
      </c>
    </row>
    <row r="1590" spans="1:17" x14ac:dyDescent="0.3">
      <c r="A1590" s="6" t="s">
        <v>655</v>
      </c>
      <c r="B1590" s="6" t="s">
        <v>872</v>
      </c>
      <c r="C1590" s="6" t="s">
        <v>655</v>
      </c>
      <c r="D1590" s="25">
        <v>0</v>
      </c>
      <c r="E1590" s="25">
        <v>0</v>
      </c>
      <c r="F1590" s="25">
        <v>4695000</v>
      </c>
      <c r="G1590" s="96">
        <v>10</v>
      </c>
      <c r="H1590" s="96"/>
      <c r="I1590" s="99" t="s">
        <v>752</v>
      </c>
      <c r="J1590" s="6" t="s">
        <v>602</v>
      </c>
      <c r="K1590" s="101"/>
      <c r="L1590" s="6"/>
      <c r="M1590" s="6" t="s">
        <v>815</v>
      </c>
      <c r="N1590" s="6" t="s">
        <v>686</v>
      </c>
      <c r="O1590" s="37">
        <v>70.960000000000008</v>
      </c>
      <c r="P1590" s="105">
        <v>337.05289242359515</v>
      </c>
      <c r="Q1590" s="38">
        <v>9.9999999999999995E-7</v>
      </c>
    </row>
    <row r="1591" spans="1:17" x14ac:dyDescent="0.3">
      <c r="A1591" s="6" t="s">
        <v>655</v>
      </c>
      <c r="B1591" s="6" t="s">
        <v>872</v>
      </c>
      <c r="C1591" s="6" t="s">
        <v>655</v>
      </c>
      <c r="D1591" s="25">
        <v>0</v>
      </c>
      <c r="E1591" s="25">
        <v>0</v>
      </c>
      <c r="F1591" s="25">
        <v>4695000</v>
      </c>
      <c r="G1591" s="96">
        <v>10</v>
      </c>
      <c r="H1591" s="96"/>
      <c r="I1591" s="99" t="s">
        <v>752</v>
      </c>
      <c r="J1591" s="6" t="s">
        <v>603</v>
      </c>
      <c r="K1591" s="101"/>
      <c r="L1591" s="6"/>
      <c r="M1591" s="6" t="s">
        <v>815</v>
      </c>
      <c r="N1591" s="6" t="s">
        <v>686</v>
      </c>
      <c r="O1591" s="37">
        <v>143.31899999999999</v>
      </c>
      <c r="P1591" s="105">
        <v>680.75089471895751</v>
      </c>
      <c r="Q1591" s="38">
        <v>1.9999999999999999E-6</v>
      </c>
    </row>
    <row r="1592" spans="1:17" x14ac:dyDescent="0.3">
      <c r="A1592" s="6" t="s">
        <v>655</v>
      </c>
      <c r="B1592" s="6" t="s">
        <v>872</v>
      </c>
      <c r="C1592" s="6" t="s">
        <v>655</v>
      </c>
      <c r="D1592" s="25">
        <v>0</v>
      </c>
      <c r="E1592" s="25">
        <v>0</v>
      </c>
      <c r="F1592" s="25">
        <v>4695000</v>
      </c>
      <c r="G1592" s="96">
        <v>10</v>
      </c>
      <c r="H1592" s="96"/>
      <c r="I1592" s="99" t="s">
        <v>752</v>
      </c>
      <c r="J1592" s="6" t="s">
        <v>604</v>
      </c>
      <c r="K1592" s="101"/>
      <c r="L1592" s="6"/>
      <c r="M1592" s="6" t="s">
        <v>815</v>
      </c>
      <c r="N1592" s="6" t="s">
        <v>686</v>
      </c>
      <c r="O1592" s="37">
        <v>209.273</v>
      </c>
      <c r="P1592" s="105">
        <v>994.02578855923082</v>
      </c>
      <c r="Q1592" s="38">
        <v>3.0000000000000001E-6</v>
      </c>
    </row>
    <row r="1593" spans="1:17" x14ac:dyDescent="0.3">
      <c r="A1593" s="6" t="s">
        <v>655</v>
      </c>
      <c r="B1593" s="6" t="s">
        <v>872</v>
      </c>
      <c r="C1593" s="6" t="s">
        <v>655</v>
      </c>
      <c r="D1593" s="25">
        <v>0</v>
      </c>
      <c r="E1593" s="25">
        <v>0</v>
      </c>
      <c r="F1593" s="25">
        <v>4695000</v>
      </c>
      <c r="G1593" s="96">
        <v>10</v>
      </c>
      <c r="H1593" s="96"/>
      <c r="I1593" s="99" t="s">
        <v>752</v>
      </c>
      <c r="J1593" s="6" t="s">
        <v>605</v>
      </c>
      <c r="K1593" s="101"/>
      <c r="L1593" s="6"/>
      <c r="M1593" s="6" t="s">
        <v>815</v>
      </c>
      <c r="N1593" s="6" t="s">
        <v>686</v>
      </c>
      <c r="O1593" s="37">
        <v>78.055999999999997</v>
      </c>
      <c r="P1593" s="105">
        <v>370.75818166595462</v>
      </c>
      <c r="Q1593" s="38">
        <v>9.9999999999999995E-7</v>
      </c>
    </row>
    <row r="1594" spans="1:17" x14ac:dyDescent="0.3">
      <c r="A1594" s="6" t="s">
        <v>655</v>
      </c>
      <c r="B1594" s="6" t="s">
        <v>872</v>
      </c>
      <c r="C1594" s="6" t="s">
        <v>655</v>
      </c>
      <c r="D1594" s="25">
        <v>0</v>
      </c>
      <c r="E1594" s="25">
        <v>0</v>
      </c>
      <c r="F1594" s="25">
        <v>4695000</v>
      </c>
      <c r="G1594" s="96">
        <v>10</v>
      </c>
      <c r="H1594" s="96"/>
      <c r="I1594" s="99" t="s">
        <v>752</v>
      </c>
      <c r="J1594" s="6" t="s">
        <v>606</v>
      </c>
      <c r="K1594" s="101"/>
      <c r="L1594" s="6"/>
      <c r="M1594" s="6" t="s">
        <v>815</v>
      </c>
      <c r="N1594" s="6" t="s">
        <v>686</v>
      </c>
      <c r="O1594" s="37">
        <v>2.0699999999999998</v>
      </c>
      <c r="P1594" s="105">
        <v>9.8322926623004765</v>
      </c>
      <c r="Q1594" s="38">
        <v>0</v>
      </c>
    </row>
    <row r="1595" spans="1:17" x14ac:dyDescent="0.3">
      <c r="A1595" s="6" t="s">
        <v>655</v>
      </c>
      <c r="B1595" s="6" t="s">
        <v>872</v>
      </c>
      <c r="C1595" s="6" t="s">
        <v>655</v>
      </c>
      <c r="D1595" s="25">
        <v>0</v>
      </c>
      <c r="E1595" s="25">
        <v>0</v>
      </c>
      <c r="F1595" s="25">
        <v>4695000</v>
      </c>
      <c r="G1595" s="96">
        <v>10</v>
      </c>
      <c r="H1595" s="96"/>
      <c r="I1595" s="99" t="s">
        <v>752</v>
      </c>
      <c r="J1595" s="6" t="s">
        <v>607</v>
      </c>
      <c r="K1595" s="96"/>
      <c r="L1595" s="6"/>
      <c r="M1595" s="6" t="s">
        <v>815</v>
      </c>
      <c r="N1595" s="6" t="s">
        <v>686</v>
      </c>
      <c r="O1595" s="37">
        <v>16.896000000000001</v>
      </c>
      <c r="P1595" s="105">
        <v>80.254307643588831</v>
      </c>
      <c r="Q1595" s="38">
        <v>0</v>
      </c>
    </row>
    <row r="1596" spans="1:17" x14ac:dyDescent="0.3">
      <c r="A1596" s="6" t="s">
        <v>655</v>
      </c>
      <c r="B1596" s="6" t="s">
        <v>872</v>
      </c>
      <c r="C1596" s="6" t="s">
        <v>655</v>
      </c>
      <c r="D1596" s="25">
        <v>0</v>
      </c>
      <c r="E1596" s="25">
        <v>0</v>
      </c>
      <c r="F1596" s="25">
        <v>4695000</v>
      </c>
      <c r="G1596" s="96">
        <v>10</v>
      </c>
      <c r="H1596" s="96"/>
      <c r="I1596" s="99" t="s">
        <v>752</v>
      </c>
      <c r="J1596" s="6" t="s">
        <v>608</v>
      </c>
      <c r="K1596" s="96"/>
      <c r="L1596" s="6"/>
      <c r="M1596" s="6" t="s">
        <v>815</v>
      </c>
      <c r="N1596" s="6" t="s">
        <v>686</v>
      </c>
      <c r="O1596" s="37">
        <v>3.6520000000000001</v>
      </c>
      <c r="P1596" s="105">
        <v>17.34663420421321</v>
      </c>
      <c r="Q1596" s="38">
        <v>0</v>
      </c>
    </row>
    <row r="1597" spans="1:17" x14ac:dyDescent="0.3">
      <c r="A1597" s="6" t="s">
        <v>655</v>
      </c>
      <c r="B1597" s="6" t="s">
        <v>872</v>
      </c>
      <c r="C1597" s="6" t="s">
        <v>655</v>
      </c>
      <c r="D1597" s="25">
        <v>0</v>
      </c>
      <c r="E1597" s="25">
        <v>0</v>
      </c>
      <c r="F1597" s="25">
        <v>4695000</v>
      </c>
      <c r="G1597" s="96">
        <v>10</v>
      </c>
      <c r="H1597" s="96"/>
      <c r="I1597" s="99" t="s">
        <v>752</v>
      </c>
      <c r="J1597" s="6" t="s">
        <v>609</v>
      </c>
      <c r="K1597" s="96"/>
      <c r="L1597" s="6"/>
      <c r="M1597" s="6" t="s">
        <v>815</v>
      </c>
      <c r="N1597" s="6" t="s">
        <v>686</v>
      </c>
      <c r="O1597" s="37">
        <v>8.2319999999999993</v>
      </c>
      <c r="P1597" s="105">
        <v>39.101175457032625</v>
      </c>
      <c r="Q1597" s="38">
        <v>0</v>
      </c>
    </row>
    <row r="1598" spans="1:17" x14ac:dyDescent="0.3">
      <c r="A1598" s="6" t="s">
        <v>655</v>
      </c>
      <c r="B1598" s="6" t="s">
        <v>872</v>
      </c>
      <c r="C1598" s="6" t="s">
        <v>655</v>
      </c>
      <c r="D1598" s="25">
        <v>0</v>
      </c>
      <c r="E1598" s="25">
        <v>0</v>
      </c>
      <c r="F1598" s="25">
        <v>4695000</v>
      </c>
      <c r="G1598" s="96">
        <v>10</v>
      </c>
      <c r="H1598" s="96"/>
      <c r="I1598" s="99" t="s">
        <v>752</v>
      </c>
      <c r="J1598" s="6" t="s">
        <v>610</v>
      </c>
      <c r="K1598" s="96"/>
      <c r="L1598" s="6"/>
      <c r="M1598" s="6" t="s">
        <v>861</v>
      </c>
      <c r="N1598" s="6" t="s">
        <v>690</v>
      </c>
      <c r="O1598" s="37">
        <v>0</v>
      </c>
      <c r="P1598" s="105">
        <v>0</v>
      </c>
      <c r="Q1598" s="38">
        <v>0</v>
      </c>
    </row>
    <row r="1599" spans="1:17" x14ac:dyDescent="0.3">
      <c r="A1599" s="6" t="s">
        <v>655</v>
      </c>
      <c r="B1599" s="6" t="s">
        <v>872</v>
      </c>
      <c r="C1599" s="6" t="s">
        <v>655</v>
      </c>
      <c r="D1599" s="25">
        <v>0</v>
      </c>
      <c r="E1599" s="25">
        <v>0</v>
      </c>
      <c r="F1599" s="25">
        <v>4695000</v>
      </c>
      <c r="G1599" s="96">
        <v>10</v>
      </c>
      <c r="H1599" s="96"/>
      <c r="I1599" s="99" t="s">
        <v>752</v>
      </c>
      <c r="J1599" s="6" t="s">
        <v>611</v>
      </c>
      <c r="K1599" s="96"/>
      <c r="L1599" s="6"/>
      <c r="M1599" s="6" t="s">
        <v>861</v>
      </c>
      <c r="N1599" s="6" t="s">
        <v>690</v>
      </c>
      <c r="O1599" s="37">
        <v>0</v>
      </c>
      <c r="P1599" s="105">
        <v>0</v>
      </c>
      <c r="Q1599" s="38">
        <v>0</v>
      </c>
    </row>
    <row r="1600" spans="1:17" x14ac:dyDescent="0.3">
      <c r="A1600" s="6" t="s">
        <v>655</v>
      </c>
      <c r="B1600" s="6" t="s">
        <v>872</v>
      </c>
      <c r="C1600" s="6" t="s">
        <v>655</v>
      </c>
      <c r="D1600" s="25">
        <v>0</v>
      </c>
      <c r="E1600" s="25">
        <v>0</v>
      </c>
      <c r="F1600" s="25">
        <v>4695000</v>
      </c>
      <c r="G1600" s="96">
        <v>10</v>
      </c>
      <c r="H1600" s="96"/>
      <c r="I1600" s="99" t="s">
        <v>752</v>
      </c>
      <c r="J1600" s="6" t="s">
        <v>612</v>
      </c>
      <c r="K1600" s="96"/>
      <c r="L1600" s="6"/>
      <c r="M1600" s="6" t="s">
        <v>861</v>
      </c>
      <c r="N1600" s="6" t="s">
        <v>690</v>
      </c>
      <c r="O1600" s="37">
        <v>0</v>
      </c>
      <c r="P1600" s="105">
        <v>0</v>
      </c>
      <c r="Q1600" s="38">
        <v>0</v>
      </c>
    </row>
    <row r="1601" spans="1:17" x14ac:dyDescent="0.3">
      <c r="A1601" s="6" t="s">
        <v>655</v>
      </c>
      <c r="B1601" s="6" t="s">
        <v>872</v>
      </c>
      <c r="C1601" s="6" t="s">
        <v>655</v>
      </c>
      <c r="D1601" s="25">
        <v>0</v>
      </c>
      <c r="E1601" s="25">
        <v>0</v>
      </c>
      <c r="F1601" s="25">
        <v>4695000</v>
      </c>
      <c r="G1601" s="96">
        <v>10</v>
      </c>
      <c r="H1601" s="96"/>
      <c r="I1601" s="99" t="s">
        <v>752</v>
      </c>
      <c r="J1601" s="6" t="s">
        <v>613</v>
      </c>
      <c r="K1601" s="96"/>
      <c r="L1601" s="6"/>
      <c r="M1601" s="6" t="s">
        <v>861</v>
      </c>
      <c r="N1601" s="6" t="s">
        <v>690</v>
      </c>
      <c r="O1601" s="37">
        <v>0</v>
      </c>
      <c r="P1601" s="105">
        <v>0</v>
      </c>
      <c r="Q1601" s="38">
        <v>0</v>
      </c>
    </row>
    <row r="1602" spans="1:17" x14ac:dyDescent="0.3">
      <c r="A1602" s="6" t="s">
        <v>655</v>
      </c>
      <c r="B1602" s="6" t="s">
        <v>872</v>
      </c>
      <c r="C1602" s="6" t="s">
        <v>655</v>
      </c>
      <c r="D1602" s="25">
        <v>0</v>
      </c>
      <c r="E1602" s="25">
        <v>0</v>
      </c>
      <c r="F1602" s="25">
        <v>4695000</v>
      </c>
      <c r="G1602" s="96">
        <v>10</v>
      </c>
      <c r="H1602" s="96"/>
      <c r="I1602" s="99" t="s">
        <v>752</v>
      </c>
      <c r="J1602" s="6" t="s">
        <v>614</v>
      </c>
      <c r="K1602" s="96"/>
      <c r="L1602" s="6"/>
      <c r="M1602" s="6" t="s">
        <v>861</v>
      </c>
      <c r="N1602" s="6" t="s">
        <v>690</v>
      </c>
      <c r="O1602" s="37">
        <v>0</v>
      </c>
      <c r="P1602" s="105">
        <v>0</v>
      </c>
      <c r="Q1602" s="38">
        <v>0</v>
      </c>
    </row>
    <row r="1603" spans="1:17" x14ac:dyDescent="0.3">
      <c r="A1603" s="6" t="s">
        <v>655</v>
      </c>
      <c r="B1603" s="6" t="s">
        <v>872</v>
      </c>
      <c r="C1603" s="6" t="s">
        <v>655</v>
      </c>
      <c r="D1603" s="25">
        <v>0</v>
      </c>
      <c r="E1603" s="25">
        <v>0</v>
      </c>
      <c r="F1603" s="25">
        <v>4695000</v>
      </c>
      <c r="G1603" s="96">
        <v>10</v>
      </c>
      <c r="H1603" s="96"/>
      <c r="I1603" s="99" t="s">
        <v>752</v>
      </c>
      <c r="J1603" s="6" t="s">
        <v>615</v>
      </c>
      <c r="K1603" s="96"/>
      <c r="L1603" s="6"/>
      <c r="M1603" s="6" t="s">
        <v>861</v>
      </c>
      <c r="N1603" s="6" t="s">
        <v>690</v>
      </c>
      <c r="O1603" s="37">
        <v>0</v>
      </c>
      <c r="P1603" s="105">
        <v>0</v>
      </c>
      <c r="Q1603" s="38">
        <v>0</v>
      </c>
    </row>
    <row r="1604" spans="1:17" x14ac:dyDescent="0.3">
      <c r="A1604" s="6" t="s">
        <v>655</v>
      </c>
      <c r="B1604" s="6" t="s">
        <v>872</v>
      </c>
      <c r="C1604" s="6" t="s">
        <v>655</v>
      </c>
      <c r="D1604" s="25">
        <v>0</v>
      </c>
      <c r="E1604" s="25">
        <v>0</v>
      </c>
      <c r="F1604" s="25">
        <v>4695000</v>
      </c>
      <c r="G1604" s="96">
        <v>10</v>
      </c>
      <c r="H1604" s="96"/>
      <c r="I1604" s="99" t="s">
        <v>752</v>
      </c>
      <c r="J1604" s="6" t="s">
        <v>616</v>
      </c>
      <c r="K1604" s="96"/>
      <c r="L1604" s="6"/>
      <c r="M1604" s="6" t="s">
        <v>861</v>
      </c>
      <c r="N1604" s="6" t="s">
        <v>690</v>
      </c>
      <c r="O1604" s="37">
        <v>0</v>
      </c>
      <c r="P1604" s="105">
        <v>0</v>
      </c>
      <c r="Q1604" s="38">
        <v>0</v>
      </c>
    </row>
    <row r="1605" spans="1:17" x14ac:dyDescent="0.3">
      <c r="A1605" s="6" t="s">
        <v>655</v>
      </c>
      <c r="B1605" s="6" t="s">
        <v>872</v>
      </c>
      <c r="C1605" s="6" t="s">
        <v>655</v>
      </c>
      <c r="D1605" s="25">
        <v>0</v>
      </c>
      <c r="E1605" s="25">
        <v>0</v>
      </c>
      <c r="F1605" s="25">
        <v>4695000</v>
      </c>
      <c r="G1605" s="96">
        <v>10</v>
      </c>
      <c r="H1605" s="96"/>
      <c r="I1605" s="99" t="s">
        <v>752</v>
      </c>
      <c r="J1605" s="6" t="s">
        <v>617</v>
      </c>
      <c r="K1605" s="96"/>
      <c r="L1605" s="6"/>
      <c r="M1605" s="6" t="s">
        <v>861</v>
      </c>
      <c r="N1605" s="6" t="s">
        <v>690</v>
      </c>
      <c r="O1605" s="37">
        <v>0</v>
      </c>
      <c r="P1605" s="105">
        <v>0</v>
      </c>
      <c r="Q1605" s="38">
        <v>0</v>
      </c>
    </row>
    <row r="1606" spans="1:17" x14ac:dyDescent="0.3">
      <c r="A1606" s="6" t="s">
        <v>655</v>
      </c>
      <c r="B1606" s="6" t="s">
        <v>872</v>
      </c>
      <c r="C1606" s="6" t="s">
        <v>655</v>
      </c>
      <c r="D1606" s="25">
        <v>0</v>
      </c>
      <c r="E1606" s="25">
        <v>0</v>
      </c>
      <c r="F1606" s="25">
        <v>4695000</v>
      </c>
      <c r="G1606" s="96">
        <v>10</v>
      </c>
      <c r="H1606" s="96"/>
      <c r="I1606" s="99" t="s">
        <v>752</v>
      </c>
      <c r="J1606" s="6" t="s">
        <v>618</v>
      </c>
      <c r="K1606" s="96"/>
      <c r="L1606" s="6"/>
      <c r="M1606" s="6" t="s">
        <v>861</v>
      </c>
      <c r="N1606" s="6" t="s">
        <v>690</v>
      </c>
      <c r="O1606" s="37">
        <v>64.930000000000007</v>
      </c>
      <c r="P1606" s="105">
        <v>308.41099640732858</v>
      </c>
      <c r="Q1606" s="38">
        <v>9.9999999999999995E-7</v>
      </c>
    </row>
    <row r="1607" spans="1:17" x14ac:dyDescent="0.3">
      <c r="A1607" s="6" t="s">
        <v>655</v>
      </c>
      <c r="B1607" s="6" t="s">
        <v>872</v>
      </c>
      <c r="C1607" s="6" t="s">
        <v>655</v>
      </c>
      <c r="D1607" s="25">
        <v>0</v>
      </c>
      <c r="E1607" s="25">
        <v>0</v>
      </c>
      <c r="F1607" s="25">
        <v>4695000</v>
      </c>
      <c r="G1607" s="96">
        <v>10</v>
      </c>
      <c r="H1607" s="96"/>
      <c r="I1607" s="99" t="s">
        <v>752</v>
      </c>
      <c r="J1607" s="6" t="s">
        <v>619</v>
      </c>
      <c r="K1607" s="96"/>
      <c r="L1607" s="6"/>
      <c r="M1607" s="6" t="s">
        <v>788</v>
      </c>
      <c r="N1607" s="6" t="s">
        <v>686</v>
      </c>
      <c r="O1607" s="37">
        <v>56.52640000000001</v>
      </c>
      <c r="P1607" s="105">
        <v>268.49473813829076</v>
      </c>
      <c r="Q1607" s="38">
        <v>9.9999999999999995E-7</v>
      </c>
    </row>
    <row r="1608" spans="1:17" x14ac:dyDescent="0.3">
      <c r="A1608" s="6" t="s">
        <v>655</v>
      </c>
      <c r="B1608" s="6" t="s">
        <v>872</v>
      </c>
      <c r="C1608" s="6" t="s">
        <v>655</v>
      </c>
      <c r="D1608" s="25">
        <v>0</v>
      </c>
      <c r="E1608" s="25">
        <v>0</v>
      </c>
      <c r="F1608" s="25">
        <v>4695000</v>
      </c>
      <c r="G1608" s="96">
        <v>10</v>
      </c>
      <c r="H1608" s="96"/>
      <c r="I1608" s="99" t="s">
        <v>752</v>
      </c>
      <c r="J1608" s="6" t="s">
        <v>620</v>
      </c>
      <c r="K1608" s="96"/>
      <c r="L1608" s="6"/>
      <c r="M1608" s="6" t="s">
        <v>788</v>
      </c>
      <c r="N1608" s="6" t="s">
        <v>686</v>
      </c>
      <c r="O1608" s="37">
        <v>10.8</v>
      </c>
      <c r="P1608" s="105">
        <v>51.298918238089449</v>
      </c>
      <c r="Q1608" s="38">
        <v>0</v>
      </c>
    </row>
    <row r="1609" spans="1:17" x14ac:dyDescent="0.3">
      <c r="A1609" s="6" t="s">
        <v>655</v>
      </c>
      <c r="B1609" s="6" t="s">
        <v>872</v>
      </c>
      <c r="C1609" s="6" t="s">
        <v>655</v>
      </c>
      <c r="D1609" s="25">
        <v>0</v>
      </c>
      <c r="E1609" s="25">
        <v>0</v>
      </c>
      <c r="F1609" s="25">
        <v>4695000</v>
      </c>
      <c r="G1609" s="96">
        <v>10</v>
      </c>
      <c r="H1609" s="96"/>
      <c r="I1609" s="99" t="s">
        <v>752</v>
      </c>
      <c r="J1609" s="6" t="s">
        <v>621</v>
      </c>
      <c r="K1609" s="96"/>
      <c r="L1609" s="6"/>
      <c r="M1609" s="6" t="s">
        <v>788</v>
      </c>
      <c r="N1609" s="6" t="s">
        <v>686</v>
      </c>
      <c r="O1609" s="37">
        <v>356.72</v>
      </c>
      <c r="P1609" s="105">
        <v>1694.3842698047472</v>
      </c>
      <c r="Q1609" s="38">
        <v>5.0000000000000004E-6</v>
      </c>
    </row>
    <row r="1610" spans="1:17" x14ac:dyDescent="0.3">
      <c r="A1610" s="6" t="s">
        <v>655</v>
      </c>
      <c r="B1610" s="6" t="s">
        <v>872</v>
      </c>
      <c r="C1610" s="6" t="s">
        <v>655</v>
      </c>
      <c r="D1610" s="25">
        <v>0</v>
      </c>
      <c r="E1610" s="25">
        <v>0</v>
      </c>
      <c r="F1610" s="25">
        <v>4695000</v>
      </c>
      <c r="G1610" s="96">
        <v>10</v>
      </c>
      <c r="H1610" s="96"/>
      <c r="I1610" s="99" t="s">
        <v>752</v>
      </c>
      <c r="J1610" s="6" t="s">
        <v>622</v>
      </c>
      <c r="K1610" s="96"/>
      <c r="L1610" s="6"/>
      <c r="M1610" s="6" t="s">
        <v>788</v>
      </c>
      <c r="N1610" s="6" t="s">
        <v>686</v>
      </c>
      <c r="O1610" s="37">
        <v>3221.7084</v>
      </c>
      <c r="P1610" s="105">
        <v>15302.792203570923</v>
      </c>
      <c r="Q1610" s="38">
        <v>4.6E-5</v>
      </c>
    </row>
    <row r="1611" spans="1:17" x14ac:dyDescent="0.3">
      <c r="A1611" s="6" t="s">
        <v>655</v>
      </c>
      <c r="B1611" s="6" t="s">
        <v>872</v>
      </c>
      <c r="C1611" s="6" t="s">
        <v>655</v>
      </c>
      <c r="D1611" s="25">
        <v>0</v>
      </c>
      <c r="E1611" s="25">
        <v>0</v>
      </c>
      <c r="F1611" s="25">
        <v>4695000</v>
      </c>
      <c r="G1611" s="96">
        <v>10</v>
      </c>
      <c r="H1611" s="96"/>
      <c r="I1611" s="99" t="s">
        <v>752</v>
      </c>
      <c r="J1611" s="6" t="s">
        <v>623</v>
      </c>
      <c r="K1611" s="96"/>
      <c r="L1611" s="6"/>
      <c r="M1611" s="6" t="s">
        <v>788</v>
      </c>
      <c r="N1611" s="6" t="s">
        <v>686</v>
      </c>
      <c r="O1611" s="37">
        <v>1909.1277150000001</v>
      </c>
      <c r="P1611" s="105">
        <v>9068.1654220236614</v>
      </c>
      <c r="Q1611" s="38">
        <v>2.6999999999999999E-5</v>
      </c>
    </row>
    <row r="1612" spans="1:17" x14ac:dyDescent="0.3">
      <c r="A1612" s="6" t="s">
        <v>655</v>
      </c>
      <c r="B1612" s="6" t="s">
        <v>872</v>
      </c>
      <c r="C1612" s="6" t="s">
        <v>655</v>
      </c>
      <c r="D1612" s="25">
        <v>0</v>
      </c>
      <c r="E1612" s="25">
        <v>0</v>
      </c>
      <c r="F1612" s="25">
        <v>4695000</v>
      </c>
      <c r="G1612" s="96">
        <v>10</v>
      </c>
      <c r="H1612" s="96"/>
      <c r="I1612" s="99" t="s">
        <v>752</v>
      </c>
      <c r="J1612" s="6" t="s">
        <v>624</v>
      </c>
      <c r="K1612" s="101"/>
      <c r="L1612" s="6"/>
      <c r="M1612" s="6" t="s">
        <v>788</v>
      </c>
      <c r="N1612" s="6" t="s">
        <v>686</v>
      </c>
      <c r="O1612" s="37">
        <v>219.52</v>
      </c>
      <c r="P1612" s="105">
        <v>1042.6980121875365</v>
      </c>
      <c r="Q1612" s="38">
        <v>3.0000000000000001E-6</v>
      </c>
    </row>
    <row r="1613" spans="1:17" x14ac:dyDescent="0.3">
      <c r="A1613" s="6" t="s">
        <v>655</v>
      </c>
      <c r="B1613" s="6" t="s">
        <v>872</v>
      </c>
      <c r="C1613" s="6" t="s">
        <v>655</v>
      </c>
      <c r="D1613" s="25">
        <v>0</v>
      </c>
      <c r="E1613" s="25">
        <v>0</v>
      </c>
      <c r="F1613" s="25">
        <v>4695000</v>
      </c>
      <c r="G1613" s="96">
        <v>10</v>
      </c>
      <c r="H1613" s="96"/>
      <c r="I1613" s="99" t="s">
        <v>752</v>
      </c>
      <c r="J1613" s="6" t="s">
        <v>625</v>
      </c>
      <c r="K1613" s="101"/>
      <c r="L1613" s="6"/>
      <c r="M1613" s="6" t="s">
        <v>766</v>
      </c>
      <c r="N1613" s="6" t="s">
        <v>688</v>
      </c>
      <c r="O1613" s="37">
        <v>10.4</v>
      </c>
      <c r="P1613" s="105">
        <v>49.398958303345395</v>
      </c>
      <c r="Q1613" s="38">
        <v>0</v>
      </c>
    </row>
    <row r="1614" spans="1:17" x14ac:dyDescent="0.3">
      <c r="A1614" s="6" t="s">
        <v>655</v>
      </c>
      <c r="B1614" s="6" t="s">
        <v>872</v>
      </c>
      <c r="C1614" s="6" t="s">
        <v>655</v>
      </c>
      <c r="D1614" s="25">
        <v>0</v>
      </c>
      <c r="E1614" s="25">
        <v>0</v>
      </c>
      <c r="F1614" s="25">
        <v>4695000</v>
      </c>
      <c r="G1614" s="96">
        <v>10</v>
      </c>
      <c r="H1614" s="96"/>
      <c r="I1614" s="99" t="s">
        <v>752</v>
      </c>
      <c r="J1614" s="6" t="s">
        <v>626</v>
      </c>
      <c r="K1614" s="101"/>
      <c r="L1614" s="6"/>
      <c r="M1614" s="6" t="s">
        <v>766</v>
      </c>
      <c r="N1614" s="6" t="s">
        <v>688</v>
      </c>
      <c r="O1614" s="37">
        <v>0</v>
      </c>
      <c r="P1614" s="105">
        <v>0</v>
      </c>
      <c r="Q1614" s="38">
        <v>0</v>
      </c>
    </row>
    <row r="1615" spans="1:17" x14ac:dyDescent="0.3">
      <c r="A1615" s="6" t="s">
        <v>655</v>
      </c>
      <c r="B1615" s="6" t="s">
        <v>872</v>
      </c>
      <c r="C1615" s="6" t="s">
        <v>655</v>
      </c>
      <c r="D1615" s="25">
        <v>0</v>
      </c>
      <c r="E1615" s="25">
        <v>0</v>
      </c>
      <c r="F1615" s="25">
        <v>4695000</v>
      </c>
      <c r="G1615" s="96">
        <v>10</v>
      </c>
      <c r="H1615" s="96"/>
      <c r="I1615" s="99" t="s">
        <v>752</v>
      </c>
      <c r="J1615" s="6" t="s">
        <v>627</v>
      </c>
      <c r="K1615" s="101"/>
      <c r="L1615" s="6"/>
      <c r="M1615" s="6" t="s">
        <v>766</v>
      </c>
      <c r="N1615" s="6" t="s">
        <v>688</v>
      </c>
      <c r="O1615" s="37">
        <v>141.036</v>
      </c>
      <c r="P1615" s="105">
        <v>669.90687339140584</v>
      </c>
      <c r="Q1615" s="38">
        <v>1.9999999999999999E-6</v>
      </c>
    </row>
    <row r="1616" spans="1:17" x14ac:dyDescent="0.3">
      <c r="A1616" s="6" t="s">
        <v>655</v>
      </c>
      <c r="B1616" s="6" t="s">
        <v>872</v>
      </c>
      <c r="C1616" s="6" t="s">
        <v>655</v>
      </c>
      <c r="D1616" s="25">
        <v>0</v>
      </c>
      <c r="E1616" s="25">
        <v>0</v>
      </c>
      <c r="F1616" s="25">
        <v>4695000</v>
      </c>
      <c r="G1616" s="96">
        <v>10</v>
      </c>
      <c r="H1616" s="96"/>
      <c r="I1616" s="99" t="s">
        <v>752</v>
      </c>
      <c r="J1616" s="6" t="s">
        <v>628</v>
      </c>
      <c r="K1616" s="101"/>
      <c r="L1616" s="6"/>
      <c r="M1616" s="6" t="s">
        <v>766</v>
      </c>
      <c r="N1616" s="6" t="s">
        <v>688</v>
      </c>
      <c r="O1616" s="37">
        <v>1169.4979999999998</v>
      </c>
      <c r="P1616" s="105">
        <v>5554.9983594082523</v>
      </c>
      <c r="Q1616" s="38">
        <v>1.7E-5</v>
      </c>
    </row>
    <row r="1617" spans="1:17" x14ac:dyDescent="0.3">
      <c r="A1617" s="6" t="s">
        <v>655</v>
      </c>
      <c r="B1617" s="6" t="s">
        <v>872</v>
      </c>
      <c r="C1617" s="6" t="s">
        <v>655</v>
      </c>
      <c r="D1617" s="25">
        <v>0</v>
      </c>
      <c r="E1617" s="25">
        <v>0</v>
      </c>
      <c r="F1617" s="25">
        <v>4695000</v>
      </c>
      <c r="G1617" s="96">
        <v>10</v>
      </c>
      <c r="H1617" s="96"/>
      <c r="I1617" s="99" t="s">
        <v>752</v>
      </c>
      <c r="J1617" s="6" t="s">
        <v>629</v>
      </c>
      <c r="K1617" s="101"/>
      <c r="L1617" s="6"/>
      <c r="M1617" s="6" t="s">
        <v>766</v>
      </c>
      <c r="N1617" s="6" t="s">
        <v>688</v>
      </c>
      <c r="O1617" s="37">
        <v>706.53</v>
      </c>
      <c r="P1617" s="105">
        <v>3355.9467317367903</v>
      </c>
      <c r="Q1617" s="38">
        <v>1.0000000000000001E-5</v>
      </c>
    </row>
    <row r="1618" spans="1:17" x14ac:dyDescent="0.3">
      <c r="A1618" s="6" t="s">
        <v>655</v>
      </c>
      <c r="B1618" s="6" t="s">
        <v>872</v>
      </c>
      <c r="C1618" s="6" t="s">
        <v>655</v>
      </c>
      <c r="D1618" s="25">
        <v>0</v>
      </c>
      <c r="E1618" s="25">
        <v>0</v>
      </c>
      <c r="F1618" s="25">
        <v>4695000</v>
      </c>
      <c r="G1618" s="96">
        <v>10</v>
      </c>
      <c r="H1618" s="96"/>
      <c r="I1618" s="99" t="s">
        <v>752</v>
      </c>
      <c r="J1618" s="6" t="s">
        <v>630</v>
      </c>
      <c r="K1618" s="101"/>
      <c r="L1618" s="6"/>
      <c r="M1618" s="6" t="s">
        <v>766</v>
      </c>
      <c r="N1618" s="6" t="s">
        <v>688</v>
      </c>
      <c r="O1618" s="37">
        <v>4200.2849999999999</v>
      </c>
      <c r="P1618" s="105">
        <v>19950.933036266069</v>
      </c>
      <c r="Q1618" s="38">
        <v>7.7000000000000001E-5</v>
      </c>
    </row>
    <row r="1619" spans="1:17" x14ac:dyDescent="0.3">
      <c r="A1619" s="6" t="s">
        <v>655</v>
      </c>
      <c r="B1619" s="6" t="s">
        <v>872</v>
      </c>
      <c r="C1619" s="6" t="s">
        <v>655</v>
      </c>
      <c r="D1619" s="25">
        <v>0</v>
      </c>
      <c r="E1619" s="25">
        <v>0</v>
      </c>
      <c r="F1619" s="25">
        <v>4695000</v>
      </c>
      <c r="G1619" s="96">
        <v>10</v>
      </c>
      <c r="H1619" s="96"/>
      <c r="I1619" s="99" t="s">
        <v>752</v>
      </c>
      <c r="J1619" s="6" t="s">
        <v>631</v>
      </c>
      <c r="K1619" s="101"/>
      <c r="L1619" s="6"/>
      <c r="M1619" s="6" t="s">
        <v>766</v>
      </c>
      <c r="N1619" s="6" t="s">
        <v>688</v>
      </c>
      <c r="O1619" s="37">
        <v>215.64599999999999</v>
      </c>
      <c r="P1619" s="105">
        <v>1024.2969002195402</v>
      </c>
      <c r="Q1619" s="38">
        <v>3.0000000000000001E-6</v>
      </c>
    </row>
    <row r="1620" spans="1:17" x14ac:dyDescent="0.3">
      <c r="A1620" s="6" t="s">
        <v>655</v>
      </c>
      <c r="B1620" s="6" t="s">
        <v>872</v>
      </c>
      <c r="C1620" s="6" t="s">
        <v>655</v>
      </c>
      <c r="D1620" s="25">
        <v>0</v>
      </c>
      <c r="E1620" s="25">
        <v>0</v>
      </c>
      <c r="F1620" s="25">
        <v>4695000</v>
      </c>
      <c r="G1620" s="96">
        <v>10</v>
      </c>
      <c r="H1620" s="96"/>
      <c r="I1620" s="99" t="s">
        <v>752</v>
      </c>
      <c r="J1620" s="6" t="s">
        <v>632</v>
      </c>
      <c r="K1620" s="101"/>
      <c r="L1620" s="6"/>
      <c r="M1620" s="6" t="s">
        <v>766</v>
      </c>
      <c r="N1620" s="6" t="s">
        <v>688</v>
      </c>
      <c r="O1620" s="37">
        <v>1.51</v>
      </c>
      <c r="P1620" s="105">
        <v>7.1723487536588024</v>
      </c>
      <c r="Q1620" s="38">
        <v>0</v>
      </c>
    </row>
    <row r="1621" spans="1:17" x14ac:dyDescent="0.3">
      <c r="A1621" s="6" t="s">
        <v>655</v>
      </c>
      <c r="B1621" s="6" t="s">
        <v>872</v>
      </c>
      <c r="C1621" s="6" t="s">
        <v>655</v>
      </c>
      <c r="D1621" s="25">
        <v>0</v>
      </c>
      <c r="E1621" s="25">
        <v>0</v>
      </c>
      <c r="F1621" s="25">
        <v>4695000</v>
      </c>
      <c r="G1621" s="96">
        <v>10</v>
      </c>
      <c r="H1621" s="96"/>
      <c r="I1621" s="99" t="s">
        <v>752</v>
      </c>
      <c r="J1621" s="6" t="s">
        <v>633</v>
      </c>
      <c r="K1621" s="101"/>
      <c r="L1621" s="6"/>
      <c r="M1621" s="6" t="s">
        <v>766</v>
      </c>
      <c r="N1621" s="6" t="s">
        <v>688</v>
      </c>
      <c r="O1621" s="37">
        <v>1.5</v>
      </c>
      <c r="P1621" s="105">
        <v>7.1248497552902013</v>
      </c>
      <c r="Q1621" s="38">
        <v>0</v>
      </c>
    </row>
    <row r="1622" spans="1:17" x14ac:dyDescent="0.3">
      <c r="A1622" s="6" t="s">
        <v>655</v>
      </c>
      <c r="B1622" s="6" t="s">
        <v>872</v>
      </c>
      <c r="C1622" s="6" t="s">
        <v>655</v>
      </c>
      <c r="D1622" s="25">
        <v>0</v>
      </c>
      <c r="E1622" s="25">
        <v>0</v>
      </c>
      <c r="F1622" s="25">
        <v>4695000</v>
      </c>
      <c r="G1622" s="96">
        <v>10</v>
      </c>
      <c r="H1622" s="96"/>
      <c r="I1622" s="99" t="s">
        <v>752</v>
      </c>
      <c r="J1622" s="6" t="s">
        <v>634</v>
      </c>
      <c r="K1622" s="101"/>
      <c r="L1622" s="6"/>
      <c r="M1622" s="6" t="s">
        <v>816</v>
      </c>
      <c r="N1622" s="6" t="s">
        <v>686</v>
      </c>
      <c r="O1622" s="37">
        <v>99.320000000000007</v>
      </c>
      <c r="P1622" s="105">
        <v>471.76005179694857</v>
      </c>
      <c r="Q1622" s="38">
        <v>9.9999999999999995E-7</v>
      </c>
    </row>
    <row r="1623" spans="1:17" x14ac:dyDescent="0.3">
      <c r="A1623" s="6" t="s">
        <v>655</v>
      </c>
      <c r="B1623" s="6" t="s">
        <v>872</v>
      </c>
      <c r="C1623" s="6" t="s">
        <v>655</v>
      </c>
      <c r="D1623" s="25">
        <v>0</v>
      </c>
      <c r="E1623" s="25">
        <v>0</v>
      </c>
      <c r="F1623" s="25">
        <v>4695000</v>
      </c>
      <c r="G1623" s="96">
        <v>10</v>
      </c>
      <c r="H1623" s="96"/>
      <c r="I1623" s="99" t="s">
        <v>752</v>
      </c>
      <c r="J1623" s="6" t="s">
        <v>635</v>
      </c>
      <c r="K1623" s="101"/>
      <c r="L1623" s="6"/>
      <c r="M1623" s="6" t="s">
        <v>816</v>
      </c>
      <c r="N1623" s="6" t="s">
        <v>686</v>
      </c>
      <c r="O1623" s="37">
        <v>0</v>
      </c>
      <c r="P1623" s="105">
        <v>0</v>
      </c>
      <c r="Q1623" s="38">
        <v>0</v>
      </c>
    </row>
    <row r="1624" spans="1:17" x14ac:dyDescent="0.3">
      <c r="A1624" s="6" t="s">
        <v>655</v>
      </c>
      <c r="B1624" s="6" t="s">
        <v>872</v>
      </c>
      <c r="C1624" s="6" t="s">
        <v>655</v>
      </c>
      <c r="D1624" s="25">
        <v>0</v>
      </c>
      <c r="E1624" s="25">
        <v>0</v>
      </c>
      <c r="F1624" s="25">
        <v>4695000</v>
      </c>
      <c r="G1624" s="96">
        <v>10</v>
      </c>
      <c r="H1624" s="96"/>
      <c r="I1624" s="99" t="s">
        <v>752</v>
      </c>
      <c r="J1624" s="6" t="s">
        <v>636</v>
      </c>
      <c r="K1624" s="101"/>
      <c r="L1624" s="6"/>
      <c r="M1624" s="6" t="s">
        <v>816</v>
      </c>
      <c r="N1624" s="6" t="s">
        <v>686</v>
      </c>
      <c r="O1624" s="37">
        <v>7.44</v>
      </c>
      <c r="P1624" s="105">
        <v>35.339254786239394</v>
      </c>
      <c r="Q1624" s="38">
        <v>0</v>
      </c>
    </row>
    <row r="1625" spans="1:17" x14ac:dyDescent="0.3">
      <c r="A1625" s="6" t="s">
        <v>655</v>
      </c>
      <c r="B1625" s="6" t="s">
        <v>872</v>
      </c>
      <c r="C1625" s="6" t="s">
        <v>655</v>
      </c>
      <c r="D1625" s="25">
        <v>0</v>
      </c>
      <c r="E1625" s="25">
        <v>0</v>
      </c>
      <c r="F1625" s="25">
        <v>4695000</v>
      </c>
      <c r="G1625" s="96">
        <v>10</v>
      </c>
      <c r="H1625" s="96"/>
      <c r="I1625" s="99" t="s">
        <v>752</v>
      </c>
      <c r="J1625" s="6" t="s">
        <v>637</v>
      </c>
      <c r="K1625" s="101"/>
      <c r="L1625" s="6"/>
      <c r="M1625" s="6" t="s">
        <v>816</v>
      </c>
      <c r="N1625" s="6" t="s">
        <v>686</v>
      </c>
      <c r="O1625" s="37">
        <v>29.76</v>
      </c>
      <c r="P1625" s="105">
        <v>141.35701914495758</v>
      </c>
      <c r="Q1625" s="38">
        <v>0</v>
      </c>
    </row>
    <row r="1626" spans="1:17" x14ac:dyDescent="0.3">
      <c r="A1626" s="6" t="s">
        <v>655</v>
      </c>
      <c r="B1626" s="6" t="s">
        <v>872</v>
      </c>
      <c r="C1626" s="6" t="s">
        <v>655</v>
      </c>
      <c r="D1626" s="25">
        <v>0</v>
      </c>
      <c r="E1626" s="25">
        <v>0</v>
      </c>
      <c r="F1626" s="25">
        <v>4695000</v>
      </c>
      <c r="G1626" s="96">
        <v>10</v>
      </c>
      <c r="H1626" s="96"/>
      <c r="I1626" s="99" t="s">
        <v>752</v>
      </c>
      <c r="J1626" s="6" t="s">
        <v>638</v>
      </c>
      <c r="K1626" s="101"/>
      <c r="L1626" s="6"/>
      <c r="M1626" s="6" t="s">
        <v>816</v>
      </c>
      <c r="N1626" s="6" t="s">
        <v>686</v>
      </c>
      <c r="O1626" s="37">
        <v>0</v>
      </c>
      <c r="P1626" s="105">
        <v>0</v>
      </c>
      <c r="Q1626" s="38">
        <v>0</v>
      </c>
    </row>
    <row r="1627" spans="1:17" x14ac:dyDescent="0.3">
      <c r="A1627" s="6" t="s">
        <v>655</v>
      </c>
      <c r="B1627" s="6" t="s">
        <v>872</v>
      </c>
      <c r="C1627" s="6" t="s">
        <v>655</v>
      </c>
      <c r="D1627" s="25">
        <v>0</v>
      </c>
      <c r="E1627" s="25">
        <v>0</v>
      </c>
      <c r="F1627" s="25">
        <v>4695000</v>
      </c>
      <c r="G1627" s="96">
        <v>10</v>
      </c>
      <c r="H1627" s="96"/>
      <c r="I1627" s="99" t="s">
        <v>752</v>
      </c>
      <c r="J1627" s="6" t="s">
        <v>639</v>
      </c>
      <c r="K1627" s="101"/>
      <c r="L1627" s="6"/>
      <c r="M1627" s="6" t="s">
        <v>816</v>
      </c>
      <c r="N1627" s="6" t="s">
        <v>686</v>
      </c>
      <c r="O1627" s="37">
        <v>3.62</v>
      </c>
      <c r="P1627" s="105">
        <v>17.194637409433685</v>
      </c>
      <c r="Q1627" s="38">
        <v>0</v>
      </c>
    </row>
    <row r="1628" spans="1:17" x14ac:dyDescent="0.3">
      <c r="A1628" s="6" t="s">
        <v>655</v>
      </c>
      <c r="B1628" s="6" t="s">
        <v>872</v>
      </c>
      <c r="C1628" s="6" t="s">
        <v>655</v>
      </c>
      <c r="D1628" s="25">
        <v>0</v>
      </c>
      <c r="E1628" s="25">
        <v>0</v>
      </c>
      <c r="F1628" s="25">
        <v>4695000</v>
      </c>
      <c r="G1628" s="96">
        <v>10</v>
      </c>
      <c r="H1628" s="96"/>
      <c r="I1628" s="99" t="s">
        <v>752</v>
      </c>
      <c r="J1628" s="6" t="s">
        <v>640</v>
      </c>
      <c r="K1628" s="101"/>
      <c r="L1628" s="6"/>
      <c r="M1628" s="6" t="s">
        <v>816</v>
      </c>
      <c r="N1628" s="6" t="s">
        <v>686</v>
      </c>
      <c r="O1628" s="37">
        <v>0</v>
      </c>
      <c r="P1628" s="105">
        <v>0</v>
      </c>
      <c r="Q1628" s="38">
        <v>0</v>
      </c>
    </row>
    <row r="1629" spans="1:17" x14ac:dyDescent="0.3">
      <c r="A1629" s="6" t="s">
        <v>655</v>
      </c>
      <c r="B1629" s="6" t="s">
        <v>872</v>
      </c>
      <c r="C1629" s="6" t="s">
        <v>655</v>
      </c>
      <c r="D1629" s="25">
        <v>0</v>
      </c>
      <c r="E1629" s="25">
        <v>0</v>
      </c>
      <c r="F1629" s="25">
        <v>4695000</v>
      </c>
      <c r="G1629" s="96">
        <v>10</v>
      </c>
      <c r="H1629" s="96"/>
      <c r="I1629" s="99" t="s">
        <v>752</v>
      </c>
      <c r="J1629" s="6" t="s">
        <v>641</v>
      </c>
      <c r="K1629" s="101"/>
      <c r="L1629" s="6"/>
      <c r="M1629" s="6" t="s">
        <v>816</v>
      </c>
      <c r="N1629" s="6" t="s">
        <v>686</v>
      </c>
      <c r="O1629" s="37">
        <v>4</v>
      </c>
      <c r="P1629" s="105">
        <v>18.999599347440537</v>
      </c>
      <c r="Q1629" s="38">
        <v>0</v>
      </c>
    </row>
    <row r="1630" spans="1:17" x14ac:dyDescent="0.3">
      <c r="A1630" s="6" t="s">
        <v>655</v>
      </c>
      <c r="B1630" s="6" t="s">
        <v>872</v>
      </c>
      <c r="C1630" s="6" t="s">
        <v>655</v>
      </c>
      <c r="D1630" s="25">
        <v>0</v>
      </c>
      <c r="E1630" s="25">
        <v>0</v>
      </c>
      <c r="F1630" s="25">
        <v>4695000</v>
      </c>
      <c r="G1630" s="96">
        <v>10</v>
      </c>
      <c r="H1630" s="96"/>
      <c r="I1630" s="99" t="s">
        <v>752</v>
      </c>
      <c r="J1630" s="6" t="s">
        <v>642</v>
      </c>
      <c r="K1630" s="101"/>
      <c r="L1630" s="6"/>
      <c r="M1630" s="6" t="s">
        <v>816</v>
      </c>
      <c r="N1630" s="6" t="s">
        <v>686</v>
      </c>
      <c r="O1630" s="37">
        <v>11.16</v>
      </c>
      <c r="P1630" s="105">
        <v>53.008882179359098</v>
      </c>
      <c r="Q1630" s="38">
        <v>0</v>
      </c>
    </row>
    <row r="1631" spans="1:17" x14ac:dyDescent="0.3">
      <c r="A1631" s="6" t="s">
        <v>655</v>
      </c>
      <c r="B1631" s="6" t="s">
        <v>872</v>
      </c>
      <c r="C1631" s="6" t="s">
        <v>655</v>
      </c>
      <c r="D1631" s="25">
        <v>0</v>
      </c>
      <c r="E1631" s="25">
        <v>0</v>
      </c>
      <c r="F1631" s="25">
        <v>4695000</v>
      </c>
      <c r="G1631" s="96">
        <v>10</v>
      </c>
      <c r="H1631" s="96"/>
      <c r="I1631" s="99" t="s">
        <v>752</v>
      </c>
      <c r="J1631" s="6" t="s">
        <v>643</v>
      </c>
      <c r="K1631" s="101"/>
      <c r="L1631" s="6"/>
      <c r="M1631" s="6" t="s">
        <v>816</v>
      </c>
      <c r="N1631" s="6" t="s">
        <v>686</v>
      </c>
      <c r="O1631" s="37">
        <v>85.969000000000008</v>
      </c>
      <c r="P1631" s="105">
        <v>408.34413907502892</v>
      </c>
      <c r="Q1631" s="38">
        <v>9.9999999999999995E-7</v>
      </c>
    </row>
    <row r="1632" spans="1:17" x14ac:dyDescent="0.3">
      <c r="A1632" s="6" t="s">
        <v>655</v>
      </c>
      <c r="B1632" s="6" t="s">
        <v>872</v>
      </c>
      <c r="C1632" s="6" t="s">
        <v>655</v>
      </c>
      <c r="D1632" s="25">
        <v>0</v>
      </c>
      <c r="E1632" s="25">
        <v>0</v>
      </c>
      <c r="F1632" s="25">
        <v>4695000</v>
      </c>
      <c r="G1632" s="96">
        <v>10</v>
      </c>
      <c r="H1632" s="96"/>
      <c r="I1632" s="99" t="s">
        <v>752</v>
      </c>
      <c r="J1632" s="6" t="s">
        <v>644</v>
      </c>
      <c r="K1632" s="101"/>
      <c r="L1632" s="6"/>
      <c r="M1632" s="6" t="s">
        <v>862</v>
      </c>
      <c r="N1632" s="6" t="s">
        <v>689</v>
      </c>
      <c r="O1632" s="37">
        <v>1698.98</v>
      </c>
      <c r="P1632" s="105">
        <v>8069.9848248286307</v>
      </c>
      <c r="Q1632" s="38">
        <v>2.5999999999999998E-5</v>
      </c>
    </row>
    <row r="1633" spans="1:17" x14ac:dyDescent="0.3">
      <c r="A1633" s="6" t="s">
        <v>655</v>
      </c>
      <c r="B1633" s="6" t="s">
        <v>872</v>
      </c>
      <c r="C1633" s="6" t="s">
        <v>655</v>
      </c>
      <c r="D1633" s="25">
        <v>0</v>
      </c>
      <c r="E1633" s="25">
        <v>0</v>
      </c>
      <c r="F1633" s="25">
        <v>4695000</v>
      </c>
      <c r="G1633" s="96">
        <v>10</v>
      </c>
      <c r="H1633" s="96"/>
      <c r="I1633" s="99" t="s">
        <v>752</v>
      </c>
      <c r="J1633" s="6" t="s">
        <v>0</v>
      </c>
      <c r="K1633" s="101"/>
      <c r="L1633" s="6"/>
      <c r="M1633" s="6" t="s">
        <v>791</v>
      </c>
      <c r="N1633" s="6" t="s">
        <v>689</v>
      </c>
      <c r="O1633" s="37">
        <v>3558.9120000000003</v>
      </c>
      <c r="P1633" s="105">
        <v>16904.475528199575</v>
      </c>
      <c r="Q1633" s="38">
        <v>1.64E-4</v>
      </c>
    </row>
    <row r="1634" spans="1:17" x14ac:dyDescent="0.3">
      <c r="A1634" s="6" t="s">
        <v>655</v>
      </c>
      <c r="B1634" s="6" t="s">
        <v>872</v>
      </c>
      <c r="C1634" s="6" t="s">
        <v>655</v>
      </c>
      <c r="D1634" s="25">
        <v>0</v>
      </c>
      <c r="E1634" s="25">
        <v>0</v>
      </c>
      <c r="F1634" s="25">
        <v>4695000</v>
      </c>
      <c r="G1634" s="96">
        <v>10</v>
      </c>
      <c r="H1634" s="96"/>
      <c r="I1634" s="99" t="s">
        <v>752</v>
      </c>
      <c r="J1634" s="6" t="s">
        <v>29</v>
      </c>
      <c r="K1634" s="101"/>
      <c r="L1634" s="6"/>
      <c r="M1634" s="6" t="s">
        <v>863</v>
      </c>
      <c r="N1634" s="6" t="s">
        <v>686</v>
      </c>
      <c r="O1634" s="37">
        <v>21.119999999999997</v>
      </c>
      <c r="P1634" s="105">
        <v>100.31788455448601</v>
      </c>
      <c r="Q1634" s="38">
        <v>0</v>
      </c>
    </row>
    <row r="1635" spans="1:17" x14ac:dyDescent="0.3">
      <c r="A1635" s="6" t="s">
        <v>655</v>
      </c>
      <c r="B1635" s="6" t="s">
        <v>872</v>
      </c>
      <c r="C1635" s="6" t="s">
        <v>655</v>
      </c>
      <c r="D1635" s="25">
        <v>0</v>
      </c>
      <c r="E1635" s="25">
        <v>0</v>
      </c>
      <c r="F1635" s="25">
        <v>4695000</v>
      </c>
      <c r="G1635" s="96">
        <v>10</v>
      </c>
      <c r="H1635" s="96"/>
      <c r="I1635" s="99" t="s">
        <v>752</v>
      </c>
      <c r="J1635" s="6" t="s">
        <v>89</v>
      </c>
      <c r="K1635" s="96"/>
      <c r="L1635" s="6"/>
      <c r="M1635" s="6" t="s">
        <v>864</v>
      </c>
      <c r="N1635" s="6" t="s">
        <v>686</v>
      </c>
      <c r="O1635" s="37">
        <v>416.78399999999999</v>
      </c>
      <c r="P1635" s="105">
        <v>1979.6822536059142</v>
      </c>
      <c r="Q1635" s="38">
        <v>6.9999999999999999E-6</v>
      </c>
    </row>
    <row r="1636" spans="1:17" x14ac:dyDescent="0.3">
      <c r="A1636" s="6" t="s">
        <v>655</v>
      </c>
      <c r="B1636" s="6" t="s">
        <v>872</v>
      </c>
      <c r="C1636" s="6" t="s">
        <v>655</v>
      </c>
      <c r="D1636" s="25">
        <v>0</v>
      </c>
      <c r="E1636" s="25">
        <v>0</v>
      </c>
      <c r="F1636" s="25">
        <v>4695000</v>
      </c>
      <c r="G1636" s="96">
        <v>10</v>
      </c>
      <c r="H1636" s="96"/>
      <c r="I1636" s="99" t="s">
        <v>752</v>
      </c>
      <c r="J1636" s="6" t="s">
        <v>91</v>
      </c>
      <c r="K1636" s="96"/>
      <c r="L1636" s="6"/>
      <c r="M1636" s="6" t="s">
        <v>865</v>
      </c>
      <c r="N1636" s="6" t="s">
        <v>689</v>
      </c>
      <c r="O1636" s="37">
        <v>205.2</v>
      </c>
      <c r="P1636" s="105">
        <v>974.67944652369954</v>
      </c>
      <c r="Q1636" s="38">
        <v>3.9999999999999998E-6</v>
      </c>
    </row>
    <row r="1637" spans="1:17" x14ac:dyDescent="0.3">
      <c r="A1637" s="6" t="s">
        <v>655</v>
      </c>
      <c r="B1637" s="6" t="s">
        <v>872</v>
      </c>
      <c r="C1637" s="6" t="s">
        <v>655</v>
      </c>
      <c r="D1637" s="25">
        <v>0</v>
      </c>
      <c r="E1637" s="25">
        <v>0</v>
      </c>
      <c r="F1637" s="25">
        <v>4695000</v>
      </c>
      <c r="G1637" s="96">
        <v>10</v>
      </c>
      <c r="H1637" s="96"/>
      <c r="I1637" s="99" t="s">
        <v>752</v>
      </c>
      <c r="J1637" s="6" t="s">
        <v>1063</v>
      </c>
      <c r="K1637" s="96"/>
      <c r="L1637" s="6"/>
      <c r="M1637" s="6" t="s">
        <v>844</v>
      </c>
      <c r="N1637" s="6" t="s">
        <v>690</v>
      </c>
      <c r="O1637" s="37">
        <v>1231.558</v>
      </c>
      <c r="P1637" s="105">
        <v>5849.7771432837926</v>
      </c>
      <c r="Q1637" s="38">
        <v>3.6999999999999998E-5</v>
      </c>
    </row>
    <row r="1638" spans="1:17" x14ac:dyDescent="0.3">
      <c r="A1638" s="6" t="s">
        <v>1129</v>
      </c>
      <c r="B1638" s="6" t="s">
        <v>1130</v>
      </c>
      <c r="C1638" s="6" t="s">
        <v>1129</v>
      </c>
      <c r="D1638" s="25"/>
      <c r="E1638" s="25"/>
      <c r="F1638" s="25">
        <v>805380</v>
      </c>
      <c r="G1638" s="96">
        <v>9</v>
      </c>
      <c r="H1638" s="96"/>
      <c r="I1638" s="99" t="s">
        <v>752</v>
      </c>
      <c r="J1638" s="6" t="s">
        <v>517</v>
      </c>
      <c r="K1638" s="96"/>
      <c r="L1638" s="6"/>
      <c r="M1638" s="6" t="s">
        <v>782</v>
      </c>
      <c r="N1638" s="6" t="s">
        <v>686</v>
      </c>
      <c r="O1638" s="37">
        <v>25627.5</v>
      </c>
      <c r="P1638" s="105">
        <v>805380</v>
      </c>
      <c r="Q1638" s="38">
        <v>9.5E-4</v>
      </c>
    </row>
    <row r="1639" spans="1:17" x14ac:dyDescent="0.3">
      <c r="A1639" s="6" t="s">
        <v>1129</v>
      </c>
      <c r="B1639" s="6" t="s">
        <v>1131</v>
      </c>
      <c r="C1639" s="6" t="s">
        <v>1129</v>
      </c>
      <c r="D1639" s="25"/>
      <c r="E1639" s="25"/>
      <c r="F1639" s="25">
        <v>257234</v>
      </c>
      <c r="G1639" s="96">
        <v>9</v>
      </c>
      <c r="H1639" s="96"/>
      <c r="I1639" s="99" t="s">
        <v>752</v>
      </c>
      <c r="J1639" s="6" t="s">
        <v>522</v>
      </c>
      <c r="K1639" s="96"/>
      <c r="L1639" s="6"/>
      <c r="M1639" s="6" t="s">
        <v>782</v>
      </c>
      <c r="N1639" s="6" t="s">
        <v>686</v>
      </c>
      <c r="O1639" s="37">
        <v>14076.16</v>
      </c>
      <c r="P1639" s="105">
        <v>257234</v>
      </c>
      <c r="Q1639" s="38">
        <v>6.4400000000000004E-4</v>
      </c>
    </row>
    <row r="1640" spans="1:17" x14ac:dyDescent="0.3">
      <c r="A1640" s="6" t="s">
        <v>1129</v>
      </c>
      <c r="B1640" s="6" t="s">
        <v>1132</v>
      </c>
      <c r="C1640" s="6" t="s">
        <v>1129</v>
      </c>
      <c r="D1640" s="25"/>
      <c r="E1640" s="25"/>
      <c r="F1640" s="25">
        <v>227304</v>
      </c>
      <c r="G1640" s="96">
        <v>9</v>
      </c>
      <c r="H1640" s="96"/>
      <c r="I1640" s="99" t="s">
        <v>752</v>
      </c>
      <c r="J1640" s="6" t="s">
        <v>568</v>
      </c>
      <c r="K1640" s="96"/>
      <c r="L1640" s="6"/>
      <c r="M1640" s="6" t="s">
        <v>769</v>
      </c>
      <c r="N1640" s="6" t="s">
        <v>689</v>
      </c>
      <c r="O1640" s="37">
        <v>11840.724</v>
      </c>
      <c r="P1640" s="105">
        <v>227304</v>
      </c>
      <c r="Q1640" s="38">
        <v>2.5799999999999998E-4</v>
      </c>
    </row>
    <row r="1641" spans="1:17" x14ac:dyDescent="0.3">
      <c r="A1641" s="6" t="s">
        <v>1129</v>
      </c>
      <c r="B1641" s="6" t="s">
        <v>1139</v>
      </c>
      <c r="C1641" s="6" t="s">
        <v>1129</v>
      </c>
      <c r="D1641" s="25"/>
      <c r="E1641" s="25"/>
      <c r="F1641" s="25">
        <v>185812</v>
      </c>
      <c r="G1641" s="96">
        <v>9</v>
      </c>
      <c r="H1641" s="96"/>
      <c r="I1641" s="99" t="s">
        <v>752</v>
      </c>
      <c r="J1641" s="6" t="s">
        <v>189</v>
      </c>
      <c r="K1641" s="96"/>
      <c r="L1641" s="6"/>
      <c r="M1641" s="6" t="s">
        <v>760</v>
      </c>
      <c r="N1641" s="6" t="s">
        <v>688</v>
      </c>
      <c r="O1641" s="37">
        <v>81840</v>
      </c>
      <c r="P1641" s="105">
        <v>185812</v>
      </c>
      <c r="Q1641" s="38">
        <v>3.96E-3</v>
      </c>
    </row>
    <row r="1642" spans="1:17" x14ac:dyDescent="0.3">
      <c r="A1642" s="6" t="s">
        <v>1129</v>
      </c>
      <c r="B1642" s="6" t="s">
        <v>1225</v>
      </c>
      <c r="C1642" s="6" t="s">
        <v>1129</v>
      </c>
      <c r="D1642" s="25"/>
      <c r="E1642" s="25"/>
      <c r="F1642" s="25">
        <v>113250</v>
      </c>
      <c r="G1642" s="96">
        <v>9</v>
      </c>
      <c r="H1642" s="96"/>
      <c r="I1642" s="99" t="s">
        <v>752</v>
      </c>
      <c r="J1642" s="6" t="s">
        <v>278</v>
      </c>
      <c r="K1642" s="96"/>
      <c r="L1642" s="6"/>
      <c r="M1642" s="6" t="s">
        <v>762</v>
      </c>
      <c r="N1642" s="6" t="s">
        <v>688</v>
      </c>
      <c r="O1642" s="37">
        <v>10137.290999999999</v>
      </c>
      <c r="P1642" s="105">
        <v>113250.00000000001</v>
      </c>
      <c r="Q1642" s="38">
        <v>5.8600000000000004E-4</v>
      </c>
    </row>
    <row r="1643" spans="1:17" x14ac:dyDescent="0.3">
      <c r="A1643" s="6" t="s">
        <v>1129</v>
      </c>
      <c r="B1643" s="6" t="s">
        <v>1133</v>
      </c>
      <c r="C1643" s="6" t="s">
        <v>1129</v>
      </c>
      <c r="D1643" s="25"/>
      <c r="E1643" s="25"/>
      <c r="F1643" s="25">
        <v>146128</v>
      </c>
      <c r="G1643" s="96">
        <v>9</v>
      </c>
      <c r="H1643" s="96"/>
      <c r="I1643" s="99" t="s">
        <v>752</v>
      </c>
      <c r="J1643" s="6" t="s">
        <v>182</v>
      </c>
      <c r="K1643" s="96"/>
      <c r="L1643" s="6"/>
      <c r="M1643" s="6" t="s">
        <v>776</v>
      </c>
      <c r="N1643" s="6" t="s">
        <v>686</v>
      </c>
      <c r="O1643" s="37">
        <v>5084.3959999999997</v>
      </c>
      <c r="P1643" s="105">
        <v>146128</v>
      </c>
      <c r="Q1643" s="38">
        <v>4.7199999999999998E-4</v>
      </c>
    </row>
    <row r="1644" spans="1:17" x14ac:dyDescent="0.3">
      <c r="A1644" s="6" t="s">
        <v>1129</v>
      </c>
      <c r="B1644" s="6" t="s">
        <v>1226</v>
      </c>
      <c r="C1644" s="6" t="s">
        <v>1129</v>
      </c>
      <c r="D1644" s="25"/>
      <c r="E1644" s="25"/>
      <c r="F1644" s="25">
        <v>134908</v>
      </c>
      <c r="G1644" s="96">
        <v>9</v>
      </c>
      <c r="H1644" s="96"/>
      <c r="I1644" s="99" t="s">
        <v>752</v>
      </c>
      <c r="J1644" s="6" t="s">
        <v>588</v>
      </c>
      <c r="K1644" s="96"/>
      <c r="L1644" s="6"/>
      <c r="M1644" s="6" t="s">
        <v>786</v>
      </c>
      <c r="N1644" s="6" t="s">
        <v>686</v>
      </c>
      <c r="O1644" s="37">
        <v>4435.8719999999994</v>
      </c>
      <c r="P1644" s="105">
        <v>134908</v>
      </c>
      <c r="Q1644" s="38">
        <v>4.5199999999999998E-4</v>
      </c>
    </row>
    <row r="1645" spans="1:17" x14ac:dyDescent="0.3">
      <c r="A1645" s="6" t="s">
        <v>1129</v>
      </c>
      <c r="B1645" s="6" t="s">
        <v>1227</v>
      </c>
      <c r="C1645" s="6" t="s">
        <v>1129</v>
      </c>
      <c r="D1645" s="25"/>
      <c r="E1645" s="25"/>
      <c r="F1645" s="25">
        <v>116380</v>
      </c>
      <c r="G1645" s="96">
        <v>9</v>
      </c>
      <c r="H1645" s="96"/>
      <c r="I1645" s="99" t="s">
        <v>752</v>
      </c>
      <c r="J1645" s="6" t="s">
        <v>120</v>
      </c>
      <c r="K1645" s="96"/>
      <c r="L1645" s="6"/>
      <c r="M1645" s="6" t="s">
        <v>758</v>
      </c>
      <c r="N1645" s="6" t="s">
        <v>686</v>
      </c>
      <c r="O1645" s="37">
        <v>3723.44</v>
      </c>
      <c r="P1645" s="105">
        <v>116380</v>
      </c>
      <c r="Q1645" s="38">
        <v>1.3899999999999999E-4</v>
      </c>
    </row>
    <row r="1646" spans="1:17" x14ac:dyDescent="0.3">
      <c r="A1646" s="6" t="s">
        <v>1129</v>
      </c>
      <c r="B1646" s="6" t="s">
        <v>1228</v>
      </c>
      <c r="C1646" s="6" t="s">
        <v>1129</v>
      </c>
      <c r="D1646" s="25"/>
      <c r="E1646" s="25"/>
      <c r="F1646" s="25">
        <v>69006</v>
      </c>
      <c r="G1646" s="96">
        <v>9</v>
      </c>
      <c r="H1646" s="96"/>
      <c r="I1646" s="99" t="s">
        <v>752</v>
      </c>
      <c r="J1646" s="6" t="s">
        <v>275</v>
      </c>
      <c r="K1646" s="96"/>
      <c r="L1646" s="6"/>
      <c r="M1646" s="6" t="s">
        <v>762</v>
      </c>
      <c r="N1646" s="6" t="s">
        <v>688</v>
      </c>
      <c r="O1646" s="37">
        <v>12915</v>
      </c>
      <c r="P1646" s="105">
        <v>69006</v>
      </c>
      <c r="Q1646" s="38">
        <v>5.6999999999999998E-4</v>
      </c>
    </row>
    <row r="1647" spans="1:17" x14ac:dyDescent="0.3">
      <c r="A1647" s="6" t="s">
        <v>1129</v>
      </c>
      <c r="B1647" s="6" t="s">
        <v>1137</v>
      </c>
      <c r="C1647" s="6" t="s">
        <v>1129</v>
      </c>
      <c r="D1647" s="25"/>
      <c r="E1647" s="25"/>
      <c r="F1647" s="25">
        <v>108804</v>
      </c>
      <c r="G1647" s="96">
        <v>9</v>
      </c>
      <c r="H1647" s="96"/>
      <c r="I1647" s="99" t="s">
        <v>752</v>
      </c>
      <c r="J1647" s="6" t="s">
        <v>276</v>
      </c>
      <c r="K1647" s="96"/>
      <c r="L1647" s="6"/>
      <c r="M1647" s="6" t="s">
        <v>762</v>
      </c>
      <c r="N1647" s="6" t="s">
        <v>688</v>
      </c>
      <c r="O1647" s="37">
        <v>16592.687999999998</v>
      </c>
      <c r="P1647" s="105">
        <v>108804</v>
      </c>
      <c r="Q1647" s="38">
        <v>4.7100000000000001E-4</v>
      </c>
    </row>
    <row r="1648" spans="1:17" x14ac:dyDescent="0.3">
      <c r="A1648" s="6" t="s">
        <v>1129</v>
      </c>
      <c r="B1648" s="6" t="s">
        <v>1229</v>
      </c>
      <c r="C1648" s="6" t="s">
        <v>1129</v>
      </c>
      <c r="D1648" s="25"/>
      <c r="E1648" s="25"/>
      <c r="F1648" s="25">
        <v>94270</v>
      </c>
      <c r="G1648" s="96">
        <v>9</v>
      </c>
      <c r="H1648" s="96"/>
      <c r="I1648" s="99" t="s">
        <v>752</v>
      </c>
      <c r="J1648" s="6" t="s">
        <v>277</v>
      </c>
      <c r="K1648" s="96"/>
      <c r="L1648" s="6"/>
      <c r="M1648" s="6" t="s">
        <v>762</v>
      </c>
      <c r="N1648" s="6" t="s">
        <v>688</v>
      </c>
      <c r="O1648" s="37">
        <v>27028.89</v>
      </c>
      <c r="P1648" s="105">
        <v>94269.999999999985</v>
      </c>
      <c r="Q1648" s="38">
        <v>7.0899999999999999E-4</v>
      </c>
    </row>
    <row r="1649" spans="1:17" x14ac:dyDescent="0.3">
      <c r="A1649" s="6" t="s">
        <v>1129</v>
      </c>
      <c r="B1649" s="6" t="s">
        <v>1135</v>
      </c>
      <c r="C1649" s="6" t="s">
        <v>1129</v>
      </c>
      <c r="D1649" s="25"/>
      <c r="E1649" s="25"/>
      <c r="F1649" s="25">
        <v>77560</v>
      </c>
      <c r="G1649" s="96">
        <v>9</v>
      </c>
      <c r="H1649" s="96"/>
      <c r="I1649" s="99" t="s">
        <v>752</v>
      </c>
      <c r="J1649" s="6" t="s">
        <v>543</v>
      </c>
      <c r="K1649" s="96"/>
      <c r="L1649" s="6"/>
      <c r="M1649" s="6" t="s">
        <v>784</v>
      </c>
      <c r="N1649" s="6" t="s">
        <v>686</v>
      </c>
      <c r="O1649" s="37">
        <v>3485.4599999999996</v>
      </c>
      <c r="P1649" s="105">
        <v>77560</v>
      </c>
      <c r="Q1649" s="38">
        <v>3.1199999999999999E-4</v>
      </c>
    </row>
    <row r="1650" spans="1:17" x14ac:dyDescent="0.3">
      <c r="A1650" s="6" t="s">
        <v>1129</v>
      </c>
      <c r="B1650" s="6" t="s">
        <v>1134</v>
      </c>
      <c r="C1650" s="6" t="s">
        <v>1129</v>
      </c>
      <c r="D1650" s="25"/>
      <c r="E1650" s="25"/>
      <c r="F1650" s="25">
        <v>78858</v>
      </c>
      <c r="G1650" s="96">
        <v>9</v>
      </c>
      <c r="H1650" s="96"/>
      <c r="I1650" s="99" t="s">
        <v>752</v>
      </c>
      <c r="J1650" s="6" t="s">
        <v>117</v>
      </c>
      <c r="K1650" s="96"/>
      <c r="L1650" s="6"/>
      <c r="M1650" s="6" t="s">
        <v>774</v>
      </c>
      <c r="N1650" s="6" t="s">
        <v>686</v>
      </c>
      <c r="O1650" s="37">
        <v>3634</v>
      </c>
      <c r="P1650" s="105">
        <v>78858</v>
      </c>
      <c r="Q1650" s="38">
        <v>8.7999999999999998E-5</v>
      </c>
    </row>
    <row r="1651" spans="1:17" x14ac:dyDescent="0.3">
      <c r="A1651" s="6" t="s">
        <v>1129</v>
      </c>
      <c r="B1651" s="6" t="s">
        <v>1136</v>
      </c>
      <c r="C1651" s="6" t="s">
        <v>1129</v>
      </c>
      <c r="D1651" s="25"/>
      <c r="E1651" s="25"/>
      <c r="F1651" s="25">
        <v>53384</v>
      </c>
      <c r="G1651" s="96">
        <v>9</v>
      </c>
      <c r="H1651" s="96"/>
      <c r="I1651" s="99" t="s">
        <v>752</v>
      </c>
      <c r="J1651" s="6" t="s">
        <v>128</v>
      </c>
      <c r="K1651" s="96"/>
      <c r="L1651" s="6"/>
      <c r="M1651" s="6" t="s">
        <v>775</v>
      </c>
      <c r="N1651" s="6" t="s">
        <v>686</v>
      </c>
      <c r="O1651" s="37">
        <v>5691.4</v>
      </c>
      <c r="P1651" s="105">
        <v>53384</v>
      </c>
      <c r="Q1651" s="38">
        <v>1E-4</v>
      </c>
    </row>
    <row r="1652" spans="1:17" x14ac:dyDescent="0.3">
      <c r="A1652" s="6" t="s">
        <v>1129</v>
      </c>
      <c r="B1652" s="6" t="s">
        <v>1230</v>
      </c>
      <c r="C1652" s="6" t="s">
        <v>1129</v>
      </c>
      <c r="D1652" s="25"/>
      <c r="E1652" s="25"/>
      <c r="F1652" s="25">
        <v>56104</v>
      </c>
      <c r="G1652" s="96">
        <v>9</v>
      </c>
      <c r="H1652" s="96"/>
      <c r="I1652" s="99" t="s">
        <v>752</v>
      </c>
      <c r="J1652" s="6" t="s">
        <v>595</v>
      </c>
      <c r="K1652" s="96"/>
      <c r="L1652" s="6"/>
      <c r="M1652" s="6" t="s">
        <v>787</v>
      </c>
      <c r="N1652" s="6" t="s">
        <v>686</v>
      </c>
      <c r="O1652" s="37">
        <v>3357.3442360000004</v>
      </c>
      <c r="P1652" s="105">
        <v>56104</v>
      </c>
      <c r="Q1652" s="38">
        <v>9.8999999999999994E-5</v>
      </c>
    </row>
    <row r="1653" spans="1:17" x14ac:dyDescent="0.3">
      <c r="A1653" s="6" t="s">
        <v>1129</v>
      </c>
      <c r="B1653" s="6" t="s">
        <v>1231</v>
      </c>
      <c r="C1653" s="6" t="s">
        <v>1129</v>
      </c>
      <c r="D1653" s="25"/>
      <c r="E1653" s="25"/>
      <c r="F1653" s="25">
        <v>59430</v>
      </c>
      <c r="G1653" s="96">
        <v>9</v>
      </c>
      <c r="H1653" s="96"/>
      <c r="I1653" s="99" t="s">
        <v>752</v>
      </c>
      <c r="J1653" s="6" t="s">
        <v>592</v>
      </c>
      <c r="K1653" s="96"/>
      <c r="L1653" s="6"/>
      <c r="M1653" s="6" t="s">
        <v>786</v>
      </c>
      <c r="N1653" s="6" t="s">
        <v>686</v>
      </c>
      <c r="O1653" s="37">
        <v>2864.7080000000001</v>
      </c>
      <c r="P1653" s="105">
        <v>59430</v>
      </c>
      <c r="Q1653" s="38">
        <v>3.2400000000000001E-4</v>
      </c>
    </row>
    <row r="1654" spans="1:17" x14ac:dyDescent="0.3">
      <c r="A1654" s="6" t="s">
        <v>1129</v>
      </c>
      <c r="B1654" s="6" t="s">
        <v>1150</v>
      </c>
      <c r="C1654" s="6" t="s">
        <v>1129</v>
      </c>
      <c r="D1654" s="25"/>
      <c r="E1654" s="25"/>
      <c r="F1654" s="25">
        <v>62796</v>
      </c>
      <c r="G1654" s="96">
        <v>9</v>
      </c>
      <c r="H1654" s="96"/>
      <c r="I1654" s="99" t="s">
        <v>752</v>
      </c>
      <c r="J1654" s="6" t="s">
        <v>183</v>
      </c>
      <c r="K1654" s="96"/>
      <c r="L1654" s="6"/>
      <c r="M1654" s="6" t="s">
        <v>776</v>
      </c>
      <c r="N1654" s="6" t="s">
        <v>686</v>
      </c>
      <c r="O1654" s="37">
        <v>4587.8</v>
      </c>
      <c r="P1654" s="105">
        <v>62796</v>
      </c>
      <c r="Q1654" s="38">
        <v>1.36E-4</v>
      </c>
    </row>
    <row r="1655" spans="1:17" x14ac:dyDescent="0.3">
      <c r="A1655" s="6" t="s">
        <v>1129</v>
      </c>
      <c r="B1655" s="6" t="s">
        <v>1145</v>
      </c>
      <c r="C1655" s="6" t="s">
        <v>1129</v>
      </c>
      <c r="D1655" s="25"/>
      <c r="E1655" s="25"/>
      <c r="F1655" s="25">
        <v>64874</v>
      </c>
      <c r="G1655" s="96">
        <v>9</v>
      </c>
      <c r="H1655" s="96"/>
      <c r="I1655" s="99" t="s">
        <v>752</v>
      </c>
      <c r="J1655" s="6" t="s">
        <v>586</v>
      </c>
      <c r="K1655" s="96"/>
      <c r="L1655" s="6"/>
      <c r="M1655" s="6" t="s">
        <v>786</v>
      </c>
      <c r="N1655" s="6" t="s">
        <v>686</v>
      </c>
      <c r="O1655" s="37">
        <v>3940.3620000000001</v>
      </c>
      <c r="P1655" s="105">
        <v>64874</v>
      </c>
      <c r="Q1655" s="38">
        <v>4.46E-4</v>
      </c>
    </row>
    <row r="1656" spans="1:17" x14ac:dyDescent="0.3">
      <c r="A1656" s="6" t="s">
        <v>1129</v>
      </c>
      <c r="B1656" s="6" t="s">
        <v>1138</v>
      </c>
      <c r="C1656" s="6" t="s">
        <v>1129</v>
      </c>
      <c r="D1656" s="25"/>
      <c r="E1656" s="25"/>
      <c r="F1656" s="25">
        <v>55948</v>
      </c>
      <c r="G1656" s="96">
        <v>9</v>
      </c>
      <c r="H1656" s="96"/>
      <c r="I1656" s="99" t="s">
        <v>752</v>
      </c>
      <c r="J1656" s="6" t="s">
        <v>589</v>
      </c>
      <c r="K1656" s="96"/>
      <c r="L1656" s="6"/>
      <c r="M1656" s="6" t="s">
        <v>786</v>
      </c>
      <c r="N1656" s="6" t="s">
        <v>686</v>
      </c>
      <c r="O1656" s="37">
        <v>2373.48</v>
      </c>
      <c r="P1656" s="105">
        <v>55948</v>
      </c>
      <c r="Q1656" s="38">
        <v>3.5300000000000002E-4</v>
      </c>
    </row>
    <row r="1657" spans="1:17" x14ac:dyDescent="0.3">
      <c r="A1657" s="6" t="s">
        <v>1129</v>
      </c>
      <c r="B1657" s="6" t="s">
        <v>1232</v>
      </c>
      <c r="C1657" s="6" t="s">
        <v>1129</v>
      </c>
      <c r="D1657" s="25"/>
      <c r="E1657" s="25"/>
      <c r="F1657" s="25">
        <v>65440</v>
      </c>
      <c r="G1657" s="96">
        <v>9</v>
      </c>
      <c r="H1657" s="96"/>
      <c r="I1657" s="99" t="s">
        <v>752</v>
      </c>
      <c r="J1657" s="6" t="s">
        <v>519</v>
      </c>
      <c r="K1657" s="96"/>
      <c r="L1657" s="6"/>
      <c r="M1657" s="6" t="s">
        <v>782</v>
      </c>
      <c r="N1657" s="6" t="s">
        <v>686</v>
      </c>
      <c r="O1657" s="37">
        <v>2356.6579999999999</v>
      </c>
      <c r="P1657" s="105">
        <v>65439.999999999993</v>
      </c>
      <c r="Q1657" s="38">
        <v>8.8999999999999995E-5</v>
      </c>
    </row>
    <row r="1658" spans="1:17" x14ac:dyDescent="0.3">
      <c r="A1658" s="6" t="s">
        <v>1129</v>
      </c>
      <c r="B1658" s="6" t="s">
        <v>1141</v>
      </c>
      <c r="C1658" s="6" t="s">
        <v>1129</v>
      </c>
      <c r="D1658" s="25"/>
      <c r="E1658" s="25"/>
      <c r="F1658" s="25">
        <v>39280</v>
      </c>
      <c r="G1658" s="96">
        <v>9</v>
      </c>
      <c r="H1658" s="96"/>
      <c r="I1658" s="99" t="s">
        <v>752</v>
      </c>
      <c r="J1658" s="6" t="s">
        <v>179</v>
      </c>
      <c r="K1658" s="96"/>
      <c r="L1658" s="6"/>
      <c r="M1658" s="6" t="s">
        <v>776</v>
      </c>
      <c r="N1658" s="6" t="s">
        <v>686</v>
      </c>
      <c r="O1658" s="37">
        <v>2828</v>
      </c>
      <c r="P1658" s="105">
        <v>39280</v>
      </c>
      <c r="Q1658" s="38">
        <v>1.08E-4</v>
      </c>
    </row>
    <row r="1659" spans="1:17" x14ac:dyDescent="0.3">
      <c r="A1659" s="6" t="s">
        <v>1129</v>
      </c>
      <c r="B1659" s="6" t="s">
        <v>1140</v>
      </c>
      <c r="C1659" s="6" t="s">
        <v>1129</v>
      </c>
      <c r="D1659" s="25"/>
      <c r="E1659" s="25"/>
      <c r="F1659" s="25">
        <v>32334</v>
      </c>
      <c r="G1659" s="96">
        <v>9</v>
      </c>
      <c r="H1659" s="96"/>
      <c r="I1659" s="99" t="s">
        <v>752</v>
      </c>
      <c r="J1659" s="6" t="s">
        <v>599</v>
      </c>
      <c r="K1659" s="96"/>
      <c r="L1659" s="6"/>
      <c r="M1659" s="6" t="s">
        <v>787</v>
      </c>
      <c r="N1659" s="6" t="s">
        <v>686</v>
      </c>
      <c r="O1659" s="37">
        <v>4653.3958330000005</v>
      </c>
      <c r="P1659" s="105">
        <v>32334</v>
      </c>
      <c r="Q1659" s="38">
        <v>1.63E-4</v>
      </c>
    </row>
    <row r="1660" spans="1:17" x14ac:dyDescent="0.3">
      <c r="A1660" s="6" t="s">
        <v>1129</v>
      </c>
      <c r="B1660" s="6" t="s">
        <v>1233</v>
      </c>
      <c r="C1660" s="6" t="s">
        <v>1129</v>
      </c>
      <c r="D1660" s="25"/>
      <c r="E1660" s="25"/>
      <c r="F1660" s="25">
        <v>34236</v>
      </c>
      <c r="G1660" s="96">
        <v>9</v>
      </c>
      <c r="H1660" s="96"/>
      <c r="I1660" s="99" t="s">
        <v>752</v>
      </c>
      <c r="J1660" s="6" t="s">
        <v>181</v>
      </c>
      <c r="K1660" s="96"/>
      <c r="L1660" s="6"/>
      <c r="M1660" s="6" t="s">
        <v>776</v>
      </c>
      <c r="N1660" s="6" t="s">
        <v>686</v>
      </c>
      <c r="O1660" s="37">
        <v>2605.1340420000001</v>
      </c>
      <c r="P1660" s="105">
        <v>34236</v>
      </c>
      <c r="Q1660" s="38">
        <v>6.6000000000000005E-5</v>
      </c>
    </row>
    <row r="1661" spans="1:17" x14ac:dyDescent="0.3">
      <c r="A1661" s="6" t="s">
        <v>1129</v>
      </c>
      <c r="B1661" s="6" t="s">
        <v>1234</v>
      </c>
      <c r="C1661" s="6" t="s">
        <v>1129</v>
      </c>
      <c r="D1661" s="25"/>
      <c r="E1661" s="25"/>
      <c r="F1661" s="25">
        <v>28956</v>
      </c>
      <c r="G1661" s="96">
        <v>9</v>
      </c>
      <c r="H1661" s="96"/>
      <c r="I1661" s="99" t="s">
        <v>752</v>
      </c>
      <c r="J1661" s="6" t="s">
        <v>273</v>
      </c>
      <c r="K1661" s="96"/>
      <c r="L1661" s="6"/>
      <c r="M1661" s="6" t="s">
        <v>762</v>
      </c>
      <c r="N1661" s="6" t="s">
        <v>686</v>
      </c>
      <c r="O1661" s="37">
        <v>3563.6779999999999</v>
      </c>
      <c r="P1661" s="105">
        <v>28956</v>
      </c>
      <c r="Q1661" s="38">
        <v>7.3999999999999996E-5</v>
      </c>
    </row>
    <row r="1662" spans="1:17" x14ac:dyDescent="0.3">
      <c r="A1662" s="6" t="s">
        <v>1129</v>
      </c>
      <c r="B1662" s="6" t="s">
        <v>1142</v>
      </c>
      <c r="C1662" s="6" t="s">
        <v>1129</v>
      </c>
      <c r="D1662" s="25"/>
      <c r="E1662" s="25"/>
      <c r="F1662" s="25">
        <v>25130</v>
      </c>
      <c r="G1662" s="96">
        <v>9</v>
      </c>
      <c r="H1662" s="96"/>
      <c r="I1662" s="99" t="s">
        <v>752</v>
      </c>
      <c r="J1662" s="6" t="s">
        <v>565</v>
      </c>
      <c r="K1662" s="96"/>
      <c r="L1662" s="6"/>
      <c r="M1662" s="6" t="s">
        <v>785</v>
      </c>
      <c r="N1662" s="6" t="s">
        <v>686</v>
      </c>
      <c r="O1662" s="37">
        <v>1792.3519999999999</v>
      </c>
      <c r="P1662" s="105">
        <v>25130</v>
      </c>
      <c r="Q1662" s="38">
        <v>3.1999999999999999E-5</v>
      </c>
    </row>
    <row r="1663" spans="1:17" x14ac:dyDescent="0.3">
      <c r="A1663" s="6" t="s">
        <v>1129</v>
      </c>
      <c r="B1663" s="6" t="s">
        <v>1143</v>
      </c>
      <c r="C1663" s="6" t="s">
        <v>1129</v>
      </c>
      <c r="D1663" s="25"/>
      <c r="E1663" s="25"/>
      <c r="F1663" s="25">
        <v>27808</v>
      </c>
      <c r="G1663" s="96">
        <v>9</v>
      </c>
      <c r="H1663" s="96"/>
      <c r="I1663" s="99" t="s">
        <v>752</v>
      </c>
      <c r="J1663" s="6" t="s">
        <v>585</v>
      </c>
      <c r="K1663" s="96"/>
      <c r="L1663" s="6"/>
      <c r="M1663" s="6" t="s">
        <v>770</v>
      </c>
      <c r="N1663" s="6" t="s">
        <v>689</v>
      </c>
      <c r="O1663" s="37">
        <v>6015.3449999999993</v>
      </c>
      <c r="P1663" s="105">
        <v>27808</v>
      </c>
      <c r="Q1663" s="38">
        <v>8.3999999999999995E-5</v>
      </c>
    </row>
    <row r="1664" spans="1:17" x14ac:dyDescent="0.3">
      <c r="A1664" s="6" t="s">
        <v>1129</v>
      </c>
      <c r="B1664" s="6" t="s">
        <v>1144</v>
      </c>
      <c r="C1664" s="6" t="s">
        <v>1129</v>
      </c>
      <c r="D1664" s="25"/>
      <c r="E1664" s="25"/>
      <c r="F1664" s="25">
        <v>26188</v>
      </c>
      <c r="G1664" s="96">
        <v>9</v>
      </c>
      <c r="H1664" s="96"/>
      <c r="I1664" s="99" t="s">
        <v>752</v>
      </c>
      <c r="J1664" s="6" t="s">
        <v>487</v>
      </c>
      <c r="K1664" s="96"/>
      <c r="L1664" s="6"/>
      <c r="M1664" s="6" t="s">
        <v>781</v>
      </c>
      <c r="N1664" s="6" t="s">
        <v>686</v>
      </c>
      <c r="O1664" s="37">
        <v>1400.3600000000001</v>
      </c>
      <c r="P1664" s="105">
        <v>26187.999999999996</v>
      </c>
      <c r="Q1664" s="38">
        <v>2.5999999999999998E-5</v>
      </c>
    </row>
    <row r="1665" spans="1:17" x14ac:dyDescent="0.3">
      <c r="A1665" s="6" t="s">
        <v>1129</v>
      </c>
      <c r="B1665" s="6" t="s">
        <v>1235</v>
      </c>
      <c r="C1665" s="6" t="s">
        <v>1129</v>
      </c>
      <c r="D1665" s="25"/>
      <c r="E1665" s="25"/>
      <c r="F1665" s="25">
        <v>50130</v>
      </c>
      <c r="G1665" s="96">
        <v>9</v>
      </c>
      <c r="H1665" s="96"/>
      <c r="I1665" s="99" t="s">
        <v>752</v>
      </c>
      <c r="J1665" s="6" t="s">
        <v>214</v>
      </c>
      <c r="K1665" s="96"/>
      <c r="L1665" s="6"/>
      <c r="M1665" s="6" t="s">
        <v>761</v>
      </c>
      <c r="N1665" s="6" t="s">
        <v>686</v>
      </c>
      <c r="O1665" s="37">
        <v>3930.1772429999996</v>
      </c>
      <c r="P1665" s="105">
        <v>50130</v>
      </c>
      <c r="Q1665" s="38">
        <v>8.8999999999999995E-5</v>
      </c>
    </row>
    <row r="1666" spans="1:17" x14ac:dyDescent="0.3">
      <c r="A1666" s="6" t="s">
        <v>1129</v>
      </c>
      <c r="B1666" s="6" t="s">
        <v>1165</v>
      </c>
      <c r="C1666" s="6" t="s">
        <v>1129</v>
      </c>
      <c r="D1666" s="25"/>
      <c r="E1666" s="25"/>
      <c r="F1666" s="25">
        <v>37322</v>
      </c>
      <c r="G1666" s="96">
        <v>9</v>
      </c>
      <c r="H1666" s="96"/>
      <c r="I1666" s="99" t="s">
        <v>752</v>
      </c>
      <c r="J1666" s="6" t="s">
        <v>201</v>
      </c>
      <c r="K1666" s="96"/>
      <c r="L1666" s="6"/>
      <c r="M1666" s="6" t="s">
        <v>777</v>
      </c>
      <c r="N1666" s="6" t="s">
        <v>686</v>
      </c>
      <c r="O1666" s="37">
        <v>1406.86</v>
      </c>
      <c r="P1666" s="105">
        <v>37322</v>
      </c>
      <c r="Q1666" s="38">
        <v>4.8000000000000001E-5</v>
      </c>
    </row>
    <row r="1667" spans="1:17" x14ac:dyDescent="0.3">
      <c r="A1667" s="6" t="s">
        <v>1129</v>
      </c>
      <c r="B1667" s="6" t="s">
        <v>1236</v>
      </c>
      <c r="C1667" s="6" t="s">
        <v>1129</v>
      </c>
      <c r="D1667" s="25"/>
      <c r="E1667" s="25"/>
      <c r="F1667" s="25">
        <v>26062</v>
      </c>
      <c r="G1667" s="96">
        <v>9</v>
      </c>
      <c r="H1667" s="96"/>
      <c r="I1667" s="99" t="s">
        <v>752</v>
      </c>
      <c r="J1667" s="6" t="s">
        <v>566</v>
      </c>
      <c r="K1667" s="96"/>
      <c r="L1667" s="6"/>
      <c r="M1667" s="6" t="s">
        <v>785</v>
      </c>
      <c r="N1667" s="6" t="s">
        <v>686</v>
      </c>
      <c r="O1667" s="37">
        <v>1363.992</v>
      </c>
      <c r="P1667" s="105">
        <v>26062</v>
      </c>
      <c r="Q1667" s="38">
        <v>5.3000000000000001E-5</v>
      </c>
    </row>
    <row r="1668" spans="1:17" x14ac:dyDescent="0.3">
      <c r="A1668" s="6" t="s">
        <v>1129</v>
      </c>
      <c r="B1668" s="6" t="s">
        <v>1237</v>
      </c>
      <c r="C1668" s="6" t="s">
        <v>1129</v>
      </c>
      <c r="D1668" s="25"/>
      <c r="E1668" s="25"/>
      <c r="F1668" s="25">
        <v>0</v>
      </c>
      <c r="G1668" s="96">
        <v>9</v>
      </c>
      <c r="H1668" s="96"/>
      <c r="I1668" s="99" t="s">
        <v>752</v>
      </c>
      <c r="J1668" s="6" t="s">
        <v>91</v>
      </c>
      <c r="K1668" s="96"/>
      <c r="L1668" s="6"/>
      <c r="M1668" s="6" t="s">
        <v>865</v>
      </c>
      <c r="N1668" s="6" t="s">
        <v>689</v>
      </c>
      <c r="O1668" s="37">
        <v>205.2</v>
      </c>
      <c r="P1668" s="105">
        <v>0</v>
      </c>
      <c r="Q1668" s="38">
        <v>3.9999999999999998E-6</v>
      </c>
    </row>
    <row r="1669" spans="1:17" x14ac:dyDescent="0.3">
      <c r="A1669" s="6" t="s">
        <v>1129</v>
      </c>
      <c r="B1669" s="6" t="s">
        <v>1238</v>
      </c>
      <c r="C1669" s="6" t="s">
        <v>1129</v>
      </c>
      <c r="D1669" s="25"/>
      <c r="E1669" s="25"/>
      <c r="F1669" s="25">
        <v>21388</v>
      </c>
      <c r="G1669" s="96">
        <v>9</v>
      </c>
      <c r="H1669" s="96"/>
      <c r="I1669" s="99" t="s">
        <v>752</v>
      </c>
      <c r="J1669" s="6" t="s">
        <v>274</v>
      </c>
      <c r="K1669" s="96"/>
      <c r="L1669" s="6"/>
      <c r="M1669" s="6" t="s">
        <v>762</v>
      </c>
      <c r="N1669" s="6" t="s">
        <v>688</v>
      </c>
      <c r="O1669" s="37">
        <v>6901</v>
      </c>
      <c r="P1669" s="105">
        <v>21388</v>
      </c>
      <c r="Q1669" s="38">
        <v>3.7800000000000003E-4</v>
      </c>
    </row>
    <row r="1670" spans="1:17" x14ac:dyDescent="0.3">
      <c r="A1670" s="6" t="s">
        <v>1129</v>
      </c>
      <c r="B1670" s="6" t="s">
        <v>1152</v>
      </c>
      <c r="C1670" s="6" t="s">
        <v>1129</v>
      </c>
      <c r="D1670" s="25"/>
      <c r="E1670" s="25"/>
      <c r="F1670" s="25">
        <v>32402</v>
      </c>
      <c r="G1670" s="96">
        <v>9</v>
      </c>
      <c r="H1670" s="96"/>
      <c r="I1670" s="99" t="s">
        <v>752</v>
      </c>
      <c r="J1670" s="6" t="s">
        <v>22</v>
      </c>
      <c r="K1670" s="96"/>
      <c r="L1670" s="6"/>
      <c r="M1670" s="6" t="s">
        <v>768</v>
      </c>
      <c r="N1670" s="6" t="s">
        <v>689</v>
      </c>
      <c r="O1670" s="37">
        <v>7122.15</v>
      </c>
      <c r="P1670" s="105">
        <v>32402</v>
      </c>
      <c r="Q1670" s="38">
        <v>9.7999999999999997E-5</v>
      </c>
    </row>
    <row r="1671" spans="1:17" x14ac:dyDescent="0.3">
      <c r="A1671" s="6" t="s">
        <v>1129</v>
      </c>
      <c r="B1671" s="6" t="s">
        <v>1146</v>
      </c>
      <c r="C1671" s="6" t="s">
        <v>1129</v>
      </c>
      <c r="D1671" s="25"/>
      <c r="E1671" s="25"/>
      <c r="F1671" s="25">
        <v>27390</v>
      </c>
      <c r="G1671" s="96">
        <v>9</v>
      </c>
      <c r="H1671" s="96"/>
      <c r="I1671" s="99" t="s">
        <v>752</v>
      </c>
      <c r="J1671" s="6" t="s">
        <v>23</v>
      </c>
      <c r="K1671" s="96"/>
      <c r="L1671" s="6"/>
      <c r="M1671" s="6" t="s">
        <v>772</v>
      </c>
      <c r="N1671" s="6" t="s">
        <v>686</v>
      </c>
      <c r="O1671" s="37">
        <v>2022.3899999999999</v>
      </c>
      <c r="P1671" s="105">
        <v>27390</v>
      </c>
      <c r="Q1671" s="38">
        <v>9.5000000000000005E-5</v>
      </c>
    </row>
    <row r="1672" spans="1:17" x14ac:dyDescent="0.3">
      <c r="A1672" s="6" t="s">
        <v>1129</v>
      </c>
      <c r="B1672" s="6" t="s">
        <v>1148</v>
      </c>
      <c r="C1672" s="6" t="s">
        <v>1129</v>
      </c>
      <c r="D1672" s="25"/>
      <c r="E1672" s="25"/>
      <c r="F1672" s="25">
        <v>33422</v>
      </c>
      <c r="G1672" s="96">
        <v>9</v>
      </c>
      <c r="H1672" s="96"/>
      <c r="I1672" s="99" t="s">
        <v>752</v>
      </c>
      <c r="J1672" s="6" t="s">
        <v>594</v>
      </c>
      <c r="K1672" s="96"/>
      <c r="L1672" s="6"/>
      <c r="M1672" s="6" t="s">
        <v>814</v>
      </c>
      <c r="N1672" s="6" t="s">
        <v>689</v>
      </c>
      <c r="O1672" s="37">
        <v>3016.7999999999997</v>
      </c>
      <c r="P1672" s="105">
        <v>33422</v>
      </c>
      <c r="Q1672" s="38">
        <v>6.6000000000000005E-5</v>
      </c>
    </row>
    <row r="1673" spans="1:17" x14ac:dyDescent="0.3">
      <c r="A1673" s="6" t="s">
        <v>1129</v>
      </c>
      <c r="B1673" s="6" t="s">
        <v>1149</v>
      </c>
      <c r="C1673" s="6" t="s">
        <v>1129</v>
      </c>
      <c r="D1673" s="25"/>
      <c r="E1673" s="25"/>
      <c r="F1673" s="25">
        <v>33730</v>
      </c>
      <c r="G1673" s="96">
        <v>9</v>
      </c>
      <c r="H1673" s="96"/>
      <c r="I1673" s="99" t="s">
        <v>752</v>
      </c>
      <c r="J1673" s="6" t="s">
        <v>521</v>
      </c>
      <c r="K1673" s="96"/>
      <c r="L1673" s="6"/>
      <c r="M1673" s="6" t="s">
        <v>782</v>
      </c>
      <c r="N1673" s="6" t="s">
        <v>686</v>
      </c>
      <c r="O1673" s="37">
        <v>3049.9199999999996</v>
      </c>
      <c r="P1673" s="105">
        <v>33730</v>
      </c>
      <c r="Q1673" s="38">
        <v>7.3999999999999996E-5</v>
      </c>
    </row>
    <row r="1674" spans="1:17" x14ac:dyDescent="0.3">
      <c r="A1674" s="6" t="s">
        <v>1129</v>
      </c>
      <c r="B1674" s="6" t="s">
        <v>1239</v>
      </c>
      <c r="C1674" s="6" t="s">
        <v>1129</v>
      </c>
      <c r="D1674" s="25"/>
      <c r="E1674" s="25"/>
      <c r="F1674" s="25">
        <v>19472</v>
      </c>
      <c r="G1674" s="96">
        <v>9</v>
      </c>
      <c r="H1674" s="96"/>
      <c r="I1674" s="99" t="s">
        <v>752</v>
      </c>
      <c r="J1674" s="6" t="s">
        <v>218</v>
      </c>
      <c r="K1674" s="96"/>
      <c r="L1674" s="6"/>
      <c r="M1674" s="6" t="s">
        <v>779</v>
      </c>
      <c r="N1674" s="6" t="s">
        <v>686</v>
      </c>
      <c r="O1674" s="37">
        <v>1340.5250000000001</v>
      </c>
      <c r="P1674" s="105">
        <v>19472</v>
      </c>
      <c r="Q1674" s="38">
        <v>3.6000000000000001E-5</v>
      </c>
    </row>
    <row r="1675" spans="1:17" x14ac:dyDescent="0.3">
      <c r="A1675" s="6" t="s">
        <v>1129</v>
      </c>
      <c r="B1675" s="6" t="s">
        <v>1240</v>
      </c>
      <c r="C1675" s="6" t="s">
        <v>1129</v>
      </c>
      <c r="D1675" s="25"/>
      <c r="E1675" s="25"/>
      <c r="F1675" s="25">
        <v>16212</v>
      </c>
      <c r="G1675" s="96">
        <v>9</v>
      </c>
      <c r="H1675" s="96"/>
      <c r="I1675" s="99" t="s">
        <v>752</v>
      </c>
      <c r="J1675" s="6" t="s">
        <v>205</v>
      </c>
      <c r="K1675" s="96"/>
      <c r="L1675" s="6"/>
      <c r="M1675" s="6" t="s">
        <v>777</v>
      </c>
      <c r="N1675" s="6" t="s">
        <v>686</v>
      </c>
      <c r="O1675" s="37">
        <v>1548.1574000000003</v>
      </c>
      <c r="P1675" s="105">
        <v>16212</v>
      </c>
      <c r="Q1675" s="38">
        <v>3.6000000000000001E-5</v>
      </c>
    </row>
    <row r="1676" spans="1:17" x14ac:dyDescent="0.3">
      <c r="A1676" s="6" t="s">
        <v>1129</v>
      </c>
      <c r="B1676" s="6" t="s">
        <v>1159</v>
      </c>
      <c r="C1676" s="6" t="s">
        <v>1129</v>
      </c>
      <c r="D1676" s="25"/>
      <c r="E1676" s="25"/>
      <c r="F1676" s="25">
        <v>24396</v>
      </c>
      <c r="G1676" s="96">
        <v>9</v>
      </c>
      <c r="H1676" s="96"/>
      <c r="I1676" s="99" t="s">
        <v>752</v>
      </c>
      <c r="J1676" s="6" t="s">
        <v>209</v>
      </c>
      <c r="K1676" s="96"/>
      <c r="L1676" s="6"/>
      <c r="M1676" s="6" t="s">
        <v>778</v>
      </c>
      <c r="N1676" s="6" t="s">
        <v>686</v>
      </c>
      <c r="O1676" s="37">
        <v>2986.6979999999999</v>
      </c>
      <c r="P1676" s="105">
        <v>24396</v>
      </c>
      <c r="Q1676" s="38">
        <v>1.1E-4</v>
      </c>
    </row>
    <row r="1677" spans="1:17" x14ac:dyDescent="0.3">
      <c r="A1677" s="6" t="s">
        <v>1129</v>
      </c>
      <c r="B1677" s="6" t="s">
        <v>1147</v>
      </c>
      <c r="C1677" s="6" t="s">
        <v>1129</v>
      </c>
      <c r="D1677" s="25"/>
      <c r="E1677" s="25"/>
      <c r="F1677" s="25">
        <v>0</v>
      </c>
      <c r="G1677" s="96">
        <v>9</v>
      </c>
      <c r="H1677" s="96"/>
      <c r="I1677" s="99" t="s">
        <v>752</v>
      </c>
      <c r="J1677" s="6" t="s">
        <v>421</v>
      </c>
      <c r="K1677" s="96"/>
      <c r="L1677" s="6"/>
      <c r="M1677" s="6" t="s">
        <v>780</v>
      </c>
      <c r="N1677" s="6" t="s">
        <v>686</v>
      </c>
      <c r="O1677" s="37">
        <v>3813.3999999999996</v>
      </c>
      <c r="P1677" s="105">
        <v>0</v>
      </c>
      <c r="Q1677" s="38">
        <v>2.81E-4</v>
      </c>
    </row>
    <row r="1678" spans="1:17" x14ac:dyDescent="0.3">
      <c r="A1678" s="6" t="s">
        <v>1129</v>
      </c>
      <c r="B1678" s="6" t="s">
        <v>1151</v>
      </c>
      <c r="C1678" s="6" t="s">
        <v>1129</v>
      </c>
      <c r="D1678" s="25"/>
      <c r="E1678" s="25"/>
      <c r="F1678" s="25">
        <v>16256</v>
      </c>
      <c r="G1678" s="96">
        <v>9</v>
      </c>
      <c r="H1678" s="96"/>
      <c r="I1678" s="99" t="s">
        <v>752</v>
      </c>
      <c r="J1678" s="6" t="s">
        <v>8</v>
      </c>
      <c r="K1678" s="96"/>
      <c r="L1678" s="6"/>
      <c r="M1678" s="6" t="s">
        <v>1035</v>
      </c>
      <c r="N1678" s="6" t="s">
        <v>686</v>
      </c>
      <c r="O1678" s="37">
        <v>3553.1472880000001</v>
      </c>
      <c r="P1678" s="105">
        <v>16256</v>
      </c>
      <c r="Q1678" s="38">
        <v>6.7999999999999999E-5</v>
      </c>
    </row>
    <row r="1679" spans="1:17" x14ac:dyDescent="0.3">
      <c r="A1679" s="6" t="s">
        <v>1129</v>
      </c>
      <c r="B1679" s="6" t="s">
        <v>1241</v>
      </c>
      <c r="C1679" s="6" t="s">
        <v>1129</v>
      </c>
      <c r="D1679" s="25"/>
      <c r="E1679" s="25"/>
      <c r="F1679" s="25">
        <v>37346</v>
      </c>
      <c r="G1679" s="96">
        <v>9</v>
      </c>
      <c r="H1679" s="96"/>
      <c r="I1679" s="99" t="s">
        <v>752</v>
      </c>
      <c r="J1679" s="6" t="s">
        <v>124</v>
      </c>
      <c r="K1679" s="96"/>
      <c r="L1679" s="6"/>
      <c r="M1679" s="6" t="s">
        <v>758</v>
      </c>
      <c r="N1679" s="6" t="s">
        <v>688</v>
      </c>
      <c r="O1679" s="37">
        <v>1182.55</v>
      </c>
      <c r="P1679" s="105">
        <v>37346</v>
      </c>
      <c r="Q1679" s="38">
        <v>6.8999999999999997E-5</v>
      </c>
    </row>
    <row r="1680" spans="1:17" x14ac:dyDescent="0.3">
      <c r="A1680" s="6" t="s">
        <v>1129</v>
      </c>
      <c r="B1680" s="6" t="s">
        <v>1154</v>
      </c>
      <c r="C1680" s="6" t="s">
        <v>1129</v>
      </c>
      <c r="D1680" s="25"/>
      <c r="E1680" s="25"/>
      <c r="F1680" s="25">
        <v>18460</v>
      </c>
      <c r="G1680" s="96">
        <v>9</v>
      </c>
      <c r="H1680" s="96"/>
      <c r="I1680" s="99" t="s">
        <v>752</v>
      </c>
      <c r="J1680" s="6" t="s">
        <v>213</v>
      </c>
      <c r="K1680" s="96"/>
      <c r="L1680" s="6"/>
      <c r="M1680" s="6" t="s">
        <v>778</v>
      </c>
      <c r="N1680" s="6" t="s">
        <v>686</v>
      </c>
      <c r="O1680" s="37">
        <v>1674.4</v>
      </c>
      <c r="P1680" s="105">
        <v>18460</v>
      </c>
      <c r="Q1680" s="38">
        <v>4.5000000000000003E-5</v>
      </c>
    </row>
    <row r="1681" spans="1:17" x14ac:dyDescent="0.3">
      <c r="A1681" s="6" t="s">
        <v>1129</v>
      </c>
      <c r="B1681" s="6" t="s">
        <v>1242</v>
      </c>
      <c r="C1681" s="6" t="s">
        <v>1129</v>
      </c>
      <c r="D1681" s="25"/>
      <c r="E1681" s="25"/>
      <c r="F1681" s="25">
        <v>6402</v>
      </c>
      <c r="G1681" s="96">
        <v>9</v>
      </c>
      <c r="H1681" s="96"/>
      <c r="I1681" s="99" t="s">
        <v>752</v>
      </c>
      <c r="J1681" s="6" t="s">
        <v>220</v>
      </c>
      <c r="K1681" s="96"/>
      <c r="L1681" s="6"/>
      <c r="M1681" s="6" t="s">
        <v>779</v>
      </c>
      <c r="N1681" s="6" t="s">
        <v>686</v>
      </c>
      <c r="O1681" s="37">
        <v>804.40499999999997</v>
      </c>
      <c r="P1681" s="105">
        <v>6402</v>
      </c>
      <c r="Q1681" s="38">
        <v>1.7E-5</v>
      </c>
    </row>
    <row r="1682" spans="1:17" x14ac:dyDescent="0.3">
      <c r="A1682" s="6" t="s">
        <v>1129</v>
      </c>
      <c r="B1682" s="6" t="s">
        <v>1243</v>
      </c>
      <c r="C1682" s="6" t="s">
        <v>1129</v>
      </c>
      <c r="D1682" s="25"/>
      <c r="E1682" s="25"/>
      <c r="F1682" s="25">
        <v>20052</v>
      </c>
      <c r="G1682" s="96">
        <v>9</v>
      </c>
      <c r="H1682" s="96"/>
      <c r="I1682" s="99" t="s">
        <v>752</v>
      </c>
      <c r="J1682" s="6" t="s">
        <v>25</v>
      </c>
      <c r="K1682" s="96"/>
      <c r="L1682" s="6"/>
      <c r="M1682" s="6" t="s">
        <v>772</v>
      </c>
      <c r="N1682" s="6" t="s">
        <v>686</v>
      </c>
      <c r="O1682" s="37">
        <v>1506.453</v>
      </c>
      <c r="P1682" s="105">
        <v>20052</v>
      </c>
      <c r="Q1682" s="38">
        <v>7.4999999999999993E-5</v>
      </c>
    </row>
    <row r="1683" spans="1:17" x14ac:dyDescent="0.3">
      <c r="A1683" s="6" t="s">
        <v>1129</v>
      </c>
      <c r="B1683" s="6" t="s">
        <v>1244</v>
      </c>
      <c r="C1683" s="6" t="s">
        <v>1129</v>
      </c>
      <c r="D1683" s="25"/>
      <c r="E1683" s="25"/>
      <c r="F1683" s="25">
        <v>16124</v>
      </c>
      <c r="G1683" s="96">
        <v>9</v>
      </c>
      <c r="H1683" s="96"/>
      <c r="I1683" s="99" t="s">
        <v>752</v>
      </c>
      <c r="J1683" s="6" t="s">
        <v>488</v>
      </c>
      <c r="K1683" s="96"/>
      <c r="L1683" s="6"/>
      <c r="M1683" s="6" t="s">
        <v>781</v>
      </c>
      <c r="N1683" s="6" t="s">
        <v>686</v>
      </c>
      <c r="O1683" s="37">
        <v>2117.864</v>
      </c>
      <c r="P1683" s="105">
        <v>16124</v>
      </c>
      <c r="Q1683" s="38">
        <v>5.7000000000000003E-5</v>
      </c>
    </row>
    <row r="1684" spans="1:17" x14ac:dyDescent="0.3">
      <c r="A1684" s="6" t="s">
        <v>1129</v>
      </c>
      <c r="B1684" s="6" t="s">
        <v>1245</v>
      </c>
      <c r="C1684" s="6" t="s">
        <v>1129</v>
      </c>
      <c r="D1684" s="25"/>
      <c r="E1684" s="25"/>
      <c r="F1684" s="25">
        <v>2146</v>
      </c>
      <c r="G1684" s="96">
        <v>9</v>
      </c>
      <c r="H1684" s="96"/>
      <c r="I1684" s="99" t="s">
        <v>752</v>
      </c>
      <c r="J1684" s="6" t="s">
        <v>203</v>
      </c>
      <c r="K1684" s="96"/>
      <c r="L1684" s="6"/>
      <c r="M1684" s="6" t="s">
        <v>777</v>
      </c>
      <c r="N1684" s="6" t="s">
        <v>686</v>
      </c>
      <c r="O1684" s="37">
        <v>588.48</v>
      </c>
      <c r="P1684" s="105">
        <v>2146</v>
      </c>
      <c r="Q1684" s="38">
        <v>9.0000000000000002E-6</v>
      </c>
    </row>
    <row r="1685" spans="1:17" x14ac:dyDescent="0.3">
      <c r="A1685" s="6" t="s">
        <v>1129</v>
      </c>
      <c r="B1685" s="6" t="s">
        <v>1157</v>
      </c>
      <c r="C1685" s="6" t="s">
        <v>1129</v>
      </c>
      <c r="D1685" s="25"/>
      <c r="E1685" s="25">
        <v>0</v>
      </c>
      <c r="F1685" s="25">
        <v>19212</v>
      </c>
      <c r="G1685" s="96">
        <v>9</v>
      </c>
      <c r="H1685" s="96"/>
      <c r="I1685" s="99" t="s">
        <v>752</v>
      </c>
      <c r="J1685" s="6" t="s">
        <v>593</v>
      </c>
      <c r="K1685" s="96"/>
      <c r="L1685" s="6"/>
      <c r="M1685" s="6" t="s">
        <v>786</v>
      </c>
      <c r="N1685" s="6" t="s">
        <v>686</v>
      </c>
      <c r="O1685" s="37">
        <v>793.85879999999997</v>
      </c>
      <c r="P1685" s="105">
        <v>19212</v>
      </c>
      <c r="Q1685" s="38">
        <v>7.3999999999999996E-5</v>
      </c>
    </row>
    <row r="1686" spans="1:17" x14ac:dyDescent="0.3">
      <c r="A1686" s="6" t="s">
        <v>1129</v>
      </c>
      <c r="B1686" s="6" t="s">
        <v>1153</v>
      </c>
      <c r="C1686" s="6" t="s">
        <v>1129</v>
      </c>
      <c r="D1686" s="25"/>
      <c r="E1686" s="25">
        <v>0</v>
      </c>
      <c r="F1686" s="25">
        <v>0</v>
      </c>
      <c r="G1686" s="96">
        <v>9</v>
      </c>
      <c r="H1686" s="96"/>
      <c r="I1686" s="99" t="s">
        <v>752</v>
      </c>
      <c r="J1686" s="6" t="s">
        <v>307</v>
      </c>
      <c r="K1686" s="96"/>
      <c r="L1686" s="6"/>
      <c r="M1686" s="6" t="s">
        <v>756</v>
      </c>
      <c r="N1686" s="6" t="s">
        <v>688</v>
      </c>
      <c r="O1686" s="37">
        <v>4389</v>
      </c>
      <c r="P1686" s="105">
        <v>0</v>
      </c>
      <c r="Q1686" s="38">
        <v>1.2300000000000001E-4</v>
      </c>
    </row>
    <row r="1687" spans="1:17" x14ac:dyDescent="0.3">
      <c r="A1687" s="6" t="s">
        <v>1129</v>
      </c>
      <c r="B1687" s="6" t="s">
        <v>1155</v>
      </c>
      <c r="C1687" s="6" t="s">
        <v>1129</v>
      </c>
      <c r="D1687" s="25"/>
      <c r="E1687" s="25">
        <v>0</v>
      </c>
      <c r="F1687" s="25">
        <v>11360</v>
      </c>
      <c r="G1687" s="96">
        <v>9</v>
      </c>
      <c r="H1687" s="96"/>
      <c r="I1687" s="99" t="s">
        <v>752</v>
      </c>
      <c r="J1687" s="6" t="s">
        <v>184</v>
      </c>
      <c r="K1687" s="96"/>
      <c r="L1687" s="6"/>
      <c r="M1687" s="6" t="s">
        <v>776</v>
      </c>
      <c r="N1687" s="6" t="s">
        <v>686</v>
      </c>
      <c r="O1687" s="37">
        <v>2064.7032000000004</v>
      </c>
      <c r="P1687" s="105">
        <v>11360</v>
      </c>
      <c r="Q1687" s="38">
        <v>3.4999999999999997E-5</v>
      </c>
    </row>
    <row r="1688" spans="1:17" x14ac:dyDescent="0.3">
      <c r="A1688" s="6" t="s">
        <v>1129</v>
      </c>
      <c r="B1688" s="6" t="s">
        <v>1158</v>
      </c>
      <c r="C1688" s="6" t="s">
        <v>1129</v>
      </c>
      <c r="D1688" s="25"/>
      <c r="E1688" s="25">
        <v>0</v>
      </c>
      <c r="F1688" s="25">
        <v>14630</v>
      </c>
      <c r="G1688" s="96">
        <v>9</v>
      </c>
      <c r="H1688" s="96"/>
      <c r="I1688" s="99" t="s">
        <v>752</v>
      </c>
      <c r="J1688" s="6" t="s">
        <v>489</v>
      </c>
      <c r="K1688" s="96"/>
      <c r="L1688" s="6"/>
      <c r="M1688" s="6" t="s">
        <v>781</v>
      </c>
      <c r="N1688" s="6" t="s">
        <v>686</v>
      </c>
      <c r="O1688" s="37">
        <v>2050.404</v>
      </c>
      <c r="P1688" s="105">
        <v>14630</v>
      </c>
      <c r="Q1688" s="38">
        <v>4.1E-5</v>
      </c>
    </row>
    <row r="1689" spans="1:17" x14ac:dyDescent="0.3">
      <c r="A1689" s="6" t="s">
        <v>1129</v>
      </c>
      <c r="B1689" s="6" t="s">
        <v>1161</v>
      </c>
      <c r="C1689" s="6" t="s">
        <v>1129</v>
      </c>
      <c r="D1689" s="25"/>
      <c r="E1689" s="25">
        <v>0</v>
      </c>
      <c r="F1689" s="25">
        <v>11222</v>
      </c>
      <c r="G1689" s="96">
        <v>9</v>
      </c>
      <c r="H1689" s="96"/>
      <c r="I1689" s="99" t="s">
        <v>752</v>
      </c>
      <c r="J1689" s="6" t="s">
        <v>482</v>
      </c>
      <c r="K1689" s="96"/>
      <c r="L1689" s="6"/>
      <c r="M1689" s="6" t="s">
        <v>781</v>
      </c>
      <c r="N1689" s="6" t="s">
        <v>686</v>
      </c>
      <c r="O1689" s="37">
        <v>2222.0250000000001</v>
      </c>
      <c r="P1689" s="105">
        <v>11222</v>
      </c>
      <c r="Q1689" s="38">
        <v>3.8999999999999999E-5</v>
      </c>
    </row>
    <row r="1690" spans="1:17" x14ac:dyDescent="0.3">
      <c r="A1690" s="6" t="s">
        <v>1129</v>
      </c>
      <c r="B1690" s="6" t="s">
        <v>1160</v>
      </c>
      <c r="C1690" s="6" t="s">
        <v>1129</v>
      </c>
      <c r="D1690" s="25"/>
      <c r="E1690" s="25">
        <v>0</v>
      </c>
      <c r="F1690" s="25">
        <v>8162</v>
      </c>
      <c r="G1690" s="96">
        <v>9</v>
      </c>
      <c r="H1690" s="96"/>
      <c r="I1690" s="99" t="s">
        <v>752</v>
      </c>
      <c r="J1690" s="6" t="s">
        <v>204</v>
      </c>
      <c r="K1690" s="96"/>
      <c r="L1690" s="6"/>
      <c r="M1690" s="6" t="s">
        <v>777</v>
      </c>
      <c r="N1690" s="6" t="s">
        <v>686</v>
      </c>
      <c r="O1690" s="37">
        <v>1748.8869000000002</v>
      </c>
      <c r="P1690" s="105">
        <v>8162</v>
      </c>
      <c r="Q1690" s="38">
        <v>2.5999999999999998E-5</v>
      </c>
    </row>
    <row r="1691" spans="1:17" x14ac:dyDescent="0.3">
      <c r="A1691" s="6" t="s">
        <v>1129</v>
      </c>
      <c r="B1691" s="6" t="s">
        <v>1163</v>
      </c>
      <c r="C1691" s="6" t="s">
        <v>1129</v>
      </c>
      <c r="D1691" s="25"/>
      <c r="E1691" s="25">
        <v>0</v>
      </c>
      <c r="F1691" s="25">
        <v>12500</v>
      </c>
      <c r="G1691" s="96">
        <v>9</v>
      </c>
      <c r="H1691" s="96"/>
      <c r="I1691" s="99" t="s">
        <v>752</v>
      </c>
      <c r="J1691" s="6" t="s">
        <v>485</v>
      </c>
      <c r="K1691" s="96"/>
      <c r="L1691" s="6"/>
      <c r="M1691" s="6" t="s">
        <v>781</v>
      </c>
      <c r="N1691" s="6" t="s">
        <v>686</v>
      </c>
      <c r="O1691" s="37">
        <v>1056.123</v>
      </c>
      <c r="P1691" s="105">
        <v>12500</v>
      </c>
      <c r="Q1691" s="38">
        <v>8.7999999999999998E-5</v>
      </c>
    </row>
    <row r="1692" spans="1:17" x14ac:dyDescent="0.3">
      <c r="A1692" s="6" t="s">
        <v>1129</v>
      </c>
      <c r="B1692" s="6" t="s">
        <v>1162</v>
      </c>
      <c r="C1692" s="6" t="s">
        <v>1129</v>
      </c>
      <c r="D1692" s="25"/>
      <c r="E1692" s="25">
        <v>0</v>
      </c>
      <c r="F1692" s="25">
        <v>0</v>
      </c>
      <c r="G1692" s="96">
        <v>9</v>
      </c>
      <c r="H1692" s="96"/>
      <c r="I1692" s="99" t="s">
        <v>752</v>
      </c>
      <c r="J1692" s="6" t="s">
        <v>440</v>
      </c>
      <c r="K1692" s="96"/>
      <c r="L1692" s="6"/>
      <c r="M1692" s="6" t="s">
        <v>808</v>
      </c>
      <c r="N1692" s="6" t="s">
        <v>686</v>
      </c>
      <c r="O1692" s="37">
        <v>527.30999999999995</v>
      </c>
      <c r="P1692" s="105">
        <v>0</v>
      </c>
      <c r="Q1692" s="38">
        <v>3.0000000000000001E-6</v>
      </c>
    </row>
    <row r="1693" spans="1:17" x14ac:dyDescent="0.3">
      <c r="A1693" s="6" t="s">
        <v>1129</v>
      </c>
      <c r="B1693" s="6" t="s">
        <v>1164</v>
      </c>
      <c r="C1693" s="6" t="s">
        <v>1129</v>
      </c>
      <c r="D1693" s="25"/>
      <c r="E1693" s="25">
        <v>0</v>
      </c>
      <c r="F1693" s="25">
        <v>0</v>
      </c>
      <c r="G1693" s="96">
        <v>9</v>
      </c>
      <c r="H1693" s="96"/>
      <c r="I1693" s="99" t="s">
        <v>752</v>
      </c>
      <c r="J1693" s="6" t="s">
        <v>0</v>
      </c>
      <c r="K1693" s="96"/>
      <c r="L1693" s="6"/>
      <c r="M1693" s="6" t="s">
        <v>791</v>
      </c>
      <c r="N1693" s="6" t="s">
        <v>689</v>
      </c>
      <c r="O1693" s="37">
        <v>3558.9120000000003</v>
      </c>
      <c r="P1693" s="105">
        <v>0</v>
      </c>
      <c r="Q1693" s="38">
        <v>1.64E-4</v>
      </c>
    </row>
    <row r="1694" spans="1:17" x14ac:dyDescent="0.3">
      <c r="A1694" s="6" t="s">
        <v>1129</v>
      </c>
      <c r="B1694" s="6" t="s">
        <v>1246</v>
      </c>
      <c r="C1694" s="6" t="s">
        <v>1129</v>
      </c>
      <c r="D1694" s="25"/>
      <c r="E1694" s="25">
        <v>0</v>
      </c>
      <c r="F1694" s="25">
        <v>12034</v>
      </c>
      <c r="G1694" s="96">
        <v>9</v>
      </c>
      <c r="H1694" s="96"/>
      <c r="I1694" s="99" t="s">
        <v>752</v>
      </c>
      <c r="J1694" s="6" t="s">
        <v>296</v>
      </c>
      <c r="K1694" s="96"/>
      <c r="L1694" s="6"/>
      <c r="M1694" s="6" t="s">
        <v>802</v>
      </c>
      <c r="N1694" s="6" t="s">
        <v>686</v>
      </c>
      <c r="O1694" s="37">
        <v>962.22595000000013</v>
      </c>
      <c r="P1694" s="105">
        <v>12034</v>
      </c>
      <c r="Q1694" s="38">
        <v>2.4000000000000001E-5</v>
      </c>
    </row>
    <row r="1695" spans="1:17" x14ac:dyDescent="0.3">
      <c r="A1695" s="6" t="s">
        <v>1129</v>
      </c>
      <c r="B1695" s="6" t="s">
        <v>1247</v>
      </c>
      <c r="C1695" s="6" t="s">
        <v>1129</v>
      </c>
      <c r="D1695" s="25"/>
      <c r="E1695" s="25">
        <v>0</v>
      </c>
      <c r="F1695" s="25">
        <v>7116</v>
      </c>
      <c r="G1695" s="96">
        <v>9</v>
      </c>
      <c r="H1695" s="96"/>
      <c r="I1695" s="99" t="s">
        <v>752</v>
      </c>
      <c r="J1695" s="6" t="s">
        <v>360</v>
      </c>
      <c r="K1695" s="96"/>
      <c r="L1695" s="6"/>
      <c r="M1695" s="6" t="s">
        <v>847</v>
      </c>
      <c r="N1695" s="6" t="s">
        <v>686</v>
      </c>
      <c r="O1695" s="37">
        <v>2600</v>
      </c>
      <c r="P1695" s="105">
        <v>7116</v>
      </c>
      <c r="Q1695" s="38">
        <v>3.4999999999999997E-5</v>
      </c>
    </row>
    <row r="1696" spans="1:17" x14ac:dyDescent="0.3">
      <c r="A1696" s="6" t="s">
        <v>1129</v>
      </c>
      <c r="B1696" s="6" t="s">
        <v>1167</v>
      </c>
      <c r="C1696" s="6" t="s">
        <v>1129</v>
      </c>
      <c r="D1696" s="25"/>
      <c r="E1696" s="25">
        <v>0</v>
      </c>
      <c r="F1696" s="25">
        <v>22478</v>
      </c>
      <c r="G1696" s="96">
        <v>9</v>
      </c>
      <c r="H1696" s="96"/>
      <c r="I1696" s="99" t="s">
        <v>752</v>
      </c>
      <c r="J1696" s="6" t="s">
        <v>544</v>
      </c>
      <c r="K1696" s="96"/>
      <c r="L1696" s="6"/>
      <c r="M1696" s="6" t="s">
        <v>784</v>
      </c>
      <c r="N1696" s="6" t="s">
        <v>686</v>
      </c>
      <c r="O1696" s="37">
        <v>1499.2379999999998</v>
      </c>
      <c r="P1696" s="105">
        <v>22478</v>
      </c>
      <c r="Q1696" s="38">
        <v>5.5000000000000002E-5</v>
      </c>
    </row>
    <row r="1697" spans="1:17" x14ac:dyDescent="0.3">
      <c r="A1697" s="6" t="s">
        <v>1129</v>
      </c>
      <c r="B1697" s="6" t="s">
        <v>1166</v>
      </c>
      <c r="C1697" s="6" t="s">
        <v>1129</v>
      </c>
      <c r="D1697" s="25"/>
      <c r="E1697" s="25">
        <v>0</v>
      </c>
      <c r="F1697" s="25">
        <v>3992</v>
      </c>
      <c r="G1697" s="96">
        <v>9</v>
      </c>
      <c r="H1697" s="96"/>
      <c r="I1697" s="99" t="s">
        <v>752</v>
      </c>
      <c r="J1697" s="6" t="s">
        <v>298</v>
      </c>
      <c r="K1697" s="96"/>
      <c r="L1697" s="6"/>
      <c r="M1697" s="6" t="s">
        <v>802</v>
      </c>
      <c r="N1697" s="6" t="s">
        <v>686</v>
      </c>
      <c r="O1697" s="37">
        <v>404.79999999999995</v>
      </c>
      <c r="P1697" s="105">
        <v>3992</v>
      </c>
      <c r="Q1697" s="38">
        <v>6.9999999999999999E-6</v>
      </c>
    </row>
    <row r="1698" spans="1:17" x14ac:dyDescent="0.3">
      <c r="A1698" s="6" t="s">
        <v>1129</v>
      </c>
      <c r="B1698" s="6" t="s">
        <v>1248</v>
      </c>
      <c r="C1698" s="6" t="s">
        <v>1129</v>
      </c>
      <c r="D1698" s="25"/>
      <c r="E1698" s="25">
        <v>0</v>
      </c>
      <c r="F1698" s="25">
        <v>5430</v>
      </c>
      <c r="G1698" s="96">
        <v>9</v>
      </c>
      <c r="H1698" s="96"/>
      <c r="I1698" s="99" t="s">
        <v>752</v>
      </c>
      <c r="J1698" s="6" t="s">
        <v>484</v>
      </c>
      <c r="K1698" s="96"/>
      <c r="L1698" s="6"/>
      <c r="M1698" s="6" t="s">
        <v>781</v>
      </c>
      <c r="N1698" s="6" t="s">
        <v>686</v>
      </c>
      <c r="O1698" s="37">
        <v>658.95479999999998</v>
      </c>
      <c r="P1698" s="105">
        <v>5430</v>
      </c>
      <c r="Q1698" s="38">
        <v>1.5E-5</v>
      </c>
    </row>
    <row r="1699" spans="1:17" x14ac:dyDescent="0.3">
      <c r="A1699" s="6" t="s">
        <v>1129</v>
      </c>
      <c r="B1699" s="6" t="s">
        <v>1249</v>
      </c>
      <c r="C1699" s="6" t="s">
        <v>1129</v>
      </c>
      <c r="D1699" s="25"/>
      <c r="E1699" s="25">
        <v>0</v>
      </c>
      <c r="F1699" s="25">
        <v>5370</v>
      </c>
      <c r="G1699" s="96">
        <v>9</v>
      </c>
      <c r="H1699" s="96"/>
      <c r="I1699" s="99" t="s">
        <v>752</v>
      </c>
      <c r="J1699" s="6" t="s">
        <v>542</v>
      </c>
      <c r="K1699" s="96"/>
      <c r="L1699" s="6"/>
      <c r="M1699" s="6" t="s">
        <v>784</v>
      </c>
      <c r="N1699" s="6" t="s">
        <v>686</v>
      </c>
      <c r="O1699" s="37">
        <v>828.70799999999997</v>
      </c>
      <c r="P1699" s="105">
        <v>5370</v>
      </c>
      <c r="Q1699" s="38">
        <v>2.0999999999999999E-5</v>
      </c>
    </row>
    <row r="1700" spans="1:17" x14ac:dyDescent="0.3">
      <c r="A1700" s="6" t="s">
        <v>1129</v>
      </c>
      <c r="B1700" s="6" t="s">
        <v>1156</v>
      </c>
      <c r="C1700" s="6" t="s">
        <v>1129</v>
      </c>
      <c r="D1700" s="25"/>
      <c r="E1700" s="25">
        <v>0</v>
      </c>
      <c r="F1700" s="25">
        <v>0</v>
      </c>
      <c r="G1700" s="96">
        <v>9</v>
      </c>
      <c r="H1700" s="96"/>
      <c r="I1700" s="99" t="s">
        <v>752</v>
      </c>
      <c r="J1700" s="6" t="s">
        <v>563</v>
      </c>
      <c r="K1700" s="96"/>
      <c r="L1700" s="6"/>
      <c r="M1700" s="6" t="s">
        <v>785</v>
      </c>
      <c r="N1700" s="6" t="s">
        <v>686</v>
      </c>
      <c r="O1700" s="37">
        <v>1394.7752</v>
      </c>
      <c r="P1700" s="105">
        <v>0</v>
      </c>
      <c r="Q1700" s="38">
        <v>1E-4</v>
      </c>
    </row>
    <row r="1701" spans="1:17" x14ac:dyDescent="0.3">
      <c r="A1701" s="6" t="s">
        <v>1129</v>
      </c>
      <c r="B1701" s="6" t="s">
        <v>1421</v>
      </c>
      <c r="C1701" s="6" t="s">
        <v>1129</v>
      </c>
      <c r="D1701" s="25"/>
      <c r="E1701" s="25">
        <v>0</v>
      </c>
      <c r="F1701" s="25">
        <v>3952</v>
      </c>
      <c r="G1701" s="96">
        <v>9</v>
      </c>
      <c r="H1701" s="96"/>
      <c r="I1701" s="99" t="s">
        <v>752</v>
      </c>
      <c r="J1701" s="6" t="s">
        <v>35</v>
      </c>
      <c r="K1701" s="96"/>
      <c r="L1701" s="6"/>
      <c r="M1701" s="6" t="s">
        <v>773</v>
      </c>
      <c r="N1701" s="6" t="s">
        <v>686</v>
      </c>
      <c r="O1701" s="37">
        <v>245.25</v>
      </c>
      <c r="P1701" s="105">
        <v>3952</v>
      </c>
      <c r="Q1701" s="38">
        <v>3.1000000000000001E-5</v>
      </c>
    </row>
    <row r="1702" spans="1:17" x14ac:dyDescent="0.3">
      <c r="A1702" s="6" t="s">
        <v>821</v>
      </c>
      <c r="B1702" s="6" t="s">
        <v>821</v>
      </c>
      <c r="C1702" s="6"/>
      <c r="D1702" s="25"/>
      <c r="E1702" s="25"/>
      <c r="F1702" s="25"/>
      <c r="G1702" s="96"/>
      <c r="H1702" s="96"/>
      <c r="I1702" s="99"/>
      <c r="J1702" s="6" t="s">
        <v>1</v>
      </c>
      <c r="K1702" s="96"/>
      <c r="L1702" s="6"/>
      <c r="M1702" s="6" t="s">
        <v>822</v>
      </c>
      <c r="N1702" s="6" t="s">
        <v>686</v>
      </c>
      <c r="O1702" s="37"/>
      <c r="P1702" s="105">
        <v>-6.1542196310915642</v>
      </c>
      <c r="Q1702" s="38">
        <v>9.9999999999999995E-7</v>
      </c>
    </row>
    <row r="1703" spans="1:17" x14ac:dyDescent="0.3">
      <c r="A1703" s="6" t="s">
        <v>821</v>
      </c>
      <c r="B1703" s="6" t="s">
        <v>821</v>
      </c>
      <c r="C1703" s="6"/>
      <c r="D1703" s="25"/>
      <c r="E1703" s="25"/>
      <c r="F1703" s="25"/>
      <c r="G1703" s="96"/>
      <c r="H1703" s="96"/>
      <c r="I1703" s="99"/>
      <c r="J1703" s="6" t="s">
        <v>2</v>
      </c>
      <c r="K1703" s="96"/>
      <c r="L1703" s="6"/>
      <c r="M1703" s="6" t="s">
        <v>822</v>
      </c>
      <c r="N1703" s="6" t="s">
        <v>686</v>
      </c>
      <c r="O1703" s="37"/>
      <c r="P1703" s="105">
        <v>0</v>
      </c>
      <c r="Q1703" s="38">
        <v>0</v>
      </c>
    </row>
    <row r="1704" spans="1:17" x14ac:dyDescent="0.3">
      <c r="A1704" s="6" t="s">
        <v>821</v>
      </c>
      <c r="B1704" s="6" t="s">
        <v>821</v>
      </c>
      <c r="C1704" s="6"/>
      <c r="D1704" s="25"/>
      <c r="E1704" s="25"/>
      <c r="F1704" s="25"/>
      <c r="G1704" s="96"/>
      <c r="H1704" s="96"/>
      <c r="I1704" s="99"/>
      <c r="J1704" s="6" t="s">
        <v>3</v>
      </c>
      <c r="K1704" s="96"/>
      <c r="L1704" s="6"/>
      <c r="M1704" s="6" t="s">
        <v>822</v>
      </c>
      <c r="N1704" s="6" t="s">
        <v>686</v>
      </c>
      <c r="O1704" s="37"/>
      <c r="P1704" s="105">
        <v>-5.0680600974967547</v>
      </c>
      <c r="Q1704" s="38">
        <v>9.9999999999999995E-7</v>
      </c>
    </row>
    <row r="1705" spans="1:17" x14ac:dyDescent="0.3">
      <c r="A1705" s="6" t="s">
        <v>821</v>
      </c>
      <c r="B1705" s="6" t="s">
        <v>821</v>
      </c>
      <c r="C1705" s="6"/>
      <c r="D1705" s="25"/>
      <c r="E1705" s="25"/>
      <c r="F1705" s="25"/>
      <c r="G1705" s="96"/>
      <c r="H1705" s="96"/>
      <c r="I1705" s="99"/>
      <c r="J1705" s="6" t="s">
        <v>4</v>
      </c>
      <c r="K1705" s="96"/>
      <c r="L1705" s="6"/>
      <c r="M1705" s="6" t="s">
        <v>822</v>
      </c>
      <c r="N1705" s="6" t="s">
        <v>686</v>
      </c>
      <c r="O1705" s="37"/>
      <c r="P1705" s="105">
        <v>-2.4740300487479772</v>
      </c>
      <c r="Q1705" s="38">
        <v>9.9999999999999995E-7</v>
      </c>
    </row>
    <row r="1706" spans="1:17" x14ac:dyDescent="0.3">
      <c r="A1706" s="6" t="s">
        <v>821</v>
      </c>
      <c r="B1706" s="6" t="s">
        <v>821</v>
      </c>
      <c r="C1706" s="6"/>
      <c r="D1706" s="25"/>
      <c r="E1706" s="25"/>
      <c r="F1706" s="25"/>
      <c r="G1706" s="96"/>
      <c r="H1706" s="96"/>
      <c r="I1706" s="99"/>
      <c r="J1706" s="6" t="s">
        <v>5</v>
      </c>
      <c r="K1706" s="96"/>
      <c r="L1706" s="6"/>
      <c r="M1706" s="6" t="s">
        <v>822</v>
      </c>
      <c r="N1706" s="6" t="s">
        <v>686</v>
      </c>
      <c r="O1706" s="37"/>
      <c r="P1706" s="105">
        <v>-0.49480600974959543</v>
      </c>
      <c r="Q1706" s="38">
        <v>0</v>
      </c>
    </row>
    <row r="1707" spans="1:17" x14ac:dyDescent="0.3">
      <c r="A1707" s="6" t="s">
        <v>821</v>
      </c>
      <c r="B1707" s="6" t="s">
        <v>821</v>
      </c>
      <c r="C1707" s="6"/>
      <c r="D1707" s="25"/>
      <c r="E1707" s="25"/>
      <c r="F1707" s="25"/>
      <c r="G1707" s="96"/>
      <c r="H1707" s="96"/>
      <c r="I1707" s="99"/>
      <c r="J1707" s="6" t="s">
        <v>6</v>
      </c>
      <c r="K1707" s="96"/>
      <c r="L1707" s="6"/>
      <c r="M1707" s="6" t="s">
        <v>822</v>
      </c>
      <c r="N1707" s="6" t="s">
        <v>686</v>
      </c>
      <c r="O1707" s="37"/>
      <c r="P1707" s="105">
        <v>-4.588060097495827</v>
      </c>
      <c r="Q1707" s="38">
        <v>9.9999999999999995E-7</v>
      </c>
    </row>
    <row r="1708" spans="1:17" x14ac:dyDescent="0.3">
      <c r="A1708" s="6" t="s">
        <v>821</v>
      </c>
      <c r="B1708" s="6" t="s">
        <v>821</v>
      </c>
      <c r="C1708" s="6"/>
      <c r="D1708" s="25"/>
      <c r="E1708" s="25"/>
      <c r="F1708" s="25"/>
      <c r="G1708" s="96"/>
      <c r="H1708" s="96"/>
      <c r="I1708" s="99"/>
      <c r="J1708" s="6" t="s">
        <v>7</v>
      </c>
      <c r="K1708" s="101"/>
      <c r="L1708" s="6"/>
      <c r="M1708" s="6" t="s">
        <v>822</v>
      </c>
      <c r="N1708" s="6" t="s">
        <v>686</v>
      </c>
      <c r="O1708" s="37"/>
      <c r="P1708" s="105">
        <v>-4.9480600974959543</v>
      </c>
      <c r="Q1708" s="38">
        <v>9.9999999999999995E-7</v>
      </c>
    </row>
    <row r="1709" spans="1:17" x14ac:dyDescent="0.3">
      <c r="A1709" s="6" t="s">
        <v>821</v>
      </c>
      <c r="B1709" s="6" t="s">
        <v>821</v>
      </c>
      <c r="C1709" s="6"/>
      <c r="D1709" s="25"/>
      <c r="E1709" s="25"/>
      <c r="F1709" s="25"/>
      <c r="G1709" s="96"/>
      <c r="H1709" s="96"/>
      <c r="I1709" s="99"/>
      <c r="J1709" s="6" t="s">
        <v>8</v>
      </c>
      <c r="K1709" s="101"/>
      <c r="L1709" s="6"/>
      <c r="M1709" s="6" t="s">
        <v>1035</v>
      </c>
      <c r="N1709" s="6" t="s">
        <v>686</v>
      </c>
      <c r="O1709" s="37"/>
      <c r="P1709" s="105">
        <v>-6675.2459479749086</v>
      </c>
      <c r="Q1709" s="38">
        <v>6.7999999999999999E-5</v>
      </c>
    </row>
    <row r="1710" spans="1:17" x14ac:dyDescent="0.3">
      <c r="A1710" s="6" t="s">
        <v>821</v>
      </c>
      <c r="B1710" s="6" t="s">
        <v>821</v>
      </c>
      <c r="C1710" s="6"/>
      <c r="D1710" s="25"/>
      <c r="E1710" s="25"/>
      <c r="F1710" s="25"/>
      <c r="G1710" s="96"/>
      <c r="H1710" s="96"/>
      <c r="I1710" s="99"/>
      <c r="J1710" s="6" t="s">
        <v>9</v>
      </c>
      <c r="K1710" s="101"/>
      <c r="L1710" s="6"/>
      <c r="M1710" s="6" t="s">
        <v>1035</v>
      </c>
      <c r="N1710" s="6" t="s">
        <v>688</v>
      </c>
      <c r="O1710" s="37"/>
      <c r="P1710" s="105">
        <v>0.13487584647579354</v>
      </c>
      <c r="Q1710" s="38">
        <v>0</v>
      </c>
    </row>
    <row r="1711" spans="1:17" x14ac:dyDescent="0.3">
      <c r="A1711" s="6" t="s">
        <v>821</v>
      </c>
      <c r="B1711" s="6" t="s">
        <v>821</v>
      </c>
      <c r="C1711" s="6"/>
      <c r="D1711" s="25"/>
      <c r="E1711" s="25"/>
      <c r="F1711" s="25"/>
      <c r="G1711" s="96"/>
      <c r="H1711" s="96"/>
      <c r="I1711" s="99"/>
      <c r="J1711" s="6" t="s">
        <v>10</v>
      </c>
      <c r="K1711" s="101"/>
      <c r="L1711" s="6"/>
      <c r="M1711" s="6" t="s">
        <v>1035</v>
      </c>
      <c r="N1711" s="6" t="s">
        <v>688</v>
      </c>
      <c r="O1711" s="37"/>
      <c r="P1711" s="105">
        <v>194.95967988817938</v>
      </c>
      <c r="Q1711" s="38">
        <v>1.5999999999999999E-5</v>
      </c>
    </row>
    <row r="1712" spans="1:17" x14ac:dyDescent="0.3">
      <c r="A1712" s="6" t="s">
        <v>821</v>
      </c>
      <c r="B1712" s="6" t="s">
        <v>821</v>
      </c>
      <c r="C1712" s="6"/>
      <c r="D1712" s="25"/>
      <c r="E1712" s="25"/>
      <c r="F1712" s="25"/>
      <c r="G1712" s="96"/>
      <c r="H1712" s="96"/>
      <c r="I1712" s="99"/>
      <c r="J1712" s="6" t="s">
        <v>11</v>
      </c>
      <c r="K1712" s="101"/>
      <c r="L1712" s="6"/>
      <c r="M1712" s="6" t="s">
        <v>1035</v>
      </c>
      <c r="N1712" s="6" t="s">
        <v>688</v>
      </c>
      <c r="O1712" s="37"/>
      <c r="P1712" s="105">
        <v>2001.9402209054024</v>
      </c>
      <c r="Q1712" s="38">
        <v>4.6999999999999997E-5</v>
      </c>
    </row>
    <row r="1713" spans="1:17" x14ac:dyDescent="0.3">
      <c r="A1713" s="6" t="s">
        <v>821</v>
      </c>
      <c r="B1713" s="6" t="s">
        <v>821</v>
      </c>
      <c r="C1713" s="6"/>
      <c r="D1713" s="25"/>
      <c r="E1713" s="25"/>
      <c r="F1713" s="25"/>
      <c r="G1713" s="96"/>
      <c r="H1713" s="96"/>
      <c r="I1713" s="99"/>
      <c r="J1713" s="6" t="s">
        <v>12</v>
      </c>
      <c r="K1713" s="101"/>
      <c r="L1713" s="6"/>
      <c r="M1713" s="6" t="s">
        <v>1035</v>
      </c>
      <c r="N1713" s="6" t="s">
        <v>688</v>
      </c>
      <c r="O1713" s="37"/>
      <c r="P1713" s="105">
        <v>1079.6795915028197</v>
      </c>
      <c r="Q1713" s="38">
        <v>1.27E-4</v>
      </c>
    </row>
    <row r="1714" spans="1:17" x14ac:dyDescent="0.3">
      <c r="A1714" s="6" t="s">
        <v>821</v>
      </c>
      <c r="B1714" s="6" t="s">
        <v>821</v>
      </c>
      <c r="C1714" s="6"/>
      <c r="D1714" s="25"/>
      <c r="E1714" s="25"/>
      <c r="F1714" s="25"/>
      <c r="G1714" s="96"/>
      <c r="H1714" s="96"/>
      <c r="I1714" s="99"/>
      <c r="J1714" s="6" t="s">
        <v>13</v>
      </c>
      <c r="K1714" s="101"/>
      <c r="L1714" s="6"/>
      <c r="M1714" s="6" t="s">
        <v>794</v>
      </c>
      <c r="N1714" s="6" t="s">
        <v>686</v>
      </c>
      <c r="O1714" s="37"/>
      <c r="P1714" s="105">
        <v>57.331918588996814</v>
      </c>
      <c r="Q1714" s="38">
        <v>5.0000000000000004E-6</v>
      </c>
    </row>
    <row r="1715" spans="1:17" x14ac:dyDescent="0.3">
      <c r="A1715" s="6" t="s">
        <v>821</v>
      </c>
      <c r="B1715" s="6" t="s">
        <v>821</v>
      </c>
      <c r="C1715" s="6"/>
      <c r="D1715" s="25"/>
      <c r="E1715" s="25"/>
      <c r="F1715" s="25"/>
      <c r="G1715" s="96"/>
      <c r="H1715" s="96"/>
      <c r="I1715" s="99"/>
      <c r="J1715" s="6" t="s">
        <v>14</v>
      </c>
      <c r="K1715" s="101"/>
      <c r="L1715" s="6"/>
      <c r="M1715" s="6" t="s">
        <v>794</v>
      </c>
      <c r="N1715" s="6" t="s">
        <v>686</v>
      </c>
      <c r="O1715" s="37"/>
      <c r="P1715" s="105">
        <v>1.4006337903256281</v>
      </c>
      <c r="Q1715" s="38">
        <v>9.9999999999999995E-7</v>
      </c>
    </row>
    <row r="1716" spans="1:17" x14ac:dyDescent="0.3">
      <c r="A1716" s="6" t="s">
        <v>821</v>
      </c>
      <c r="B1716" s="6" t="s">
        <v>821</v>
      </c>
      <c r="C1716" s="6"/>
      <c r="D1716" s="25"/>
      <c r="E1716" s="25"/>
      <c r="F1716" s="25"/>
      <c r="G1716" s="96"/>
      <c r="H1716" s="96"/>
      <c r="I1716" s="99"/>
      <c r="J1716" s="6" t="s">
        <v>15</v>
      </c>
      <c r="K1716" s="101"/>
      <c r="L1716" s="6"/>
      <c r="M1716" s="6" t="s">
        <v>794</v>
      </c>
      <c r="N1716" s="6" t="s">
        <v>686</v>
      </c>
      <c r="O1716" s="37"/>
      <c r="P1716" s="105">
        <v>8.7208738594970328</v>
      </c>
      <c r="Q1716" s="38">
        <v>9.9999999999999995E-7</v>
      </c>
    </row>
    <row r="1717" spans="1:17" x14ac:dyDescent="0.3">
      <c r="A1717" s="6" t="s">
        <v>821</v>
      </c>
      <c r="B1717" s="6" t="s">
        <v>821</v>
      </c>
      <c r="C1717" s="6"/>
      <c r="D1717" s="25"/>
      <c r="E1717" s="25"/>
      <c r="F1717" s="25"/>
      <c r="G1717" s="96"/>
      <c r="H1717" s="96"/>
      <c r="I1717" s="99"/>
      <c r="J1717" s="6" t="s">
        <v>16</v>
      </c>
      <c r="K1717" s="101"/>
      <c r="L1717" s="6"/>
      <c r="M1717" s="6" t="s">
        <v>794</v>
      </c>
      <c r="N1717" s="6" t="s">
        <v>686</v>
      </c>
      <c r="O1717" s="37"/>
      <c r="P1717" s="105">
        <v>128.52364190431399</v>
      </c>
      <c r="Q1717" s="38">
        <v>1.8E-5</v>
      </c>
    </row>
    <row r="1718" spans="1:17" x14ac:dyDescent="0.3">
      <c r="A1718" s="6" t="s">
        <v>821</v>
      </c>
      <c r="B1718" s="6" t="s">
        <v>821</v>
      </c>
      <c r="C1718" s="6"/>
      <c r="D1718" s="25"/>
      <c r="E1718" s="25"/>
      <c r="F1718" s="25"/>
      <c r="G1718" s="96"/>
      <c r="H1718" s="96"/>
      <c r="I1718" s="99"/>
      <c r="J1718" s="6" t="s">
        <v>17</v>
      </c>
      <c r="K1718" s="101"/>
      <c r="L1718" s="6"/>
      <c r="M1718" s="6" t="s">
        <v>794</v>
      </c>
      <c r="N1718" s="6" t="s">
        <v>686</v>
      </c>
      <c r="O1718" s="37"/>
      <c r="P1718" s="105">
        <v>-3425.1596012946247</v>
      </c>
      <c r="Q1718" s="38">
        <v>6.9999999999999994E-5</v>
      </c>
    </row>
    <row r="1719" spans="1:17" x14ac:dyDescent="0.3">
      <c r="A1719" s="6" t="s">
        <v>821</v>
      </c>
      <c r="B1719" s="6" t="s">
        <v>821</v>
      </c>
      <c r="C1719" s="6"/>
      <c r="D1719" s="25"/>
      <c r="E1719" s="25"/>
      <c r="F1719" s="25"/>
      <c r="G1719" s="96"/>
      <c r="H1719" s="96"/>
      <c r="I1719" s="99"/>
      <c r="J1719" s="6" t="s">
        <v>18</v>
      </c>
      <c r="K1719" s="101"/>
      <c r="L1719" s="6"/>
      <c r="M1719" s="6" t="s">
        <v>794</v>
      </c>
      <c r="N1719" s="6" t="s">
        <v>686</v>
      </c>
      <c r="O1719" s="37"/>
      <c r="P1719" s="105">
        <v>-63415.45422565531</v>
      </c>
      <c r="Q1719" s="38">
        <v>1.5E-5</v>
      </c>
    </row>
    <row r="1720" spans="1:17" x14ac:dyDescent="0.3">
      <c r="A1720" s="6" t="s">
        <v>821</v>
      </c>
      <c r="B1720" s="6" t="s">
        <v>821</v>
      </c>
      <c r="C1720" s="6"/>
      <c r="D1720" s="25"/>
      <c r="E1720" s="25"/>
      <c r="F1720" s="25"/>
      <c r="G1720" s="96"/>
      <c r="H1720" s="96"/>
      <c r="I1720" s="99"/>
      <c r="J1720" s="6" t="s">
        <v>19</v>
      </c>
      <c r="K1720" s="101"/>
      <c r="L1720" s="6"/>
      <c r="M1720" s="6" t="s">
        <v>794</v>
      </c>
      <c r="N1720" s="6" t="s">
        <v>686</v>
      </c>
      <c r="O1720" s="37"/>
      <c r="P1720" s="105">
        <v>55.75613726298252</v>
      </c>
      <c r="Q1720" s="38">
        <v>9.0000000000000002E-6</v>
      </c>
    </row>
    <row r="1721" spans="1:17" x14ac:dyDescent="0.3">
      <c r="A1721" s="6" t="s">
        <v>821</v>
      </c>
      <c r="B1721" s="6" t="s">
        <v>821</v>
      </c>
      <c r="C1721" s="6"/>
      <c r="D1721" s="25"/>
      <c r="E1721" s="25"/>
      <c r="F1721" s="25"/>
      <c r="G1721" s="96"/>
      <c r="H1721" s="96"/>
      <c r="I1721" s="99"/>
      <c r="J1721" s="6" t="s">
        <v>21</v>
      </c>
      <c r="K1721" s="101"/>
      <c r="L1721" s="6"/>
      <c r="M1721" s="6" t="s">
        <v>794</v>
      </c>
      <c r="N1721" s="6" t="s">
        <v>686</v>
      </c>
      <c r="O1721" s="37"/>
      <c r="P1721" s="105">
        <v>38.00111674902837</v>
      </c>
      <c r="Q1721" s="38">
        <v>3.9999999999999998E-6</v>
      </c>
    </row>
    <row r="1722" spans="1:17" x14ac:dyDescent="0.3">
      <c r="A1722" s="6" t="s">
        <v>821</v>
      </c>
      <c r="B1722" s="6" t="s">
        <v>821</v>
      </c>
      <c r="C1722" s="6"/>
      <c r="D1722" s="25"/>
      <c r="E1722" s="25"/>
      <c r="F1722" s="25"/>
      <c r="G1722" s="96"/>
      <c r="H1722" s="96"/>
      <c r="I1722" s="99"/>
      <c r="J1722" s="6" t="s">
        <v>22</v>
      </c>
      <c r="K1722" s="101"/>
      <c r="L1722" s="6"/>
      <c r="M1722" s="6" t="s">
        <v>768</v>
      </c>
      <c r="N1722" s="6" t="s">
        <v>689</v>
      </c>
      <c r="O1722" s="37"/>
      <c r="P1722" s="105">
        <v>-45659.016031662555</v>
      </c>
      <c r="Q1722" s="38">
        <v>9.7999999999999997E-5</v>
      </c>
    </row>
    <row r="1723" spans="1:17" x14ac:dyDescent="0.3">
      <c r="A1723" s="6" t="s">
        <v>821</v>
      </c>
      <c r="B1723" s="6" t="s">
        <v>821</v>
      </c>
      <c r="C1723" s="6"/>
      <c r="D1723" s="25"/>
      <c r="E1723" s="25"/>
      <c r="F1723" s="25"/>
      <c r="G1723" s="96"/>
      <c r="H1723" s="96"/>
      <c r="I1723" s="99"/>
      <c r="J1723" s="6" t="s">
        <v>23</v>
      </c>
      <c r="K1723" s="101"/>
      <c r="L1723" s="6"/>
      <c r="M1723" s="6" t="s">
        <v>772</v>
      </c>
      <c r="N1723" s="6" t="s">
        <v>686</v>
      </c>
      <c r="O1723" s="37"/>
      <c r="P1723" s="105">
        <v>-11569.643520355123</v>
      </c>
      <c r="Q1723" s="38">
        <v>9.5000000000000005E-5</v>
      </c>
    </row>
    <row r="1724" spans="1:17" x14ac:dyDescent="0.3">
      <c r="A1724" s="6" t="s">
        <v>821</v>
      </c>
      <c r="B1724" s="6" t="s">
        <v>821</v>
      </c>
      <c r="C1724" s="6"/>
      <c r="D1724" s="25"/>
      <c r="E1724" s="25"/>
      <c r="F1724" s="25"/>
      <c r="G1724" s="96"/>
      <c r="H1724" s="96"/>
      <c r="I1724" s="99"/>
      <c r="J1724" s="6" t="s">
        <v>24</v>
      </c>
      <c r="K1724" s="101"/>
      <c r="L1724" s="6"/>
      <c r="M1724" s="6" t="s">
        <v>772</v>
      </c>
      <c r="N1724" s="6" t="s">
        <v>686</v>
      </c>
      <c r="O1724" s="37"/>
      <c r="P1724" s="105">
        <v>1.6427186429745007</v>
      </c>
      <c r="Q1724" s="38">
        <v>9.9999999999999995E-7</v>
      </c>
    </row>
    <row r="1725" spans="1:17" x14ac:dyDescent="0.3">
      <c r="A1725" s="6" t="s">
        <v>821</v>
      </c>
      <c r="B1725" s="6" t="s">
        <v>821</v>
      </c>
      <c r="C1725" s="6"/>
      <c r="D1725" s="25"/>
      <c r="E1725" s="25"/>
      <c r="F1725" s="25"/>
      <c r="G1725" s="96"/>
      <c r="H1725" s="96"/>
      <c r="I1725" s="99"/>
      <c r="J1725" s="6" t="s">
        <v>25</v>
      </c>
      <c r="K1725" s="101"/>
      <c r="L1725" s="6"/>
      <c r="M1725" s="6" t="s">
        <v>772</v>
      </c>
      <c r="N1725" s="6" t="s">
        <v>686</v>
      </c>
      <c r="O1725" s="37"/>
      <c r="P1725" s="105">
        <v>-2908.3179536285024</v>
      </c>
      <c r="Q1725" s="38">
        <v>7.4999999999999993E-5</v>
      </c>
    </row>
    <row r="1726" spans="1:17" x14ac:dyDescent="0.3">
      <c r="A1726" s="6" t="s">
        <v>821</v>
      </c>
      <c r="B1726" s="6" t="s">
        <v>821</v>
      </c>
      <c r="C1726" s="6"/>
      <c r="D1726" s="25"/>
      <c r="E1726" s="25"/>
      <c r="F1726" s="25"/>
      <c r="G1726" s="96"/>
      <c r="H1726" s="96"/>
      <c r="I1726" s="99"/>
      <c r="J1726" s="6" t="s">
        <v>26</v>
      </c>
      <c r="K1726" s="101"/>
      <c r="L1726" s="6"/>
      <c r="M1726" s="6" t="s">
        <v>772</v>
      </c>
      <c r="N1726" s="6" t="s">
        <v>686</v>
      </c>
      <c r="O1726" s="37"/>
      <c r="P1726" s="105">
        <v>174.69972024338131</v>
      </c>
      <c r="Q1726" s="38">
        <v>1.7E-5</v>
      </c>
    </row>
    <row r="1727" spans="1:17" x14ac:dyDescent="0.3">
      <c r="A1727" s="6" t="s">
        <v>821</v>
      </c>
      <c r="B1727" s="6" t="s">
        <v>821</v>
      </c>
      <c r="C1727" s="6"/>
      <c r="D1727" s="25"/>
      <c r="E1727" s="25"/>
      <c r="F1727" s="25"/>
      <c r="G1727" s="96"/>
      <c r="H1727" s="96"/>
      <c r="I1727" s="99"/>
      <c r="J1727" s="6" t="s">
        <v>27</v>
      </c>
      <c r="K1727" s="96"/>
      <c r="L1727" s="6"/>
      <c r="M1727" s="6" t="s">
        <v>772</v>
      </c>
      <c r="N1727" s="6" t="s">
        <v>686</v>
      </c>
      <c r="O1727" s="37"/>
      <c r="P1727" s="105">
        <v>56.608666876031748</v>
      </c>
      <c r="Q1727" s="38">
        <v>6.0000000000000002E-6</v>
      </c>
    </row>
    <row r="1728" spans="1:17" x14ac:dyDescent="0.3">
      <c r="A1728" s="6" t="s">
        <v>821</v>
      </c>
      <c r="B1728" s="6" t="s">
        <v>821</v>
      </c>
      <c r="C1728" s="6"/>
      <c r="D1728" s="25"/>
      <c r="E1728" s="25"/>
      <c r="F1728" s="25"/>
      <c r="G1728" s="96"/>
      <c r="H1728" s="96"/>
      <c r="I1728" s="99"/>
      <c r="J1728" s="6" t="s">
        <v>28</v>
      </c>
      <c r="K1728" s="96"/>
      <c r="L1728" s="6"/>
      <c r="M1728" s="6" t="s">
        <v>772</v>
      </c>
      <c r="N1728" s="6" t="s">
        <v>686</v>
      </c>
      <c r="O1728" s="37"/>
      <c r="P1728" s="105">
        <v>37.982418768990101</v>
      </c>
      <c r="Q1728" s="38">
        <v>5.0000000000000004E-6</v>
      </c>
    </row>
    <row r="1729" spans="1:17" x14ac:dyDescent="0.3">
      <c r="A1729" s="6" t="s">
        <v>821</v>
      </c>
      <c r="B1729" s="6" t="s">
        <v>821</v>
      </c>
      <c r="C1729" s="6"/>
      <c r="D1729" s="25"/>
      <c r="E1729" s="25"/>
      <c r="F1729" s="25"/>
      <c r="G1729" s="96"/>
      <c r="H1729" s="96"/>
      <c r="I1729" s="99"/>
      <c r="J1729" s="6" t="s">
        <v>30</v>
      </c>
      <c r="K1729" s="96"/>
      <c r="L1729" s="6"/>
      <c r="M1729" s="6" t="s">
        <v>773</v>
      </c>
      <c r="N1729" s="6" t="s">
        <v>686</v>
      </c>
      <c r="O1729" s="37"/>
      <c r="P1729" s="105">
        <v>-0.90513294466387606</v>
      </c>
      <c r="Q1729" s="38">
        <v>0</v>
      </c>
    </row>
    <row r="1730" spans="1:17" x14ac:dyDescent="0.3">
      <c r="A1730" s="6" t="s">
        <v>821</v>
      </c>
      <c r="B1730" s="6" t="s">
        <v>821</v>
      </c>
      <c r="C1730" s="6"/>
      <c r="D1730" s="25"/>
      <c r="E1730" s="25"/>
      <c r="F1730" s="25"/>
      <c r="G1730" s="96"/>
      <c r="H1730" s="96"/>
      <c r="I1730" s="99"/>
      <c r="J1730" s="6" t="s">
        <v>31</v>
      </c>
      <c r="K1730" s="96"/>
      <c r="L1730" s="6"/>
      <c r="M1730" s="6" t="s">
        <v>773</v>
      </c>
      <c r="N1730" s="6" t="s">
        <v>686</v>
      </c>
      <c r="O1730" s="37"/>
      <c r="P1730" s="105">
        <v>0</v>
      </c>
      <c r="Q1730" s="38">
        <v>0</v>
      </c>
    </row>
    <row r="1731" spans="1:17" x14ac:dyDescent="0.3">
      <c r="A1731" s="6" t="s">
        <v>821</v>
      </c>
      <c r="B1731" s="6" t="s">
        <v>821</v>
      </c>
      <c r="C1731" s="6"/>
      <c r="D1731" s="25"/>
      <c r="E1731" s="25"/>
      <c r="F1731" s="25"/>
      <c r="G1731" s="96"/>
      <c r="H1731" s="96"/>
      <c r="I1731" s="99"/>
      <c r="J1731" s="6" t="s">
        <v>32</v>
      </c>
      <c r="K1731" s="96"/>
      <c r="L1731" s="6"/>
      <c r="M1731" s="6" t="s">
        <v>773</v>
      </c>
      <c r="N1731" s="6" t="s">
        <v>686</v>
      </c>
      <c r="O1731" s="37"/>
      <c r="P1731" s="105">
        <v>-15.244249054028842</v>
      </c>
      <c r="Q1731" s="38">
        <v>3.9999999999999998E-6</v>
      </c>
    </row>
    <row r="1732" spans="1:17" x14ac:dyDescent="0.3">
      <c r="A1732" s="6" t="s">
        <v>821</v>
      </c>
      <c r="B1732" s="6" t="s">
        <v>821</v>
      </c>
      <c r="C1732" s="6"/>
      <c r="D1732" s="25"/>
      <c r="E1732" s="25"/>
      <c r="F1732" s="25"/>
      <c r="G1732" s="96"/>
      <c r="H1732" s="96"/>
      <c r="I1732" s="99"/>
      <c r="J1732" s="6" t="s">
        <v>33</v>
      </c>
      <c r="K1732" s="96"/>
      <c r="L1732" s="6"/>
      <c r="M1732" s="6" t="s">
        <v>773</v>
      </c>
      <c r="N1732" s="6" t="s">
        <v>686</v>
      </c>
      <c r="O1732" s="37"/>
      <c r="P1732" s="105">
        <v>-0.61730066826075358</v>
      </c>
      <c r="Q1732" s="38">
        <v>0</v>
      </c>
    </row>
    <row r="1733" spans="1:17" x14ac:dyDescent="0.3">
      <c r="A1733" s="6" t="s">
        <v>821</v>
      </c>
      <c r="B1733" s="6" t="s">
        <v>821</v>
      </c>
      <c r="C1733" s="6"/>
      <c r="D1733" s="25"/>
      <c r="E1733" s="25"/>
      <c r="F1733" s="25"/>
      <c r="G1733" s="96"/>
      <c r="H1733" s="96"/>
      <c r="I1733" s="99"/>
      <c r="J1733" s="6" t="s">
        <v>34</v>
      </c>
      <c r="K1733" s="96"/>
      <c r="L1733" s="6"/>
      <c r="M1733" s="6" t="s">
        <v>773</v>
      </c>
      <c r="N1733" s="6" t="s">
        <v>686</v>
      </c>
      <c r="O1733" s="37"/>
      <c r="P1733" s="105">
        <v>-2.8481516658756618</v>
      </c>
      <c r="Q1733" s="38">
        <v>9.9999999999999995E-7</v>
      </c>
    </row>
    <row r="1734" spans="1:17" x14ac:dyDescent="0.3">
      <c r="A1734" s="6" t="s">
        <v>821</v>
      </c>
      <c r="B1734" s="6" t="s">
        <v>821</v>
      </c>
      <c r="C1734" s="6"/>
      <c r="D1734" s="25"/>
      <c r="E1734" s="25"/>
      <c r="F1734" s="25"/>
      <c r="G1734" s="96"/>
      <c r="H1734" s="96"/>
      <c r="I1734" s="99"/>
      <c r="J1734" s="6" t="s">
        <v>35</v>
      </c>
      <c r="K1734" s="96"/>
      <c r="L1734" s="6"/>
      <c r="M1734" s="6" t="s">
        <v>773</v>
      </c>
      <c r="N1734" s="6" t="s">
        <v>686</v>
      </c>
      <c r="O1734" s="37"/>
      <c r="P1734" s="105">
        <v>-1040.0791396238274</v>
      </c>
      <c r="Q1734" s="38">
        <v>3.1000000000000001E-5</v>
      </c>
    </row>
    <row r="1735" spans="1:17" x14ac:dyDescent="0.3">
      <c r="A1735" s="6" t="s">
        <v>821</v>
      </c>
      <c r="B1735" s="6" t="s">
        <v>821</v>
      </c>
      <c r="C1735" s="6"/>
      <c r="D1735" s="25"/>
      <c r="E1735" s="25"/>
      <c r="F1735" s="25"/>
      <c r="G1735" s="96"/>
      <c r="H1735" s="96"/>
      <c r="I1735" s="99"/>
      <c r="J1735" s="6" t="s">
        <v>36</v>
      </c>
      <c r="K1735" s="96"/>
      <c r="L1735" s="6"/>
      <c r="M1735" s="6" t="s">
        <v>773</v>
      </c>
      <c r="N1735" s="6" t="s">
        <v>686</v>
      </c>
      <c r="O1735" s="37"/>
      <c r="P1735" s="105">
        <v>0</v>
      </c>
      <c r="Q1735" s="38">
        <v>0</v>
      </c>
    </row>
    <row r="1736" spans="1:17" x14ac:dyDescent="0.3">
      <c r="A1736" s="6" t="s">
        <v>821</v>
      </c>
      <c r="B1736" s="6" t="s">
        <v>821</v>
      </c>
      <c r="C1736" s="6"/>
      <c r="D1736" s="25"/>
      <c r="E1736" s="25"/>
      <c r="F1736" s="25"/>
      <c r="G1736" s="96"/>
      <c r="H1736" s="96"/>
      <c r="I1736" s="99"/>
      <c r="J1736" s="6" t="s">
        <v>37</v>
      </c>
      <c r="K1736" s="96"/>
      <c r="L1736" s="6"/>
      <c r="M1736" s="6" t="s">
        <v>773</v>
      </c>
      <c r="N1736" s="6" t="s">
        <v>686</v>
      </c>
      <c r="O1736" s="37"/>
      <c r="P1736" s="105">
        <v>-13.625790378298916</v>
      </c>
      <c r="Q1736" s="38">
        <v>3.0000000000000001E-6</v>
      </c>
    </row>
    <row r="1737" spans="1:17" x14ac:dyDescent="0.3">
      <c r="A1737" s="6" t="s">
        <v>821</v>
      </c>
      <c r="B1737" s="6" t="s">
        <v>821</v>
      </c>
      <c r="C1737" s="6"/>
      <c r="D1737" s="25"/>
      <c r="E1737" s="25"/>
      <c r="F1737" s="25"/>
      <c r="G1737" s="96"/>
      <c r="H1737" s="96"/>
      <c r="I1737" s="99"/>
      <c r="J1737" s="6" t="s">
        <v>38</v>
      </c>
      <c r="K1737" s="96"/>
      <c r="L1737" s="6"/>
      <c r="M1737" s="6" t="s">
        <v>795</v>
      </c>
      <c r="N1737" s="6" t="s">
        <v>689</v>
      </c>
      <c r="O1737" s="37"/>
      <c r="P1737" s="105">
        <v>-3930.3430161518236</v>
      </c>
      <c r="Q1737" s="38">
        <v>0</v>
      </c>
    </row>
    <row r="1738" spans="1:17" x14ac:dyDescent="0.3">
      <c r="A1738" s="6" t="s">
        <v>821</v>
      </c>
      <c r="B1738" s="6" t="s">
        <v>821</v>
      </c>
      <c r="C1738" s="6"/>
      <c r="D1738" s="25"/>
      <c r="E1738" s="25"/>
      <c r="F1738" s="25"/>
      <c r="G1738" s="96"/>
      <c r="H1738" s="96"/>
      <c r="I1738" s="99"/>
      <c r="J1738" s="6" t="s">
        <v>39</v>
      </c>
      <c r="K1738" s="96"/>
      <c r="L1738" s="6"/>
      <c r="M1738" s="6" t="s">
        <v>823</v>
      </c>
      <c r="N1738" s="6" t="s">
        <v>690</v>
      </c>
      <c r="O1738" s="37"/>
      <c r="P1738" s="105">
        <v>-0.23171403383395273</v>
      </c>
      <c r="Q1738" s="38">
        <v>0</v>
      </c>
    </row>
    <row r="1739" spans="1:17" x14ac:dyDescent="0.3">
      <c r="A1739" s="6" t="s">
        <v>821</v>
      </c>
      <c r="B1739" s="6" t="s">
        <v>821</v>
      </c>
      <c r="C1739" s="6"/>
      <c r="D1739" s="25"/>
      <c r="E1739" s="25"/>
      <c r="F1739" s="25"/>
      <c r="G1739" s="96"/>
      <c r="H1739" s="96"/>
      <c r="I1739" s="99"/>
      <c r="J1739" s="6" t="s">
        <v>40</v>
      </c>
      <c r="K1739" s="96"/>
      <c r="L1739" s="6"/>
      <c r="M1739" s="6" t="s">
        <v>823</v>
      </c>
      <c r="N1739" s="6" t="s">
        <v>690</v>
      </c>
      <c r="O1739" s="37"/>
      <c r="P1739" s="105">
        <v>-0.23171403383395273</v>
      </c>
      <c r="Q1739" s="38">
        <v>0</v>
      </c>
    </row>
    <row r="1740" spans="1:17" x14ac:dyDescent="0.3">
      <c r="A1740" s="6" t="s">
        <v>821</v>
      </c>
      <c r="B1740" s="6" t="s">
        <v>821</v>
      </c>
      <c r="C1740" s="6"/>
      <c r="D1740" s="25"/>
      <c r="E1740" s="25"/>
      <c r="F1740" s="25"/>
      <c r="G1740" s="96"/>
      <c r="H1740" s="96"/>
      <c r="I1740" s="99"/>
      <c r="J1740" s="6" t="s">
        <v>41</v>
      </c>
      <c r="K1740" s="96"/>
      <c r="L1740" s="6"/>
      <c r="M1740" s="6" t="s">
        <v>823</v>
      </c>
      <c r="N1740" s="6" t="s">
        <v>690</v>
      </c>
      <c r="O1740" s="37"/>
      <c r="P1740" s="105">
        <v>-0.23171403383395273</v>
      </c>
      <c r="Q1740" s="38">
        <v>0</v>
      </c>
    </row>
    <row r="1741" spans="1:17" x14ac:dyDescent="0.3">
      <c r="A1741" s="6" t="s">
        <v>821</v>
      </c>
      <c r="B1741" s="6" t="s">
        <v>821</v>
      </c>
      <c r="C1741" s="6"/>
      <c r="D1741" s="25"/>
      <c r="E1741" s="25"/>
      <c r="F1741" s="25"/>
      <c r="G1741" s="96"/>
      <c r="H1741" s="96"/>
      <c r="I1741" s="99"/>
      <c r="J1741" s="6" t="s">
        <v>42</v>
      </c>
      <c r="K1741" s="96"/>
      <c r="L1741" s="6"/>
      <c r="M1741" s="6" t="s">
        <v>823</v>
      </c>
      <c r="N1741" s="6" t="s">
        <v>690</v>
      </c>
      <c r="O1741" s="37"/>
      <c r="P1741" s="105">
        <v>-0.23171403383395273</v>
      </c>
      <c r="Q1741" s="38">
        <v>0</v>
      </c>
    </row>
    <row r="1742" spans="1:17" x14ac:dyDescent="0.3">
      <c r="A1742" s="6" t="s">
        <v>821</v>
      </c>
      <c r="B1742" s="6" t="s">
        <v>821</v>
      </c>
      <c r="C1742" s="6"/>
      <c r="D1742" s="25"/>
      <c r="E1742" s="25"/>
      <c r="F1742" s="25"/>
      <c r="G1742" s="96"/>
      <c r="H1742" s="96"/>
      <c r="I1742" s="99"/>
      <c r="J1742" s="6" t="s">
        <v>43</v>
      </c>
      <c r="K1742" s="96"/>
      <c r="L1742" s="6"/>
      <c r="M1742" s="6" t="s">
        <v>823</v>
      </c>
      <c r="N1742" s="6" t="s">
        <v>690</v>
      </c>
      <c r="O1742" s="37"/>
      <c r="P1742" s="105">
        <v>-0.23171403383395273</v>
      </c>
      <c r="Q1742" s="38">
        <v>0</v>
      </c>
    </row>
    <row r="1743" spans="1:17" x14ac:dyDescent="0.3">
      <c r="A1743" s="6" t="s">
        <v>821</v>
      </c>
      <c r="B1743" s="6" t="s">
        <v>821</v>
      </c>
      <c r="C1743" s="6"/>
      <c r="D1743" s="25"/>
      <c r="E1743" s="25"/>
      <c r="F1743" s="25"/>
      <c r="G1743" s="96"/>
      <c r="H1743" s="96"/>
      <c r="I1743" s="99"/>
      <c r="J1743" s="6" t="s">
        <v>44</v>
      </c>
      <c r="K1743" s="101"/>
      <c r="L1743" s="6"/>
      <c r="M1743" s="6" t="s">
        <v>823</v>
      </c>
      <c r="N1743" s="6" t="s">
        <v>690</v>
      </c>
      <c r="O1743" s="37"/>
      <c r="P1743" s="105">
        <v>-2.0854263045056314</v>
      </c>
      <c r="Q1743" s="38">
        <v>0</v>
      </c>
    </row>
    <row r="1744" spans="1:17" x14ac:dyDescent="0.3">
      <c r="A1744" s="6" t="s">
        <v>821</v>
      </c>
      <c r="B1744" s="6" t="s">
        <v>821</v>
      </c>
      <c r="C1744" s="6"/>
      <c r="D1744" s="25"/>
      <c r="E1744" s="25"/>
      <c r="F1744" s="25"/>
      <c r="G1744" s="96"/>
      <c r="H1744" s="96"/>
      <c r="I1744" s="99"/>
      <c r="J1744" s="6" t="s">
        <v>45</v>
      </c>
      <c r="K1744" s="101"/>
      <c r="L1744" s="6"/>
      <c r="M1744" s="6" t="s">
        <v>823</v>
      </c>
      <c r="N1744" s="6" t="s">
        <v>690</v>
      </c>
      <c r="O1744" s="37"/>
      <c r="P1744" s="105">
        <v>-0.23171403383395273</v>
      </c>
      <c r="Q1744" s="38">
        <v>0</v>
      </c>
    </row>
    <row r="1745" spans="1:17" x14ac:dyDescent="0.3">
      <c r="A1745" s="6" t="s">
        <v>821</v>
      </c>
      <c r="B1745" s="6" t="s">
        <v>821</v>
      </c>
      <c r="C1745" s="6"/>
      <c r="D1745" s="25"/>
      <c r="E1745" s="25"/>
      <c r="F1745" s="25"/>
      <c r="G1745" s="96"/>
      <c r="H1745" s="96"/>
      <c r="I1745" s="99"/>
      <c r="J1745" s="6" t="s">
        <v>46</v>
      </c>
      <c r="K1745" s="101"/>
      <c r="L1745" s="6"/>
      <c r="M1745" s="6" t="s">
        <v>823</v>
      </c>
      <c r="N1745" s="6" t="s">
        <v>690</v>
      </c>
      <c r="O1745" s="37"/>
      <c r="P1745" s="105">
        <v>-0.23171403383395273</v>
      </c>
      <c r="Q1745" s="38">
        <v>0</v>
      </c>
    </row>
    <row r="1746" spans="1:17" x14ac:dyDescent="0.3">
      <c r="A1746" s="6" t="s">
        <v>821</v>
      </c>
      <c r="B1746" s="6" t="s">
        <v>821</v>
      </c>
      <c r="C1746" s="6"/>
      <c r="D1746" s="25"/>
      <c r="E1746" s="25"/>
      <c r="F1746" s="25"/>
      <c r="G1746" s="96"/>
      <c r="H1746" s="96"/>
      <c r="I1746" s="99"/>
      <c r="J1746" s="6" t="s">
        <v>47</v>
      </c>
      <c r="K1746" s="101"/>
      <c r="L1746" s="6"/>
      <c r="M1746" s="6" t="s">
        <v>753</v>
      </c>
      <c r="N1746" s="6" t="s">
        <v>688</v>
      </c>
      <c r="O1746" s="37"/>
      <c r="P1746" s="105">
        <v>-35.17939366642895</v>
      </c>
      <c r="Q1746" s="38">
        <v>1.1E-5</v>
      </c>
    </row>
    <row r="1747" spans="1:17" x14ac:dyDescent="0.3">
      <c r="A1747" s="6" t="s">
        <v>821</v>
      </c>
      <c r="B1747" s="6" t="s">
        <v>821</v>
      </c>
      <c r="C1747" s="6"/>
      <c r="D1747" s="25"/>
      <c r="E1747" s="25"/>
      <c r="F1747" s="25"/>
      <c r="G1747" s="96"/>
      <c r="H1747" s="96"/>
      <c r="I1747" s="99"/>
      <c r="J1747" s="6" t="s">
        <v>48</v>
      </c>
      <c r="K1747" s="101"/>
      <c r="L1747" s="6"/>
      <c r="M1747" s="6" t="s">
        <v>753</v>
      </c>
      <c r="N1747" s="6" t="s">
        <v>688</v>
      </c>
      <c r="O1747" s="37"/>
      <c r="P1747" s="105">
        <v>-1.1766728280630332</v>
      </c>
      <c r="Q1747" s="38">
        <v>0</v>
      </c>
    </row>
    <row r="1748" spans="1:17" x14ac:dyDescent="0.3">
      <c r="A1748" s="6" t="s">
        <v>821</v>
      </c>
      <c r="B1748" s="6" t="s">
        <v>821</v>
      </c>
      <c r="C1748" s="6"/>
      <c r="D1748" s="25"/>
      <c r="E1748" s="25"/>
      <c r="F1748" s="25"/>
      <c r="G1748" s="96"/>
      <c r="H1748" s="96"/>
      <c r="I1748" s="99"/>
      <c r="J1748" s="6" t="s">
        <v>49</v>
      </c>
      <c r="K1748" s="101"/>
      <c r="L1748" s="6"/>
      <c r="M1748" s="6" t="s">
        <v>753</v>
      </c>
      <c r="N1748" s="6" t="s">
        <v>688</v>
      </c>
      <c r="O1748" s="37"/>
      <c r="P1748" s="105">
        <v>-8619.0646704269748</v>
      </c>
      <c r="Q1748" s="38">
        <v>8.1000000000000004E-5</v>
      </c>
    </row>
    <row r="1749" spans="1:17" x14ac:dyDescent="0.3">
      <c r="A1749" s="6" t="s">
        <v>821</v>
      </c>
      <c r="B1749" s="6" t="s">
        <v>821</v>
      </c>
      <c r="C1749" s="6"/>
      <c r="D1749" s="25"/>
      <c r="E1749" s="25"/>
      <c r="F1749" s="25"/>
      <c r="G1749" s="96"/>
      <c r="H1749" s="96"/>
      <c r="I1749" s="99"/>
      <c r="J1749" s="6" t="s">
        <v>50</v>
      </c>
      <c r="K1749" s="96"/>
      <c r="L1749" s="6"/>
      <c r="M1749" s="6" t="s">
        <v>753</v>
      </c>
      <c r="N1749" s="6" t="s">
        <v>688</v>
      </c>
      <c r="O1749" s="37"/>
      <c r="P1749" s="105">
        <v>-102.96954898584227</v>
      </c>
      <c r="Q1749" s="38">
        <v>5.3000000000000001E-5</v>
      </c>
    </row>
    <row r="1750" spans="1:17" x14ac:dyDescent="0.3">
      <c r="A1750" s="6" t="s">
        <v>821</v>
      </c>
      <c r="B1750" s="6" t="s">
        <v>821</v>
      </c>
      <c r="C1750" s="6"/>
      <c r="D1750" s="25"/>
      <c r="E1750" s="25"/>
      <c r="F1750" s="25"/>
      <c r="G1750" s="96"/>
      <c r="H1750" s="96"/>
      <c r="I1750" s="99"/>
      <c r="J1750" s="6" t="s">
        <v>51</v>
      </c>
      <c r="K1750" s="96"/>
      <c r="L1750" s="6"/>
      <c r="M1750" s="6" t="s">
        <v>753</v>
      </c>
      <c r="N1750" s="6" t="s">
        <v>688</v>
      </c>
      <c r="O1750" s="37"/>
      <c r="P1750" s="105">
        <v>-9.4132362026066403</v>
      </c>
      <c r="Q1750" s="38">
        <v>3.0000000000000001E-6</v>
      </c>
    </row>
    <row r="1751" spans="1:17" x14ac:dyDescent="0.3">
      <c r="A1751" s="6" t="s">
        <v>821</v>
      </c>
      <c r="B1751" s="6" t="s">
        <v>821</v>
      </c>
      <c r="C1751" s="6"/>
      <c r="D1751" s="25"/>
      <c r="E1751" s="25"/>
      <c r="F1751" s="25"/>
      <c r="G1751" s="96"/>
      <c r="H1751" s="96"/>
      <c r="I1751" s="99"/>
      <c r="J1751" s="6" t="s">
        <v>52</v>
      </c>
      <c r="K1751" s="96"/>
      <c r="L1751" s="6"/>
      <c r="M1751" s="6" t="s">
        <v>753</v>
      </c>
      <c r="N1751" s="6" t="s">
        <v>688</v>
      </c>
      <c r="O1751" s="37"/>
      <c r="P1751" s="105">
        <v>-1.5832792258394193</v>
      </c>
      <c r="Q1751" s="38">
        <v>9.9999999999999995E-7</v>
      </c>
    </row>
    <row r="1752" spans="1:17" x14ac:dyDescent="0.3">
      <c r="A1752" s="6" t="s">
        <v>821</v>
      </c>
      <c r="B1752" s="6" t="s">
        <v>821</v>
      </c>
      <c r="C1752" s="6"/>
      <c r="D1752" s="25"/>
      <c r="E1752" s="25"/>
      <c r="F1752" s="25"/>
      <c r="G1752" s="96"/>
      <c r="H1752" s="96"/>
      <c r="I1752" s="99"/>
      <c r="J1752" s="6" t="s">
        <v>53</v>
      </c>
      <c r="K1752" s="96"/>
      <c r="L1752" s="6"/>
      <c r="M1752" s="6" t="s">
        <v>754</v>
      </c>
      <c r="N1752" s="6" t="s">
        <v>688</v>
      </c>
      <c r="O1752" s="37"/>
      <c r="P1752" s="105">
        <v>-10.667131522524414</v>
      </c>
      <c r="Q1752" s="38">
        <v>1.9999999999999999E-6</v>
      </c>
    </row>
    <row r="1753" spans="1:17" x14ac:dyDescent="0.3">
      <c r="A1753" s="6" t="s">
        <v>821</v>
      </c>
      <c r="B1753" s="6" t="s">
        <v>821</v>
      </c>
      <c r="C1753" s="6"/>
      <c r="D1753" s="25"/>
      <c r="E1753" s="25"/>
      <c r="F1753" s="25"/>
      <c r="G1753" s="96"/>
      <c r="H1753" s="96"/>
      <c r="I1753" s="99"/>
      <c r="J1753" s="6" t="s">
        <v>54</v>
      </c>
      <c r="K1753" s="96"/>
      <c r="L1753" s="6"/>
      <c r="M1753" s="6" t="s">
        <v>754</v>
      </c>
      <c r="N1753" s="6" t="s">
        <v>688</v>
      </c>
      <c r="O1753" s="37"/>
      <c r="P1753" s="105">
        <v>0</v>
      </c>
      <c r="Q1753" s="38">
        <v>0</v>
      </c>
    </row>
    <row r="1754" spans="1:17" x14ac:dyDescent="0.3">
      <c r="A1754" s="6" t="s">
        <v>821</v>
      </c>
      <c r="B1754" s="6" t="s">
        <v>821</v>
      </c>
      <c r="C1754" s="6"/>
      <c r="D1754" s="25"/>
      <c r="E1754" s="25"/>
      <c r="F1754" s="25"/>
      <c r="G1754" s="96"/>
      <c r="H1754" s="96"/>
      <c r="I1754" s="99"/>
      <c r="J1754" s="6" t="s">
        <v>55</v>
      </c>
      <c r="K1754" s="96"/>
      <c r="L1754" s="6"/>
      <c r="M1754" s="6" t="s">
        <v>754</v>
      </c>
      <c r="N1754" s="6" t="s">
        <v>688</v>
      </c>
      <c r="O1754" s="37"/>
      <c r="P1754" s="105">
        <v>-904.58841966217187</v>
      </c>
      <c r="Q1754" s="38">
        <v>7.9999999999999996E-6</v>
      </c>
    </row>
    <row r="1755" spans="1:17" x14ac:dyDescent="0.3">
      <c r="A1755" s="6" t="s">
        <v>821</v>
      </c>
      <c r="B1755" s="6" t="s">
        <v>821</v>
      </c>
      <c r="C1755" s="6"/>
      <c r="D1755" s="25"/>
      <c r="E1755" s="25"/>
      <c r="F1755" s="25"/>
      <c r="G1755" s="96"/>
      <c r="H1755" s="96"/>
      <c r="I1755" s="99"/>
      <c r="J1755" s="6" t="s">
        <v>56</v>
      </c>
      <c r="K1755" s="96"/>
      <c r="L1755" s="6"/>
      <c r="M1755" s="6" t="s">
        <v>754</v>
      </c>
      <c r="N1755" s="6" t="s">
        <v>688</v>
      </c>
      <c r="O1755" s="37"/>
      <c r="P1755" s="105">
        <v>-11.115716953096126</v>
      </c>
      <c r="Q1755" s="38">
        <v>1.9999999999999999E-6</v>
      </c>
    </row>
    <row r="1756" spans="1:17" x14ac:dyDescent="0.3">
      <c r="A1756" s="6" t="s">
        <v>821</v>
      </c>
      <c r="B1756" s="6" t="s">
        <v>821</v>
      </c>
      <c r="C1756" s="6"/>
      <c r="D1756" s="25"/>
      <c r="E1756" s="25"/>
      <c r="F1756" s="25"/>
      <c r="G1756" s="96"/>
      <c r="H1756" s="96"/>
      <c r="I1756" s="99"/>
      <c r="J1756" s="6" t="s">
        <v>57</v>
      </c>
      <c r="K1756" s="96"/>
      <c r="L1756" s="6"/>
      <c r="M1756" s="6" t="s">
        <v>754</v>
      </c>
      <c r="N1756" s="6" t="s">
        <v>688</v>
      </c>
      <c r="O1756" s="37"/>
      <c r="P1756" s="105">
        <v>-3.7436298591298964</v>
      </c>
      <c r="Q1756" s="38">
        <v>9.9999999999999995E-7</v>
      </c>
    </row>
    <row r="1757" spans="1:17" x14ac:dyDescent="0.3">
      <c r="A1757" s="6" t="s">
        <v>821</v>
      </c>
      <c r="B1757" s="6" t="s">
        <v>821</v>
      </c>
      <c r="C1757" s="6"/>
      <c r="D1757" s="25"/>
      <c r="E1757" s="25"/>
      <c r="F1757" s="25"/>
      <c r="G1757" s="96"/>
      <c r="H1757" s="96"/>
      <c r="I1757" s="99"/>
      <c r="J1757" s="6" t="s">
        <v>58</v>
      </c>
      <c r="K1757" s="96"/>
      <c r="L1757" s="6"/>
      <c r="M1757" s="6" t="s">
        <v>754</v>
      </c>
      <c r="N1757" s="6" t="s">
        <v>688</v>
      </c>
      <c r="O1757" s="37"/>
      <c r="P1757" s="105">
        <v>-1.0752979382606895</v>
      </c>
      <c r="Q1757" s="38">
        <v>0</v>
      </c>
    </row>
    <row r="1758" spans="1:17" x14ac:dyDescent="0.3">
      <c r="A1758" s="6" t="s">
        <v>821</v>
      </c>
      <c r="B1758" s="6" t="s">
        <v>821</v>
      </c>
      <c r="C1758" s="6"/>
      <c r="D1758" s="25"/>
      <c r="E1758" s="25"/>
      <c r="F1758" s="25"/>
      <c r="G1758" s="96"/>
      <c r="H1758" s="96"/>
      <c r="I1758" s="99"/>
      <c r="J1758" s="6" t="s">
        <v>59</v>
      </c>
      <c r="K1758" s="96"/>
      <c r="L1758" s="6"/>
      <c r="M1758" s="6" t="s">
        <v>754</v>
      </c>
      <c r="N1758" s="6" t="s">
        <v>688</v>
      </c>
      <c r="O1758" s="37"/>
      <c r="P1758" s="105">
        <v>-5.611824256916087E-2</v>
      </c>
      <c r="Q1758" s="38">
        <v>0</v>
      </c>
    </row>
    <row r="1759" spans="1:17" x14ac:dyDescent="0.3">
      <c r="A1759" s="6" t="s">
        <v>821</v>
      </c>
      <c r="B1759" s="6" t="s">
        <v>821</v>
      </c>
      <c r="C1759" s="6"/>
      <c r="D1759" s="25"/>
      <c r="E1759" s="25"/>
      <c r="F1759" s="25"/>
      <c r="G1759" s="96"/>
      <c r="H1759" s="96"/>
      <c r="I1759" s="99"/>
      <c r="J1759" s="6" t="s">
        <v>60</v>
      </c>
      <c r="K1759" s="96"/>
      <c r="L1759" s="6"/>
      <c r="M1759" s="6" t="s">
        <v>754</v>
      </c>
      <c r="N1759" s="6" t="s">
        <v>688</v>
      </c>
      <c r="O1759" s="37"/>
      <c r="P1759" s="105">
        <v>-1.6944088724108042</v>
      </c>
      <c r="Q1759" s="38">
        <v>0</v>
      </c>
    </row>
    <row r="1760" spans="1:17" x14ac:dyDescent="0.3">
      <c r="A1760" s="6" t="s">
        <v>821</v>
      </c>
      <c r="B1760" s="6" t="s">
        <v>821</v>
      </c>
      <c r="C1760" s="6"/>
      <c r="D1760" s="25"/>
      <c r="E1760" s="25"/>
      <c r="F1760" s="25"/>
      <c r="G1760" s="96"/>
      <c r="H1760" s="96"/>
      <c r="I1760" s="99"/>
      <c r="J1760" s="6" t="s">
        <v>61</v>
      </c>
      <c r="K1760" s="96"/>
      <c r="L1760" s="6"/>
      <c r="M1760" s="6" t="s">
        <v>754</v>
      </c>
      <c r="N1760" s="6" t="s">
        <v>688</v>
      </c>
      <c r="O1760" s="37"/>
      <c r="P1760" s="105">
        <v>0</v>
      </c>
      <c r="Q1760" s="38">
        <v>0</v>
      </c>
    </row>
    <row r="1761" spans="1:17" x14ac:dyDescent="0.3">
      <c r="A1761" s="6" t="s">
        <v>821</v>
      </c>
      <c r="B1761" s="6" t="s">
        <v>821</v>
      </c>
      <c r="C1761" s="6"/>
      <c r="D1761" s="25"/>
      <c r="E1761" s="25"/>
      <c r="F1761" s="25"/>
      <c r="G1761" s="96"/>
      <c r="H1761" s="96"/>
      <c r="I1761" s="99"/>
      <c r="J1761" s="6" t="s">
        <v>62</v>
      </c>
      <c r="K1761" s="96"/>
      <c r="L1761" s="6"/>
      <c r="M1761" s="6" t="s">
        <v>754</v>
      </c>
      <c r="N1761" s="6" t="s">
        <v>688</v>
      </c>
      <c r="O1761" s="37"/>
      <c r="P1761" s="105">
        <v>-0.2220592824242047</v>
      </c>
      <c r="Q1761" s="38">
        <v>0</v>
      </c>
    </row>
    <row r="1762" spans="1:17" x14ac:dyDescent="0.3">
      <c r="A1762" s="6" t="s">
        <v>821</v>
      </c>
      <c r="B1762" s="6" t="s">
        <v>821</v>
      </c>
      <c r="C1762" s="6"/>
      <c r="D1762" s="25"/>
      <c r="E1762" s="25"/>
      <c r="F1762" s="25"/>
      <c r="G1762" s="96"/>
      <c r="H1762" s="96"/>
      <c r="I1762" s="99"/>
      <c r="J1762" s="6" t="s">
        <v>63</v>
      </c>
      <c r="K1762" s="96"/>
      <c r="L1762" s="6"/>
      <c r="M1762" s="6" t="s">
        <v>824</v>
      </c>
      <c r="N1762" s="6" t="s">
        <v>688</v>
      </c>
      <c r="O1762" s="37"/>
      <c r="P1762" s="105">
        <v>-0.12068439262185393</v>
      </c>
      <c r="Q1762" s="38">
        <v>0</v>
      </c>
    </row>
    <row r="1763" spans="1:17" x14ac:dyDescent="0.3">
      <c r="A1763" s="6" t="s">
        <v>821</v>
      </c>
      <c r="B1763" s="6" t="s">
        <v>821</v>
      </c>
      <c r="C1763" s="6"/>
      <c r="D1763" s="25"/>
      <c r="E1763" s="25"/>
      <c r="F1763" s="25"/>
      <c r="G1763" s="96"/>
      <c r="H1763" s="96"/>
      <c r="I1763" s="99"/>
      <c r="J1763" s="6" t="s">
        <v>64</v>
      </c>
      <c r="K1763" s="96"/>
      <c r="L1763" s="6"/>
      <c r="M1763" s="6" t="s">
        <v>824</v>
      </c>
      <c r="N1763" s="6" t="s">
        <v>688</v>
      </c>
      <c r="O1763" s="37"/>
      <c r="P1763" s="105">
        <v>0</v>
      </c>
      <c r="Q1763" s="38">
        <v>0</v>
      </c>
    </row>
    <row r="1764" spans="1:17" x14ac:dyDescent="0.3">
      <c r="A1764" s="6" t="s">
        <v>821</v>
      </c>
      <c r="B1764" s="6" t="s">
        <v>821</v>
      </c>
      <c r="C1764" s="6"/>
      <c r="D1764" s="25"/>
      <c r="E1764" s="25"/>
      <c r="F1764" s="25"/>
      <c r="G1764" s="96"/>
      <c r="H1764" s="96"/>
      <c r="I1764" s="99"/>
      <c r="J1764" s="6" t="s">
        <v>65</v>
      </c>
      <c r="K1764" s="96"/>
      <c r="L1764" s="6"/>
      <c r="M1764" s="6" t="s">
        <v>824</v>
      </c>
      <c r="N1764" s="6" t="s">
        <v>688</v>
      </c>
      <c r="O1764" s="37"/>
      <c r="P1764" s="105">
        <v>-0.12068439262185393</v>
      </c>
      <c r="Q1764" s="38">
        <v>0</v>
      </c>
    </row>
    <row r="1765" spans="1:17" x14ac:dyDescent="0.3">
      <c r="A1765" s="6" t="s">
        <v>821</v>
      </c>
      <c r="B1765" s="6" t="s">
        <v>821</v>
      </c>
      <c r="C1765" s="6"/>
      <c r="D1765" s="25"/>
      <c r="E1765" s="25"/>
      <c r="F1765" s="25"/>
      <c r="G1765" s="96"/>
      <c r="H1765" s="96"/>
      <c r="I1765" s="99"/>
      <c r="J1765" s="6" t="s">
        <v>66</v>
      </c>
      <c r="K1765" s="96"/>
      <c r="L1765" s="6"/>
      <c r="M1765" s="6" t="s">
        <v>824</v>
      </c>
      <c r="N1765" s="6" t="s">
        <v>688</v>
      </c>
      <c r="O1765" s="37"/>
      <c r="P1765" s="105">
        <v>-4.8273757048740151E-2</v>
      </c>
      <c r="Q1765" s="38">
        <v>0</v>
      </c>
    </row>
    <row r="1766" spans="1:17" x14ac:dyDescent="0.3">
      <c r="A1766" s="6" t="s">
        <v>821</v>
      </c>
      <c r="B1766" s="6" t="s">
        <v>821</v>
      </c>
      <c r="C1766" s="6"/>
      <c r="D1766" s="25"/>
      <c r="E1766" s="25"/>
      <c r="F1766" s="25"/>
      <c r="G1766" s="96"/>
      <c r="H1766" s="96"/>
      <c r="I1766" s="99"/>
      <c r="J1766" s="6" t="s">
        <v>67</v>
      </c>
      <c r="K1766" s="96"/>
      <c r="L1766" s="6"/>
      <c r="M1766" s="6" t="s">
        <v>824</v>
      </c>
      <c r="N1766" s="6" t="s">
        <v>688</v>
      </c>
      <c r="O1766" s="37"/>
      <c r="P1766" s="105">
        <v>-4.8273757048740151E-2</v>
      </c>
      <c r="Q1766" s="38">
        <v>0</v>
      </c>
    </row>
    <row r="1767" spans="1:17" x14ac:dyDescent="0.3">
      <c r="A1767" s="6" t="s">
        <v>821</v>
      </c>
      <c r="B1767" s="6" t="s">
        <v>821</v>
      </c>
      <c r="C1767" s="6"/>
      <c r="D1767" s="25"/>
      <c r="E1767" s="25"/>
      <c r="F1767" s="25"/>
      <c r="G1767" s="96"/>
      <c r="H1767" s="96"/>
      <c r="I1767" s="99"/>
      <c r="J1767" s="6" t="s">
        <v>68</v>
      </c>
      <c r="K1767" s="96"/>
      <c r="L1767" s="6"/>
      <c r="M1767" s="6" t="s">
        <v>824</v>
      </c>
      <c r="N1767" s="6" t="s">
        <v>688</v>
      </c>
      <c r="O1767" s="37"/>
      <c r="P1767" s="105">
        <v>-4.8273757048740151E-2</v>
      </c>
      <c r="Q1767" s="38">
        <v>0</v>
      </c>
    </row>
    <row r="1768" spans="1:17" x14ac:dyDescent="0.3">
      <c r="A1768" s="6" t="s">
        <v>821</v>
      </c>
      <c r="B1768" s="6" t="s">
        <v>821</v>
      </c>
      <c r="C1768" s="6"/>
      <c r="D1768" s="25"/>
      <c r="E1768" s="25"/>
      <c r="F1768" s="25"/>
      <c r="G1768" s="96"/>
      <c r="H1768" s="96"/>
      <c r="I1768" s="99"/>
      <c r="J1768" s="6" t="s">
        <v>69</v>
      </c>
      <c r="K1768" s="96"/>
      <c r="L1768" s="6"/>
      <c r="M1768" s="6" t="s">
        <v>824</v>
      </c>
      <c r="N1768" s="6" t="s">
        <v>688</v>
      </c>
      <c r="O1768" s="37"/>
      <c r="P1768" s="105">
        <v>-4.8273757048740151E-2</v>
      </c>
      <c r="Q1768" s="38">
        <v>0</v>
      </c>
    </row>
    <row r="1769" spans="1:17" x14ac:dyDescent="0.3">
      <c r="A1769" s="6" t="s">
        <v>821</v>
      </c>
      <c r="B1769" s="6" t="s">
        <v>821</v>
      </c>
      <c r="C1769" s="6"/>
      <c r="D1769" s="25"/>
      <c r="E1769" s="25"/>
      <c r="F1769" s="25"/>
      <c r="G1769" s="96"/>
      <c r="H1769" s="96"/>
      <c r="I1769" s="99"/>
      <c r="J1769" s="6" t="s">
        <v>70</v>
      </c>
      <c r="K1769" s="96"/>
      <c r="L1769" s="6"/>
      <c r="M1769" s="6" t="s">
        <v>824</v>
      </c>
      <c r="N1769" s="6" t="s">
        <v>688</v>
      </c>
      <c r="O1769" s="37"/>
      <c r="P1769" s="105">
        <v>-4.8273757048740151E-2</v>
      </c>
      <c r="Q1769" s="38">
        <v>0</v>
      </c>
    </row>
    <row r="1770" spans="1:17" x14ac:dyDescent="0.3">
      <c r="A1770" s="6" t="s">
        <v>821</v>
      </c>
      <c r="B1770" s="6" t="s">
        <v>821</v>
      </c>
      <c r="C1770" s="6"/>
      <c r="D1770" s="25"/>
      <c r="E1770" s="25"/>
      <c r="F1770" s="25"/>
      <c r="G1770" s="96"/>
      <c r="H1770" s="96"/>
      <c r="I1770" s="99"/>
      <c r="J1770" s="6" t="s">
        <v>71</v>
      </c>
      <c r="K1770" s="96"/>
      <c r="L1770" s="6"/>
      <c r="M1770" s="6" t="s">
        <v>824</v>
      </c>
      <c r="N1770" s="6" t="s">
        <v>688</v>
      </c>
      <c r="O1770" s="37"/>
      <c r="P1770" s="105">
        <v>-4.8273757048740151E-2</v>
      </c>
      <c r="Q1770" s="38">
        <v>0</v>
      </c>
    </row>
    <row r="1771" spans="1:17" x14ac:dyDescent="0.3">
      <c r="A1771" s="6" t="s">
        <v>821</v>
      </c>
      <c r="B1771" s="6" t="s">
        <v>821</v>
      </c>
      <c r="C1771" s="6"/>
      <c r="D1771" s="25"/>
      <c r="E1771" s="25"/>
      <c r="F1771" s="25"/>
      <c r="G1771" s="96"/>
      <c r="H1771" s="96"/>
      <c r="I1771" s="99"/>
      <c r="J1771" s="6" t="s">
        <v>72</v>
      </c>
      <c r="K1771" s="96"/>
      <c r="L1771" s="6"/>
      <c r="M1771" s="6" t="s">
        <v>824</v>
      </c>
      <c r="N1771" s="6" t="s">
        <v>688</v>
      </c>
      <c r="O1771" s="37"/>
      <c r="P1771" s="105">
        <v>-4.8273757048740151E-2</v>
      </c>
      <c r="Q1771" s="38">
        <v>0</v>
      </c>
    </row>
    <row r="1772" spans="1:17" x14ac:dyDescent="0.3">
      <c r="A1772" s="6" t="s">
        <v>821</v>
      </c>
      <c r="B1772" s="6" t="s">
        <v>821</v>
      </c>
      <c r="C1772" s="6"/>
      <c r="D1772" s="25"/>
      <c r="E1772" s="25"/>
      <c r="F1772" s="25"/>
      <c r="G1772" s="96"/>
      <c r="H1772" s="96"/>
      <c r="I1772" s="99"/>
      <c r="J1772" s="6" t="s">
        <v>73</v>
      </c>
      <c r="K1772" s="96"/>
      <c r="L1772" s="6"/>
      <c r="M1772" s="6" t="s">
        <v>825</v>
      </c>
      <c r="N1772" s="6" t="s">
        <v>690</v>
      </c>
      <c r="O1772" s="37"/>
      <c r="P1772" s="105">
        <v>-20.37204792587363</v>
      </c>
      <c r="Q1772" s="38">
        <v>5.0000000000000004E-6</v>
      </c>
    </row>
    <row r="1773" spans="1:17" x14ac:dyDescent="0.3">
      <c r="A1773" s="6" t="s">
        <v>821</v>
      </c>
      <c r="B1773" s="6" t="s">
        <v>821</v>
      </c>
      <c r="C1773" s="6"/>
      <c r="D1773" s="25"/>
      <c r="E1773" s="25"/>
      <c r="F1773" s="25"/>
      <c r="G1773" s="96"/>
      <c r="H1773" s="96"/>
      <c r="I1773" s="99"/>
      <c r="J1773" s="6" t="s">
        <v>74</v>
      </c>
      <c r="K1773" s="96"/>
      <c r="L1773" s="6"/>
      <c r="M1773" s="6" t="s">
        <v>825</v>
      </c>
      <c r="N1773" s="6" t="s">
        <v>690</v>
      </c>
      <c r="O1773" s="37"/>
      <c r="P1773" s="105">
        <v>0</v>
      </c>
      <c r="Q1773" s="38">
        <v>0</v>
      </c>
    </row>
    <row r="1774" spans="1:17" x14ac:dyDescent="0.3">
      <c r="A1774" s="6" t="s">
        <v>821</v>
      </c>
      <c r="B1774" s="6" t="s">
        <v>821</v>
      </c>
      <c r="C1774" s="6"/>
      <c r="D1774" s="25"/>
      <c r="E1774" s="25"/>
      <c r="F1774" s="25"/>
      <c r="G1774" s="96"/>
      <c r="H1774" s="96"/>
      <c r="I1774" s="99"/>
      <c r="J1774" s="6" t="s">
        <v>75</v>
      </c>
      <c r="K1774" s="96"/>
      <c r="L1774" s="6"/>
      <c r="M1774" s="6" t="s">
        <v>825</v>
      </c>
      <c r="N1774" s="6" t="s">
        <v>690</v>
      </c>
      <c r="O1774" s="37"/>
      <c r="P1774" s="105">
        <v>-0.29265965210798583</v>
      </c>
      <c r="Q1774" s="38">
        <v>0</v>
      </c>
    </row>
    <row r="1775" spans="1:17" x14ac:dyDescent="0.3">
      <c r="A1775" s="6" t="s">
        <v>821</v>
      </c>
      <c r="B1775" s="6" t="s">
        <v>821</v>
      </c>
      <c r="C1775" s="6"/>
      <c r="D1775" s="25"/>
      <c r="E1775" s="25"/>
      <c r="F1775" s="25"/>
      <c r="G1775" s="96"/>
      <c r="H1775" s="96"/>
      <c r="I1775" s="99"/>
      <c r="J1775" s="6" t="s">
        <v>76</v>
      </c>
      <c r="K1775" s="96"/>
      <c r="L1775" s="6"/>
      <c r="M1775" s="6" t="s">
        <v>825</v>
      </c>
      <c r="N1775" s="6" t="s">
        <v>690</v>
      </c>
      <c r="O1775" s="37"/>
      <c r="P1775" s="105">
        <v>0</v>
      </c>
      <c r="Q1775" s="38">
        <v>0</v>
      </c>
    </row>
    <row r="1776" spans="1:17" x14ac:dyDescent="0.3">
      <c r="A1776" s="6" t="s">
        <v>821</v>
      </c>
      <c r="B1776" s="6" t="s">
        <v>821</v>
      </c>
      <c r="C1776" s="6"/>
      <c r="D1776" s="25"/>
      <c r="E1776" s="25"/>
      <c r="F1776" s="25"/>
      <c r="G1776" s="96"/>
      <c r="H1776" s="96"/>
      <c r="I1776" s="99"/>
      <c r="J1776" s="6" t="s">
        <v>77</v>
      </c>
      <c r="K1776" s="96"/>
      <c r="L1776" s="6"/>
      <c r="M1776" s="6" t="s">
        <v>825</v>
      </c>
      <c r="N1776" s="6" t="s">
        <v>690</v>
      </c>
      <c r="O1776" s="37"/>
      <c r="P1776" s="105">
        <v>-75.397574290502234</v>
      </c>
      <c r="Q1776" s="38">
        <v>1.0000000000000001E-5</v>
      </c>
    </row>
    <row r="1777" spans="1:17" x14ac:dyDescent="0.3">
      <c r="A1777" s="6" t="s">
        <v>821</v>
      </c>
      <c r="B1777" s="6" t="s">
        <v>821</v>
      </c>
      <c r="C1777" s="6"/>
      <c r="D1777" s="25"/>
      <c r="E1777" s="25"/>
      <c r="F1777" s="25"/>
      <c r="G1777" s="96"/>
      <c r="H1777" s="96"/>
      <c r="I1777" s="99"/>
      <c r="J1777" s="6" t="s">
        <v>78</v>
      </c>
      <c r="K1777" s="96"/>
      <c r="L1777" s="6"/>
      <c r="M1777" s="6" t="s">
        <v>825</v>
      </c>
      <c r="N1777" s="6" t="s">
        <v>690</v>
      </c>
      <c r="O1777" s="37"/>
      <c r="P1777" s="105">
        <v>-5.8531930421597878E-2</v>
      </c>
      <c r="Q1777" s="38">
        <v>0</v>
      </c>
    </row>
    <row r="1778" spans="1:17" x14ac:dyDescent="0.3">
      <c r="A1778" s="6" t="s">
        <v>821</v>
      </c>
      <c r="B1778" s="6" t="s">
        <v>821</v>
      </c>
      <c r="C1778" s="6"/>
      <c r="D1778" s="25"/>
      <c r="E1778" s="25"/>
      <c r="F1778" s="25"/>
      <c r="G1778" s="96"/>
      <c r="H1778" s="96"/>
      <c r="I1778" s="99"/>
      <c r="J1778" s="6" t="s">
        <v>79</v>
      </c>
      <c r="K1778" s="96"/>
      <c r="L1778" s="6"/>
      <c r="M1778" s="6" t="s">
        <v>825</v>
      </c>
      <c r="N1778" s="6" t="s">
        <v>690</v>
      </c>
      <c r="O1778" s="37"/>
      <c r="P1778" s="105">
        <v>0</v>
      </c>
      <c r="Q1778" s="38">
        <v>0</v>
      </c>
    </row>
    <row r="1779" spans="1:17" x14ac:dyDescent="0.3">
      <c r="A1779" s="6" t="s">
        <v>821</v>
      </c>
      <c r="B1779" s="6" t="s">
        <v>821</v>
      </c>
      <c r="C1779" s="6"/>
      <c r="D1779" s="25"/>
      <c r="E1779" s="25"/>
      <c r="F1779" s="25"/>
      <c r="G1779" s="96"/>
      <c r="H1779" s="96"/>
      <c r="I1779" s="99"/>
      <c r="J1779" s="6" t="s">
        <v>80</v>
      </c>
      <c r="K1779" s="96"/>
      <c r="L1779" s="6"/>
      <c r="M1779" s="6" t="s">
        <v>825</v>
      </c>
      <c r="N1779" s="6" t="s">
        <v>690</v>
      </c>
      <c r="O1779" s="37"/>
      <c r="P1779" s="105">
        <v>-0.11706386084319576</v>
      </c>
      <c r="Q1779" s="38">
        <v>0</v>
      </c>
    </row>
    <row r="1780" spans="1:17" x14ac:dyDescent="0.3">
      <c r="A1780" s="6" t="s">
        <v>821</v>
      </c>
      <c r="B1780" s="6" t="s">
        <v>821</v>
      </c>
      <c r="C1780" s="6"/>
      <c r="D1780" s="25"/>
      <c r="E1780" s="25"/>
      <c r="F1780" s="25"/>
      <c r="G1780" s="96"/>
      <c r="H1780" s="96"/>
      <c r="I1780" s="99"/>
      <c r="J1780" s="6" t="s">
        <v>81</v>
      </c>
      <c r="K1780" s="96"/>
      <c r="L1780" s="6"/>
      <c r="M1780" s="6" t="s">
        <v>825</v>
      </c>
      <c r="N1780" s="6" t="s">
        <v>690</v>
      </c>
      <c r="O1780" s="37"/>
      <c r="P1780" s="105">
        <v>-8.3875652872193314</v>
      </c>
      <c r="Q1780" s="38">
        <v>2.0000000000000002E-5</v>
      </c>
    </row>
    <row r="1781" spans="1:17" x14ac:dyDescent="0.3">
      <c r="A1781" s="6" t="s">
        <v>821</v>
      </c>
      <c r="B1781" s="6" t="s">
        <v>821</v>
      </c>
      <c r="C1781" s="6"/>
      <c r="D1781" s="25"/>
      <c r="E1781" s="25"/>
      <c r="F1781" s="25"/>
      <c r="G1781" s="96"/>
      <c r="H1781" s="96"/>
      <c r="I1781" s="99"/>
      <c r="J1781" s="6" t="s">
        <v>82</v>
      </c>
      <c r="K1781" s="96"/>
      <c r="L1781" s="6"/>
      <c r="M1781" s="6" t="s">
        <v>825</v>
      </c>
      <c r="N1781" s="6" t="s">
        <v>690</v>
      </c>
      <c r="O1781" s="37"/>
      <c r="P1781" s="105">
        <v>0</v>
      </c>
      <c r="Q1781" s="38">
        <v>0</v>
      </c>
    </row>
    <row r="1782" spans="1:17" x14ac:dyDescent="0.3">
      <c r="A1782" s="6" t="s">
        <v>821</v>
      </c>
      <c r="B1782" s="6" t="s">
        <v>821</v>
      </c>
      <c r="C1782" s="6"/>
      <c r="D1782" s="25"/>
      <c r="E1782" s="25"/>
      <c r="F1782" s="25"/>
      <c r="G1782" s="96"/>
      <c r="H1782" s="96"/>
      <c r="I1782" s="99"/>
      <c r="J1782" s="6" t="s">
        <v>83</v>
      </c>
      <c r="K1782" s="96"/>
      <c r="L1782" s="6"/>
      <c r="M1782" s="6" t="s">
        <v>825</v>
      </c>
      <c r="N1782" s="6" t="s">
        <v>690</v>
      </c>
      <c r="O1782" s="37"/>
      <c r="P1782" s="105">
        <v>0</v>
      </c>
      <c r="Q1782" s="38">
        <v>0</v>
      </c>
    </row>
    <row r="1783" spans="1:17" x14ac:dyDescent="0.3">
      <c r="A1783" s="6" t="s">
        <v>821</v>
      </c>
      <c r="B1783" s="6" t="s">
        <v>821</v>
      </c>
      <c r="C1783" s="6"/>
      <c r="D1783" s="25"/>
      <c r="E1783" s="25"/>
      <c r="F1783" s="25"/>
      <c r="G1783" s="96"/>
      <c r="H1783" s="96"/>
      <c r="I1783" s="99"/>
      <c r="J1783" s="6" t="s">
        <v>84</v>
      </c>
      <c r="K1783" s="96"/>
      <c r="L1783" s="6"/>
      <c r="M1783" s="6" t="s">
        <v>825</v>
      </c>
      <c r="N1783" s="6" t="s">
        <v>690</v>
      </c>
      <c r="O1783" s="37"/>
      <c r="P1783" s="105">
        <v>0</v>
      </c>
      <c r="Q1783" s="38">
        <v>0</v>
      </c>
    </row>
    <row r="1784" spans="1:17" x14ac:dyDescent="0.3">
      <c r="A1784" s="6" t="s">
        <v>821</v>
      </c>
      <c r="B1784" s="6" t="s">
        <v>821</v>
      </c>
      <c r="C1784" s="6"/>
      <c r="D1784" s="25"/>
      <c r="E1784" s="25"/>
      <c r="F1784" s="25"/>
      <c r="G1784" s="96"/>
      <c r="H1784" s="96"/>
      <c r="I1784" s="99"/>
      <c r="J1784" s="6" t="s">
        <v>85</v>
      </c>
      <c r="K1784" s="96"/>
      <c r="L1784" s="6"/>
      <c r="M1784" s="6" t="s">
        <v>825</v>
      </c>
      <c r="N1784" s="6" t="s">
        <v>690</v>
      </c>
      <c r="O1784" s="37"/>
      <c r="P1784" s="105">
        <v>0</v>
      </c>
      <c r="Q1784" s="38">
        <v>0</v>
      </c>
    </row>
    <row r="1785" spans="1:17" x14ac:dyDescent="0.3">
      <c r="A1785" s="6" t="s">
        <v>821</v>
      </c>
      <c r="B1785" s="6" t="s">
        <v>821</v>
      </c>
      <c r="C1785" s="6"/>
      <c r="D1785" s="25"/>
      <c r="E1785" s="25"/>
      <c r="F1785" s="25"/>
      <c r="G1785" s="96"/>
      <c r="H1785" s="96"/>
      <c r="I1785" s="99"/>
      <c r="J1785" s="6" t="s">
        <v>86</v>
      </c>
      <c r="K1785" s="96"/>
      <c r="L1785" s="6"/>
      <c r="M1785" s="6" t="s">
        <v>826</v>
      </c>
      <c r="N1785" s="6" t="s">
        <v>690</v>
      </c>
      <c r="O1785" s="37"/>
      <c r="P1785" s="105">
        <v>9551.3362398805912</v>
      </c>
      <c r="Q1785" s="38">
        <v>1.95E-4</v>
      </c>
    </row>
    <row r="1786" spans="1:17" x14ac:dyDescent="0.3">
      <c r="A1786" s="6" t="s">
        <v>821</v>
      </c>
      <c r="B1786" s="6" t="s">
        <v>821</v>
      </c>
      <c r="C1786" s="6"/>
      <c r="D1786" s="25"/>
      <c r="E1786" s="25"/>
      <c r="F1786" s="25"/>
      <c r="G1786" s="96"/>
      <c r="H1786" s="96"/>
      <c r="I1786" s="99"/>
      <c r="J1786" s="6" t="s">
        <v>87</v>
      </c>
      <c r="K1786" s="96"/>
      <c r="L1786" s="6"/>
      <c r="M1786" s="6" t="s">
        <v>826</v>
      </c>
      <c r="N1786" s="6" t="s">
        <v>690</v>
      </c>
      <c r="O1786" s="37"/>
      <c r="P1786" s="105">
        <v>-0.48505591766966916</v>
      </c>
      <c r="Q1786" s="38">
        <v>0</v>
      </c>
    </row>
    <row r="1787" spans="1:17" x14ac:dyDescent="0.3">
      <c r="A1787" s="6" t="s">
        <v>821</v>
      </c>
      <c r="B1787" s="6" t="s">
        <v>821</v>
      </c>
      <c r="C1787" s="6"/>
      <c r="D1787" s="25"/>
      <c r="E1787" s="25"/>
      <c r="F1787" s="25"/>
      <c r="G1787" s="96"/>
      <c r="H1787" s="96"/>
      <c r="I1787" s="99"/>
      <c r="J1787" s="6" t="s">
        <v>88</v>
      </c>
      <c r="K1787" s="96"/>
      <c r="L1787" s="6"/>
      <c r="M1787" s="6" t="s">
        <v>826</v>
      </c>
      <c r="N1787" s="6" t="s">
        <v>690</v>
      </c>
      <c r="O1787" s="37"/>
      <c r="P1787" s="105">
        <v>8677.1206223630579</v>
      </c>
      <c r="Q1787" s="38">
        <v>1.83E-4</v>
      </c>
    </row>
    <row r="1788" spans="1:17" x14ac:dyDescent="0.3">
      <c r="A1788" s="6" t="s">
        <v>821</v>
      </c>
      <c r="B1788" s="6" t="s">
        <v>821</v>
      </c>
      <c r="C1788" s="6"/>
      <c r="D1788" s="25"/>
      <c r="E1788" s="25"/>
      <c r="F1788" s="25"/>
      <c r="G1788" s="96"/>
      <c r="H1788" s="96"/>
      <c r="I1788" s="99"/>
      <c r="J1788" s="6" t="s">
        <v>90</v>
      </c>
      <c r="K1788" s="96"/>
      <c r="L1788" s="6"/>
      <c r="M1788" s="6" t="s">
        <v>826</v>
      </c>
      <c r="N1788" s="6" t="s">
        <v>690</v>
      </c>
      <c r="O1788" s="37"/>
      <c r="P1788" s="105">
        <v>16380.007818057435</v>
      </c>
      <c r="Q1788" s="38">
        <v>3.0800000000000001E-4</v>
      </c>
    </row>
    <row r="1789" spans="1:17" x14ac:dyDescent="0.3">
      <c r="A1789" s="6" t="s">
        <v>821</v>
      </c>
      <c r="B1789" s="6" t="s">
        <v>821</v>
      </c>
      <c r="C1789" s="6"/>
      <c r="D1789" s="25"/>
      <c r="E1789" s="25"/>
      <c r="F1789" s="25"/>
      <c r="G1789" s="96"/>
      <c r="H1789" s="96"/>
      <c r="I1789" s="99"/>
      <c r="J1789" s="6" t="s">
        <v>92</v>
      </c>
      <c r="K1789" s="96"/>
      <c r="L1789" s="6"/>
      <c r="M1789" s="6" t="s">
        <v>826</v>
      </c>
      <c r="N1789" s="6" t="s">
        <v>690</v>
      </c>
      <c r="O1789" s="37"/>
      <c r="P1789" s="105">
        <v>26252.765310053364</v>
      </c>
      <c r="Q1789" s="38">
        <v>5.0199999999999995E-4</v>
      </c>
    </row>
    <row r="1790" spans="1:17" x14ac:dyDescent="0.3">
      <c r="A1790" s="6" t="s">
        <v>821</v>
      </c>
      <c r="B1790" s="6" t="s">
        <v>821</v>
      </c>
      <c r="C1790" s="6"/>
      <c r="D1790" s="25"/>
      <c r="E1790" s="25"/>
      <c r="F1790" s="25"/>
      <c r="G1790" s="96"/>
      <c r="H1790" s="96"/>
      <c r="I1790" s="99"/>
      <c r="J1790" s="6" t="s">
        <v>93</v>
      </c>
      <c r="K1790" s="96"/>
      <c r="L1790" s="6"/>
      <c r="M1790" s="6" t="s">
        <v>826</v>
      </c>
      <c r="N1790" s="6" t="s">
        <v>690</v>
      </c>
      <c r="O1790" s="37"/>
      <c r="P1790" s="105">
        <v>10907.417434873641</v>
      </c>
      <c r="Q1790" s="38">
        <v>5.5400000000000002E-4</v>
      </c>
    </row>
    <row r="1791" spans="1:17" x14ac:dyDescent="0.3">
      <c r="A1791" s="6" t="s">
        <v>821</v>
      </c>
      <c r="B1791" s="6" t="s">
        <v>821</v>
      </c>
      <c r="C1791" s="6"/>
      <c r="D1791" s="25"/>
      <c r="E1791" s="25"/>
      <c r="F1791" s="25"/>
      <c r="G1791" s="96"/>
      <c r="H1791" s="96"/>
      <c r="I1791" s="99"/>
      <c r="J1791" s="6" t="s">
        <v>94</v>
      </c>
      <c r="K1791" s="96"/>
      <c r="L1791" s="6"/>
      <c r="M1791" s="6" t="s">
        <v>826</v>
      </c>
      <c r="N1791" s="6" t="s">
        <v>690</v>
      </c>
      <c r="O1791" s="37"/>
      <c r="P1791" s="105">
        <v>5432.5522457348416</v>
      </c>
      <c r="Q1791" s="38">
        <v>5.0600000000000005E-4</v>
      </c>
    </row>
    <row r="1792" spans="1:17" x14ac:dyDescent="0.3">
      <c r="A1792" s="6" t="s">
        <v>821</v>
      </c>
      <c r="B1792" s="6" t="s">
        <v>821</v>
      </c>
      <c r="C1792" s="6"/>
      <c r="D1792" s="25"/>
      <c r="E1792" s="25"/>
      <c r="F1792" s="25"/>
      <c r="G1792" s="96"/>
      <c r="H1792" s="96"/>
      <c r="I1792" s="99"/>
      <c r="J1792" s="6" t="s">
        <v>95</v>
      </c>
      <c r="K1792" s="96"/>
      <c r="L1792" s="6"/>
      <c r="M1792" s="6" t="s">
        <v>826</v>
      </c>
      <c r="N1792" s="6" t="s">
        <v>690</v>
      </c>
      <c r="O1792" s="37"/>
      <c r="P1792" s="105">
        <v>12785.222981470637</v>
      </c>
      <c r="Q1792" s="38">
        <v>2.4800000000000001E-4</v>
      </c>
    </row>
    <row r="1793" spans="1:17" x14ac:dyDescent="0.3">
      <c r="A1793" s="6" t="s">
        <v>821</v>
      </c>
      <c r="B1793" s="6" t="s">
        <v>821</v>
      </c>
      <c r="C1793" s="6"/>
      <c r="D1793" s="25"/>
      <c r="E1793" s="25"/>
      <c r="F1793" s="25"/>
      <c r="G1793" s="96"/>
      <c r="H1793" s="96"/>
      <c r="I1793" s="99"/>
      <c r="J1793" s="6" t="s">
        <v>96</v>
      </c>
      <c r="K1793" s="96"/>
      <c r="L1793" s="6"/>
      <c r="M1793" s="6" t="s">
        <v>826</v>
      </c>
      <c r="N1793" s="6" t="s">
        <v>690</v>
      </c>
      <c r="O1793" s="37"/>
      <c r="P1793" s="105">
        <v>18829.026455957908</v>
      </c>
      <c r="Q1793" s="38">
        <v>1.9889999999999999E-3</v>
      </c>
    </row>
    <row r="1794" spans="1:17" x14ac:dyDescent="0.3">
      <c r="A1794" s="6" t="s">
        <v>821</v>
      </c>
      <c r="B1794" s="6" t="s">
        <v>821</v>
      </c>
      <c r="C1794" s="6"/>
      <c r="D1794" s="25"/>
      <c r="E1794" s="25"/>
      <c r="F1794" s="25"/>
      <c r="G1794" s="96"/>
      <c r="H1794" s="96"/>
      <c r="I1794" s="99"/>
      <c r="J1794" s="6" t="s">
        <v>97</v>
      </c>
      <c r="K1794" s="96"/>
      <c r="L1794" s="6"/>
      <c r="M1794" s="6" t="s">
        <v>826</v>
      </c>
      <c r="N1794" s="6" t="s">
        <v>690</v>
      </c>
      <c r="O1794" s="37"/>
      <c r="P1794" s="105">
        <v>3216.7169487128849</v>
      </c>
      <c r="Q1794" s="38">
        <v>9.7999999999999997E-5</v>
      </c>
    </row>
    <row r="1795" spans="1:17" x14ac:dyDescent="0.3">
      <c r="A1795" s="6" t="s">
        <v>821</v>
      </c>
      <c r="B1795" s="6" t="s">
        <v>821</v>
      </c>
      <c r="C1795" s="6"/>
      <c r="D1795" s="25"/>
      <c r="E1795" s="25"/>
      <c r="F1795" s="25"/>
      <c r="G1795" s="96"/>
      <c r="H1795" s="96"/>
      <c r="I1795" s="99"/>
      <c r="J1795" s="6" t="s">
        <v>98</v>
      </c>
      <c r="K1795" s="96"/>
      <c r="L1795" s="6"/>
      <c r="M1795" s="6" t="s">
        <v>827</v>
      </c>
      <c r="N1795" s="6" t="s">
        <v>690</v>
      </c>
      <c r="O1795" s="37"/>
      <c r="P1795" s="105">
        <v>-1.3220975211723953</v>
      </c>
      <c r="Q1795" s="38">
        <v>0</v>
      </c>
    </row>
    <row r="1796" spans="1:17" x14ac:dyDescent="0.3">
      <c r="A1796" s="6" t="s">
        <v>821</v>
      </c>
      <c r="B1796" s="6" t="s">
        <v>821</v>
      </c>
      <c r="C1796" s="6"/>
      <c r="D1796" s="25"/>
      <c r="E1796" s="25"/>
      <c r="F1796" s="25"/>
      <c r="G1796" s="96"/>
      <c r="H1796" s="96"/>
      <c r="I1796" s="99"/>
      <c r="J1796" s="6" t="s">
        <v>99</v>
      </c>
      <c r="K1796" s="96"/>
      <c r="L1796" s="6"/>
      <c r="M1796" s="6" t="s">
        <v>827</v>
      </c>
      <c r="N1796" s="6" t="s">
        <v>690</v>
      </c>
      <c r="O1796" s="37"/>
      <c r="P1796" s="105">
        <v>-11.641135541645781</v>
      </c>
      <c r="Q1796" s="38">
        <v>3.0000000000000001E-6</v>
      </c>
    </row>
    <row r="1797" spans="1:17" x14ac:dyDescent="0.3">
      <c r="A1797" s="6" t="s">
        <v>821</v>
      </c>
      <c r="B1797" s="6" t="s">
        <v>821</v>
      </c>
      <c r="C1797" s="6"/>
      <c r="D1797" s="25"/>
      <c r="E1797" s="25"/>
      <c r="F1797" s="25"/>
      <c r="G1797" s="96"/>
      <c r="H1797" s="96"/>
      <c r="I1797" s="99"/>
      <c r="J1797" s="6" t="s">
        <v>100</v>
      </c>
      <c r="K1797" s="96"/>
      <c r="L1797" s="6"/>
      <c r="M1797" s="6" t="s">
        <v>827</v>
      </c>
      <c r="N1797" s="6" t="s">
        <v>690</v>
      </c>
      <c r="O1797" s="37"/>
      <c r="P1797" s="105">
        <v>-9.8212958715662353</v>
      </c>
      <c r="Q1797" s="38">
        <v>1.9999999999999999E-6</v>
      </c>
    </row>
    <row r="1798" spans="1:17" x14ac:dyDescent="0.3">
      <c r="A1798" s="6" t="s">
        <v>821</v>
      </c>
      <c r="B1798" s="6" t="s">
        <v>821</v>
      </c>
      <c r="C1798" s="6"/>
      <c r="D1798" s="25"/>
      <c r="E1798" s="25"/>
      <c r="F1798" s="25"/>
      <c r="G1798" s="96"/>
      <c r="H1798" s="96"/>
      <c r="I1798" s="99"/>
      <c r="J1798" s="6" t="s">
        <v>101</v>
      </c>
      <c r="K1798" s="96"/>
      <c r="L1798" s="6"/>
      <c r="M1798" s="6" t="s">
        <v>827</v>
      </c>
      <c r="N1798" s="6" t="s">
        <v>690</v>
      </c>
      <c r="O1798" s="37"/>
      <c r="P1798" s="105">
        <v>-0.18887107445319629</v>
      </c>
      <c r="Q1798" s="38">
        <v>0</v>
      </c>
    </row>
    <row r="1799" spans="1:17" x14ac:dyDescent="0.3">
      <c r="A1799" s="6" t="s">
        <v>821</v>
      </c>
      <c r="B1799" s="6" t="s">
        <v>821</v>
      </c>
      <c r="C1799" s="6"/>
      <c r="D1799" s="25"/>
      <c r="E1799" s="25"/>
      <c r="F1799" s="25"/>
      <c r="G1799" s="96"/>
      <c r="H1799" s="96"/>
      <c r="I1799" s="99"/>
      <c r="J1799" s="6" t="s">
        <v>102</v>
      </c>
      <c r="K1799" s="96"/>
      <c r="L1799" s="6"/>
      <c r="M1799" s="6" t="s">
        <v>827</v>
      </c>
      <c r="N1799" s="6" t="s">
        <v>690</v>
      </c>
      <c r="O1799" s="37"/>
      <c r="P1799" s="105">
        <v>-0.18887107445319629</v>
      </c>
      <c r="Q1799" s="38">
        <v>0</v>
      </c>
    </row>
    <row r="1800" spans="1:17" x14ac:dyDescent="0.3">
      <c r="A1800" s="6" t="s">
        <v>821</v>
      </c>
      <c r="B1800" s="6" t="s">
        <v>821</v>
      </c>
      <c r="C1800" s="6"/>
      <c r="D1800" s="25"/>
      <c r="E1800" s="25"/>
      <c r="F1800" s="25"/>
      <c r="G1800" s="96"/>
      <c r="H1800" s="96"/>
      <c r="I1800" s="99"/>
      <c r="J1800" s="6" t="s">
        <v>103</v>
      </c>
      <c r="K1800" s="96"/>
      <c r="L1800" s="6"/>
      <c r="M1800" s="6" t="s">
        <v>827</v>
      </c>
      <c r="N1800" s="6" t="s">
        <v>690</v>
      </c>
      <c r="O1800" s="37"/>
      <c r="P1800" s="105">
        <v>-10.86159533596674</v>
      </c>
      <c r="Q1800" s="38">
        <v>3.0000000000000001E-6</v>
      </c>
    </row>
    <row r="1801" spans="1:17" x14ac:dyDescent="0.3">
      <c r="A1801" s="6" t="s">
        <v>821</v>
      </c>
      <c r="B1801" s="6" t="s">
        <v>821</v>
      </c>
      <c r="C1801" s="6"/>
      <c r="D1801" s="25"/>
      <c r="E1801" s="25"/>
      <c r="F1801" s="25"/>
      <c r="G1801" s="96"/>
      <c r="H1801" s="96"/>
      <c r="I1801" s="99"/>
      <c r="J1801" s="6" t="s">
        <v>104</v>
      </c>
      <c r="K1801" s="96"/>
      <c r="L1801" s="6"/>
      <c r="M1801" s="6" t="s">
        <v>827</v>
      </c>
      <c r="N1801" s="6" t="s">
        <v>690</v>
      </c>
      <c r="O1801" s="37"/>
      <c r="P1801" s="105">
        <v>-40.298409932989671</v>
      </c>
      <c r="Q1801" s="38">
        <v>9.0000000000000002E-6</v>
      </c>
    </row>
    <row r="1802" spans="1:17" x14ac:dyDescent="0.3">
      <c r="A1802" s="6" t="s">
        <v>821</v>
      </c>
      <c r="B1802" s="6" t="s">
        <v>821</v>
      </c>
      <c r="C1802" s="6"/>
      <c r="D1802" s="25"/>
      <c r="E1802" s="25"/>
      <c r="F1802" s="25"/>
      <c r="G1802" s="96"/>
      <c r="H1802" s="96"/>
      <c r="I1802" s="99"/>
      <c r="J1802" s="6" t="s">
        <v>105</v>
      </c>
      <c r="K1802" s="96"/>
      <c r="L1802" s="6"/>
      <c r="M1802" s="6" t="s">
        <v>827</v>
      </c>
      <c r="N1802" s="6" t="s">
        <v>690</v>
      </c>
      <c r="O1802" s="37"/>
      <c r="P1802" s="105">
        <v>-6.2327454569553993</v>
      </c>
      <c r="Q1802" s="38">
        <v>9.9999999999999995E-7</v>
      </c>
    </row>
    <row r="1803" spans="1:17" x14ac:dyDescent="0.3">
      <c r="A1803" s="6" t="s">
        <v>821</v>
      </c>
      <c r="B1803" s="6" t="s">
        <v>821</v>
      </c>
      <c r="C1803" s="6"/>
      <c r="D1803" s="25"/>
      <c r="E1803" s="25"/>
      <c r="F1803" s="25"/>
      <c r="G1803" s="96"/>
      <c r="H1803" s="96"/>
      <c r="I1803" s="99"/>
      <c r="J1803" s="6" t="s">
        <v>106</v>
      </c>
      <c r="K1803" s="96"/>
      <c r="L1803" s="6"/>
      <c r="M1803" s="6" t="s">
        <v>828</v>
      </c>
      <c r="N1803" s="6" t="s">
        <v>690</v>
      </c>
      <c r="O1803" s="37"/>
      <c r="P1803" s="105">
        <v>-0.17438894733857779</v>
      </c>
      <c r="Q1803" s="38">
        <v>0</v>
      </c>
    </row>
    <row r="1804" spans="1:17" x14ac:dyDescent="0.3">
      <c r="A1804" s="6" t="s">
        <v>821</v>
      </c>
      <c r="B1804" s="6" t="s">
        <v>821</v>
      </c>
      <c r="C1804" s="6"/>
      <c r="D1804" s="25"/>
      <c r="E1804" s="25"/>
      <c r="F1804" s="25"/>
      <c r="G1804" s="96"/>
      <c r="H1804" s="96"/>
      <c r="I1804" s="99"/>
      <c r="J1804" s="6" t="s">
        <v>107</v>
      </c>
      <c r="K1804" s="96"/>
      <c r="L1804" s="6"/>
      <c r="M1804" s="6" t="s">
        <v>828</v>
      </c>
      <c r="N1804" s="6" t="s">
        <v>690</v>
      </c>
      <c r="O1804" s="37"/>
      <c r="P1804" s="105">
        <v>-0.17438894733857779</v>
      </c>
      <c r="Q1804" s="38">
        <v>0</v>
      </c>
    </row>
    <row r="1805" spans="1:17" x14ac:dyDescent="0.3">
      <c r="A1805" s="6" t="s">
        <v>821</v>
      </c>
      <c r="B1805" s="6" t="s">
        <v>821</v>
      </c>
      <c r="C1805" s="6"/>
      <c r="D1805" s="25"/>
      <c r="E1805" s="25"/>
      <c r="F1805" s="25"/>
      <c r="G1805" s="96"/>
      <c r="H1805" s="96"/>
      <c r="I1805" s="99"/>
      <c r="J1805" s="6" t="s">
        <v>108</v>
      </c>
      <c r="K1805" s="96"/>
      <c r="L1805" s="6"/>
      <c r="M1805" s="6" t="s">
        <v>828</v>
      </c>
      <c r="N1805" s="6" t="s">
        <v>690</v>
      </c>
      <c r="O1805" s="37"/>
      <c r="P1805" s="105">
        <v>-0.17438894733857779</v>
      </c>
      <c r="Q1805" s="38">
        <v>0</v>
      </c>
    </row>
    <row r="1806" spans="1:17" x14ac:dyDescent="0.3">
      <c r="A1806" s="6" t="s">
        <v>821</v>
      </c>
      <c r="B1806" s="6" t="s">
        <v>821</v>
      </c>
      <c r="C1806" s="6"/>
      <c r="D1806" s="25"/>
      <c r="E1806" s="25"/>
      <c r="F1806" s="25"/>
      <c r="G1806" s="96"/>
      <c r="H1806" s="96"/>
      <c r="I1806" s="99"/>
      <c r="J1806" s="6" t="s">
        <v>109</v>
      </c>
      <c r="K1806" s="96"/>
      <c r="L1806" s="6"/>
      <c r="M1806" s="6" t="s">
        <v>828</v>
      </c>
      <c r="N1806" s="6" t="s">
        <v>690</v>
      </c>
      <c r="O1806" s="37"/>
      <c r="P1806" s="105">
        <v>-0.17438894733857779</v>
      </c>
      <c r="Q1806" s="38">
        <v>0</v>
      </c>
    </row>
    <row r="1807" spans="1:17" x14ac:dyDescent="0.3">
      <c r="A1807" s="6" t="s">
        <v>821</v>
      </c>
      <c r="B1807" s="6" t="s">
        <v>821</v>
      </c>
      <c r="C1807" s="6"/>
      <c r="D1807" s="25"/>
      <c r="E1807" s="25"/>
      <c r="F1807" s="25"/>
      <c r="G1807" s="96"/>
      <c r="H1807" s="96"/>
      <c r="I1807" s="99"/>
      <c r="J1807" s="6" t="s">
        <v>110</v>
      </c>
      <c r="K1807" s="96"/>
      <c r="L1807" s="6"/>
      <c r="M1807" s="6" t="s">
        <v>828</v>
      </c>
      <c r="N1807" s="6" t="s">
        <v>690</v>
      </c>
      <c r="O1807" s="37"/>
      <c r="P1807" s="105">
        <v>-0.17438894733857779</v>
      </c>
      <c r="Q1807" s="38">
        <v>0</v>
      </c>
    </row>
    <row r="1808" spans="1:17" x14ac:dyDescent="0.3">
      <c r="A1808" s="6" t="s">
        <v>821</v>
      </c>
      <c r="B1808" s="6" t="s">
        <v>821</v>
      </c>
      <c r="C1808" s="6"/>
      <c r="D1808" s="25"/>
      <c r="E1808" s="25"/>
      <c r="F1808" s="25"/>
      <c r="G1808" s="96"/>
      <c r="H1808" s="96"/>
      <c r="I1808" s="99"/>
      <c r="J1808" s="6" t="s">
        <v>111</v>
      </c>
      <c r="K1808" s="96"/>
      <c r="L1808" s="6"/>
      <c r="M1808" s="6" t="s">
        <v>828</v>
      </c>
      <c r="N1808" s="6" t="s">
        <v>690</v>
      </c>
      <c r="O1808" s="37"/>
      <c r="P1808" s="105">
        <v>-0.17438894733857779</v>
      </c>
      <c r="Q1808" s="38">
        <v>0</v>
      </c>
    </row>
    <row r="1809" spans="1:17" x14ac:dyDescent="0.3">
      <c r="A1809" s="6" t="s">
        <v>821</v>
      </c>
      <c r="B1809" s="6" t="s">
        <v>821</v>
      </c>
      <c r="C1809" s="6"/>
      <c r="D1809" s="25"/>
      <c r="E1809" s="25"/>
      <c r="F1809" s="25"/>
      <c r="G1809" s="96"/>
      <c r="H1809" s="96"/>
      <c r="I1809" s="99"/>
      <c r="J1809" s="6" t="s">
        <v>112</v>
      </c>
      <c r="K1809" s="96"/>
      <c r="L1809" s="6"/>
      <c r="M1809" s="6" t="s">
        <v>828</v>
      </c>
      <c r="N1809" s="6" t="s">
        <v>690</v>
      </c>
      <c r="O1809" s="37"/>
      <c r="P1809" s="105">
        <v>-0.17438894733857779</v>
      </c>
      <c r="Q1809" s="38">
        <v>0</v>
      </c>
    </row>
    <row r="1810" spans="1:17" x14ac:dyDescent="0.3">
      <c r="A1810" s="6" t="s">
        <v>821</v>
      </c>
      <c r="B1810" s="6" t="s">
        <v>821</v>
      </c>
      <c r="C1810" s="6"/>
      <c r="D1810" s="25"/>
      <c r="E1810" s="25"/>
      <c r="F1810" s="25"/>
      <c r="G1810" s="96"/>
      <c r="H1810" s="96"/>
      <c r="I1810" s="99"/>
      <c r="J1810" s="6" t="s">
        <v>113</v>
      </c>
      <c r="K1810" s="96"/>
      <c r="L1810" s="6"/>
      <c r="M1810" s="6" t="s">
        <v>828</v>
      </c>
      <c r="N1810" s="6" t="s">
        <v>690</v>
      </c>
      <c r="O1810" s="37"/>
      <c r="P1810" s="105">
        <v>-0.17438894733857779</v>
      </c>
      <c r="Q1810" s="38">
        <v>0</v>
      </c>
    </row>
    <row r="1811" spans="1:17" x14ac:dyDescent="0.3">
      <c r="A1811" s="6" t="s">
        <v>821</v>
      </c>
      <c r="B1811" s="6" t="s">
        <v>821</v>
      </c>
      <c r="C1811" s="6"/>
      <c r="D1811" s="25"/>
      <c r="E1811" s="25"/>
      <c r="F1811" s="25"/>
      <c r="G1811" s="96"/>
      <c r="H1811" s="96"/>
      <c r="I1811" s="99"/>
      <c r="J1811" s="6" t="s">
        <v>114</v>
      </c>
      <c r="K1811" s="96"/>
      <c r="L1811" s="6"/>
      <c r="M1811" s="6" t="s">
        <v>774</v>
      </c>
      <c r="N1811" s="6" t="s">
        <v>686</v>
      </c>
      <c r="O1811" s="37"/>
      <c r="P1811" s="105">
        <v>5.2519162540133522</v>
      </c>
      <c r="Q1811" s="38">
        <v>0</v>
      </c>
    </row>
    <row r="1812" spans="1:17" x14ac:dyDescent="0.3">
      <c r="A1812" s="6" t="s">
        <v>821</v>
      </c>
      <c r="B1812" s="6" t="s">
        <v>821</v>
      </c>
      <c r="C1812" s="6"/>
      <c r="D1812" s="25"/>
      <c r="E1812" s="25"/>
      <c r="F1812" s="25"/>
      <c r="G1812" s="96"/>
      <c r="H1812" s="96"/>
      <c r="I1812" s="99"/>
      <c r="J1812" s="6" t="s">
        <v>115</v>
      </c>
      <c r="K1812" s="96"/>
      <c r="L1812" s="6"/>
      <c r="M1812" s="6" t="s">
        <v>774</v>
      </c>
      <c r="N1812" s="6" t="s">
        <v>686</v>
      </c>
      <c r="O1812" s="37"/>
      <c r="P1812" s="105">
        <v>0.83000520908183262</v>
      </c>
      <c r="Q1812" s="38">
        <v>0</v>
      </c>
    </row>
    <row r="1813" spans="1:17" x14ac:dyDescent="0.3">
      <c r="A1813" s="6" t="s">
        <v>821</v>
      </c>
      <c r="B1813" s="6" t="s">
        <v>821</v>
      </c>
      <c r="C1813" s="6"/>
      <c r="D1813" s="25"/>
      <c r="E1813" s="25"/>
      <c r="F1813" s="25"/>
      <c r="G1813" s="96"/>
      <c r="H1813" s="96"/>
      <c r="I1813" s="99"/>
      <c r="J1813" s="6" t="s">
        <v>116</v>
      </c>
      <c r="K1813" s="96"/>
      <c r="L1813" s="6"/>
      <c r="M1813" s="6" t="s">
        <v>774</v>
      </c>
      <c r="N1813" s="6" t="s">
        <v>686</v>
      </c>
      <c r="O1813" s="37"/>
      <c r="P1813" s="105">
        <v>5.8796760928015601</v>
      </c>
      <c r="Q1813" s="38">
        <v>0</v>
      </c>
    </row>
    <row r="1814" spans="1:17" x14ac:dyDescent="0.3">
      <c r="A1814" s="6" t="s">
        <v>821</v>
      </c>
      <c r="B1814" s="6" t="s">
        <v>821</v>
      </c>
      <c r="C1814" s="6"/>
      <c r="D1814" s="25"/>
      <c r="E1814" s="25"/>
      <c r="F1814" s="25"/>
      <c r="G1814" s="96"/>
      <c r="H1814" s="96"/>
      <c r="I1814" s="99"/>
      <c r="J1814" s="6" t="s">
        <v>117</v>
      </c>
      <c r="K1814" s="96"/>
      <c r="L1814" s="6"/>
      <c r="M1814" s="6" t="s">
        <v>774</v>
      </c>
      <c r="N1814" s="6" t="s">
        <v>686</v>
      </c>
      <c r="O1814" s="37"/>
      <c r="P1814" s="105">
        <v>-34763.436737654643</v>
      </c>
      <c r="Q1814" s="38">
        <v>8.7999999999999998E-5</v>
      </c>
    </row>
    <row r="1815" spans="1:17" x14ac:dyDescent="0.3">
      <c r="A1815" s="6" t="s">
        <v>821</v>
      </c>
      <c r="B1815" s="6" t="s">
        <v>821</v>
      </c>
      <c r="C1815" s="6"/>
      <c r="D1815" s="25"/>
      <c r="E1815" s="25"/>
      <c r="F1815" s="25"/>
      <c r="G1815" s="96"/>
      <c r="H1815" s="96"/>
      <c r="I1815" s="99"/>
      <c r="J1815" s="6" t="s">
        <v>118</v>
      </c>
      <c r="K1815" s="96"/>
      <c r="L1815" s="6"/>
      <c r="M1815" s="6" t="s">
        <v>774</v>
      </c>
      <c r="N1815" s="6" t="s">
        <v>686</v>
      </c>
      <c r="O1815" s="37"/>
      <c r="P1815" s="105">
        <v>-5.1944900312610116</v>
      </c>
      <c r="Q1815" s="38">
        <v>6.9999999999999999E-6</v>
      </c>
    </row>
    <row r="1816" spans="1:17" x14ac:dyDescent="0.3">
      <c r="A1816" s="6" t="s">
        <v>821</v>
      </c>
      <c r="B1816" s="6" t="s">
        <v>821</v>
      </c>
      <c r="C1816" s="6"/>
      <c r="D1816" s="25"/>
      <c r="E1816" s="25"/>
      <c r="F1816" s="25"/>
      <c r="G1816" s="96"/>
      <c r="H1816" s="96"/>
      <c r="I1816" s="99"/>
      <c r="J1816" s="6" t="s">
        <v>119</v>
      </c>
      <c r="K1816" s="96"/>
      <c r="L1816" s="6"/>
      <c r="M1816" s="6" t="s">
        <v>774</v>
      </c>
      <c r="N1816" s="6" t="s">
        <v>686</v>
      </c>
      <c r="O1816" s="37"/>
      <c r="P1816" s="105">
        <v>40.43995118244311</v>
      </c>
      <c r="Q1816" s="38">
        <v>3.0000000000000001E-6</v>
      </c>
    </row>
    <row r="1817" spans="1:17" x14ac:dyDescent="0.3">
      <c r="A1817" s="6" t="s">
        <v>821</v>
      </c>
      <c r="B1817" s="6" t="s">
        <v>821</v>
      </c>
      <c r="C1817" s="6"/>
      <c r="D1817" s="25"/>
      <c r="E1817" s="25"/>
      <c r="F1817" s="25"/>
      <c r="G1817" s="96"/>
      <c r="H1817" s="96"/>
      <c r="I1817" s="99"/>
      <c r="J1817" s="6" t="s">
        <v>120</v>
      </c>
      <c r="K1817" s="96"/>
      <c r="L1817" s="6"/>
      <c r="M1817" s="6" t="s">
        <v>758</v>
      </c>
      <c r="N1817" s="6" t="s">
        <v>686</v>
      </c>
      <c r="O1817" s="37"/>
      <c r="P1817" s="105">
        <v>-12125.124601203715</v>
      </c>
      <c r="Q1817" s="38">
        <v>1.3899999999999999E-4</v>
      </c>
    </row>
    <row r="1818" spans="1:17" x14ac:dyDescent="0.3">
      <c r="A1818" s="6" t="s">
        <v>821</v>
      </c>
      <c r="B1818" s="6" t="s">
        <v>821</v>
      </c>
      <c r="C1818" s="6"/>
      <c r="D1818" s="25"/>
      <c r="E1818" s="25"/>
      <c r="F1818" s="25"/>
      <c r="G1818" s="96"/>
      <c r="H1818" s="96"/>
      <c r="I1818" s="99"/>
      <c r="J1818" s="6" t="s">
        <v>121</v>
      </c>
      <c r="K1818" s="96"/>
      <c r="L1818" s="6"/>
      <c r="M1818" s="6" t="s">
        <v>758</v>
      </c>
      <c r="N1818" s="6" t="s">
        <v>686</v>
      </c>
      <c r="O1818" s="37"/>
      <c r="P1818" s="105">
        <v>0</v>
      </c>
      <c r="Q1818" s="38">
        <v>0</v>
      </c>
    </row>
    <row r="1819" spans="1:17" x14ac:dyDescent="0.3">
      <c r="A1819" s="6" t="s">
        <v>821</v>
      </c>
      <c r="B1819" s="6" t="s">
        <v>821</v>
      </c>
      <c r="C1819" s="6"/>
      <c r="D1819" s="25"/>
      <c r="E1819" s="25"/>
      <c r="F1819" s="25"/>
      <c r="G1819" s="96"/>
      <c r="H1819" s="96"/>
      <c r="I1819" s="99"/>
      <c r="J1819" s="6" t="s">
        <v>122</v>
      </c>
      <c r="K1819" s="96"/>
      <c r="L1819" s="6"/>
      <c r="M1819" s="6" t="s">
        <v>758</v>
      </c>
      <c r="N1819" s="6" t="s">
        <v>686</v>
      </c>
      <c r="O1819" s="37"/>
      <c r="P1819" s="105">
        <v>-5.4435657612634714</v>
      </c>
      <c r="Q1819" s="38">
        <v>9.9999999999999995E-7</v>
      </c>
    </row>
    <row r="1820" spans="1:17" x14ac:dyDescent="0.3">
      <c r="A1820" s="6" t="s">
        <v>821</v>
      </c>
      <c r="B1820" s="6" t="s">
        <v>821</v>
      </c>
      <c r="C1820" s="6"/>
      <c r="D1820" s="25"/>
      <c r="E1820" s="25"/>
      <c r="F1820" s="25"/>
      <c r="G1820" s="96"/>
      <c r="H1820" s="96"/>
      <c r="I1820" s="99"/>
      <c r="J1820" s="6" t="s">
        <v>123</v>
      </c>
      <c r="K1820" s="96"/>
      <c r="L1820" s="6"/>
      <c r="M1820" s="6" t="s">
        <v>758</v>
      </c>
      <c r="N1820" s="6" t="s">
        <v>688</v>
      </c>
      <c r="O1820" s="37"/>
      <c r="P1820" s="105">
        <v>-13.294070239917346</v>
      </c>
      <c r="Q1820" s="38">
        <v>1.9999999999999999E-6</v>
      </c>
    </row>
    <row r="1821" spans="1:17" x14ac:dyDescent="0.3">
      <c r="A1821" s="6" t="s">
        <v>821</v>
      </c>
      <c r="B1821" s="6" t="s">
        <v>821</v>
      </c>
      <c r="C1821" s="6"/>
      <c r="D1821" s="25"/>
      <c r="E1821" s="25"/>
      <c r="F1821" s="25"/>
      <c r="G1821" s="96"/>
      <c r="H1821" s="96"/>
      <c r="I1821" s="99"/>
      <c r="J1821" s="6" t="s">
        <v>124</v>
      </c>
      <c r="K1821" s="96"/>
      <c r="L1821" s="6"/>
      <c r="M1821" s="6" t="s">
        <v>758</v>
      </c>
      <c r="N1821" s="6" t="s">
        <v>688</v>
      </c>
      <c r="O1821" s="37"/>
      <c r="P1821" s="105">
        <v>-159.5756225369696</v>
      </c>
      <c r="Q1821" s="38">
        <v>6.8999999999999997E-5</v>
      </c>
    </row>
    <row r="1822" spans="1:17" x14ac:dyDescent="0.3">
      <c r="A1822" s="6" t="s">
        <v>821</v>
      </c>
      <c r="B1822" s="6" t="s">
        <v>821</v>
      </c>
      <c r="C1822" s="6"/>
      <c r="D1822" s="25"/>
      <c r="E1822" s="25"/>
      <c r="F1822" s="25"/>
      <c r="G1822" s="96"/>
      <c r="H1822" s="96"/>
      <c r="I1822" s="99"/>
      <c r="J1822" s="6" t="s">
        <v>125</v>
      </c>
      <c r="K1822" s="96"/>
      <c r="L1822" s="6"/>
      <c r="M1822" s="6" t="s">
        <v>775</v>
      </c>
      <c r="N1822" s="6" t="s">
        <v>686</v>
      </c>
      <c r="O1822" s="37"/>
      <c r="P1822" s="105">
        <v>1970.2055343795219</v>
      </c>
      <c r="Q1822" s="38">
        <v>1.46E-4</v>
      </c>
    </row>
    <row r="1823" spans="1:17" x14ac:dyDescent="0.3">
      <c r="A1823" s="6" t="s">
        <v>821</v>
      </c>
      <c r="B1823" s="6" t="s">
        <v>821</v>
      </c>
      <c r="C1823" s="6"/>
      <c r="D1823" s="25"/>
      <c r="E1823" s="25"/>
      <c r="F1823" s="25"/>
      <c r="G1823" s="96"/>
      <c r="H1823" s="96"/>
      <c r="I1823" s="99"/>
      <c r="J1823" s="6" t="s">
        <v>126</v>
      </c>
      <c r="K1823" s="96"/>
      <c r="L1823" s="6"/>
      <c r="M1823" s="6" t="s">
        <v>775</v>
      </c>
      <c r="N1823" s="6" t="s">
        <v>686</v>
      </c>
      <c r="O1823" s="37"/>
      <c r="P1823" s="105">
        <v>8.4708583507600679</v>
      </c>
      <c r="Q1823" s="38">
        <v>9.9999999999999995E-7</v>
      </c>
    </row>
    <row r="1824" spans="1:17" x14ac:dyDescent="0.3">
      <c r="A1824" s="6" t="s">
        <v>821</v>
      </c>
      <c r="B1824" s="6" t="s">
        <v>821</v>
      </c>
      <c r="C1824" s="6"/>
      <c r="D1824" s="25"/>
      <c r="E1824" s="25"/>
      <c r="F1824" s="25"/>
      <c r="G1824" s="96"/>
      <c r="H1824" s="96"/>
      <c r="I1824" s="99"/>
      <c r="J1824" s="6" t="s">
        <v>127</v>
      </c>
      <c r="K1824" s="96"/>
      <c r="L1824" s="6"/>
      <c r="M1824" s="6" t="s">
        <v>775</v>
      </c>
      <c r="N1824" s="6" t="s">
        <v>686</v>
      </c>
      <c r="O1824" s="37"/>
      <c r="P1824" s="105">
        <v>1734.6886025841268</v>
      </c>
      <c r="Q1824" s="38">
        <v>1.2E-5</v>
      </c>
    </row>
    <row r="1825" spans="1:17" x14ac:dyDescent="0.3">
      <c r="A1825" s="6" t="s">
        <v>821</v>
      </c>
      <c r="B1825" s="6" t="s">
        <v>821</v>
      </c>
      <c r="C1825" s="6"/>
      <c r="D1825" s="25"/>
      <c r="E1825" s="25"/>
      <c r="F1825" s="25"/>
      <c r="G1825" s="96"/>
      <c r="H1825" s="96"/>
      <c r="I1825" s="99"/>
      <c r="J1825" s="6" t="s">
        <v>128</v>
      </c>
      <c r="K1825" s="96"/>
      <c r="L1825" s="6"/>
      <c r="M1825" s="6" t="s">
        <v>775</v>
      </c>
      <c r="N1825" s="6" t="s">
        <v>686</v>
      </c>
      <c r="O1825" s="37"/>
      <c r="P1825" s="105">
        <v>-30179.580325208735</v>
      </c>
      <c r="Q1825" s="38">
        <v>1E-4</v>
      </c>
    </row>
    <row r="1826" spans="1:17" x14ac:dyDescent="0.3">
      <c r="A1826" s="6" t="s">
        <v>821</v>
      </c>
      <c r="B1826" s="6" t="s">
        <v>821</v>
      </c>
      <c r="C1826" s="6"/>
      <c r="D1826" s="25"/>
      <c r="E1826" s="25"/>
      <c r="F1826" s="25"/>
      <c r="G1826" s="96"/>
      <c r="H1826" s="96"/>
      <c r="I1826" s="99"/>
      <c r="J1826" s="6" t="s">
        <v>129</v>
      </c>
      <c r="K1826" s="96"/>
      <c r="L1826" s="6"/>
      <c r="M1826" s="6" t="s">
        <v>775</v>
      </c>
      <c r="N1826" s="6" t="s">
        <v>686</v>
      </c>
      <c r="O1826" s="37"/>
      <c r="P1826" s="105">
        <v>2524.0104219004461</v>
      </c>
      <c r="Q1826" s="38">
        <v>2.6999999999999999E-5</v>
      </c>
    </row>
    <row r="1827" spans="1:17" x14ac:dyDescent="0.3">
      <c r="A1827" s="6" t="s">
        <v>821</v>
      </c>
      <c r="B1827" s="6" t="s">
        <v>821</v>
      </c>
      <c r="C1827" s="6"/>
      <c r="D1827" s="25"/>
      <c r="E1827" s="25"/>
      <c r="F1827" s="25"/>
      <c r="G1827" s="96"/>
      <c r="H1827" s="96"/>
      <c r="I1827" s="99"/>
      <c r="J1827" s="6" t="s">
        <v>130</v>
      </c>
      <c r="K1827" s="96"/>
      <c r="L1827" s="6"/>
      <c r="M1827" s="6" t="s">
        <v>829</v>
      </c>
      <c r="N1827" s="6" t="s">
        <v>686</v>
      </c>
      <c r="O1827" s="37"/>
      <c r="P1827" s="105">
        <v>-4.5054034976615185</v>
      </c>
      <c r="Q1827" s="38">
        <v>9.9999999999999995E-7</v>
      </c>
    </row>
    <row r="1828" spans="1:17" x14ac:dyDescent="0.3">
      <c r="A1828" s="6" t="s">
        <v>821</v>
      </c>
      <c r="B1828" s="6" t="s">
        <v>821</v>
      </c>
      <c r="C1828" s="6"/>
      <c r="D1828" s="25"/>
      <c r="E1828" s="25"/>
      <c r="F1828" s="25"/>
      <c r="G1828" s="96"/>
      <c r="H1828" s="96"/>
      <c r="I1828" s="99"/>
      <c r="J1828" s="6" t="s">
        <v>131</v>
      </c>
      <c r="K1828" s="96"/>
      <c r="L1828" s="6"/>
      <c r="M1828" s="6" t="s">
        <v>829</v>
      </c>
      <c r="N1828" s="6" t="s">
        <v>688</v>
      </c>
      <c r="O1828" s="37"/>
      <c r="P1828" s="105">
        <v>0</v>
      </c>
      <c r="Q1828" s="38">
        <v>0</v>
      </c>
    </row>
    <row r="1829" spans="1:17" x14ac:dyDescent="0.3">
      <c r="A1829" s="6" t="s">
        <v>821</v>
      </c>
      <c r="B1829" s="6" t="s">
        <v>821</v>
      </c>
      <c r="C1829" s="6"/>
      <c r="D1829" s="25"/>
      <c r="E1829" s="25"/>
      <c r="F1829" s="25"/>
      <c r="G1829" s="96"/>
      <c r="H1829" s="96"/>
      <c r="I1829" s="99"/>
      <c r="J1829" s="6" t="s">
        <v>132</v>
      </c>
      <c r="K1829" s="96"/>
      <c r="L1829" s="6"/>
      <c r="M1829" s="6" t="s">
        <v>829</v>
      </c>
      <c r="N1829" s="6" t="s">
        <v>686</v>
      </c>
      <c r="O1829" s="37"/>
      <c r="P1829" s="105">
        <v>-2.496798142023863</v>
      </c>
      <c r="Q1829" s="38">
        <v>9.9999999999999995E-7</v>
      </c>
    </row>
    <row r="1830" spans="1:17" x14ac:dyDescent="0.3">
      <c r="A1830" s="6" t="s">
        <v>821</v>
      </c>
      <c r="B1830" s="6" t="s">
        <v>821</v>
      </c>
      <c r="C1830" s="6"/>
      <c r="D1830" s="25"/>
      <c r="E1830" s="25"/>
      <c r="F1830" s="25"/>
      <c r="G1830" s="96"/>
      <c r="H1830" s="96"/>
      <c r="I1830" s="99"/>
      <c r="J1830" s="6" t="s">
        <v>133</v>
      </c>
      <c r="K1830" s="96"/>
      <c r="L1830" s="6"/>
      <c r="M1830" s="6" t="s">
        <v>829</v>
      </c>
      <c r="N1830" s="6" t="s">
        <v>688</v>
      </c>
      <c r="O1830" s="37"/>
      <c r="P1830" s="105">
        <v>-1.6413077396571225</v>
      </c>
      <c r="Q1830" s="38">
        <v>9.9999999999999995E-7</v>
      </c>
    </row>
    <row r="1831" spans="1:17" x14ac:dyDescent="0.3">
      <c r="A1831" s="6" t="s">
        <v>821</v>
      </c>
      <c r="B1831" s="6" t="s">
        <v>821</v>
      </c>
      <c r="C1831" s="6"/>
      <c r="D1831" s="25"/>
      <c r="E1831" s="25"/>
      <c r="F1831" s="25"/>
      <c r="G1831" s="96"/>
      <c r="H1831" s="96"/>
      <c r="I1831" s="99"/>
      <c r="J1831" s="6" t="s">
        <v>134</v>
      </c>
      <c r="K1831" s="96"/>
      <c r="L1831" s="6"/>
      <c r="M1831" s="6" t="s">
        <v>829</v>
      </c>
      <c r="N1831" s="6" t="s">
        <v>688</v>
      </c>
      <c r="O1831" s="37"/>
      <c r="P1831" s="105">
        <v>-2.0640269964642357</v>
      </c>
      <c r="Q1831" s="38">
        <v>9.9999999999999995E-7</v>
      </c>
    </row>
    <row r="1832" spans="1:17" x14ac:dyDescent="0.3">
      <c r="A1832" s="6" t="s">
        <v>821</v>
      </c>
      <c r="B1832" s="6" t="s">
        <v>821</v>
      </c>
      <c r="C1832" s="6"/>
      <c r="D1832" s="25"/>
      <c r="E1832" s="25"/>
      <c r="F1832" s="25"/>
      <c r="G1832" s="96"/>
      <c r="H1832" s="96"/>
      <c r="I1832" s="99"/>
      <c r="J1832" s="6" t="s">
        <v>135</v>
      </c>
      <c r="K1832" s="96"/>
      <c r="L1832" s="6"/>
      <c r="M1832" s="6" t="s">
        <v>829</v>
      </c>
      <c r="N1832" s="6" t="s">
        <v>688</v>
      </c>
      <c r="O1832" s="37"/>
      <c r="P1832" s="105">
        <v>-2.7697068106714369</v>
      </c>
      <c r="Q1832" s="38">
        <v>9.9999999999999995E-7</v>
      </c>
    </row>
    <row r="1833" spans="1:17" x14ac:dyDescent="0.3">
      <c r="A1833" s="6" t="s">
        <v>821</v>
      </c>
      <c r="B1833" s="6" t="s">
        <v>821</v>
      </c>
      <c r="C1833" s="6"/>
      <c r="D1833" s="25"/>
      <c r="E1833" s="25"/>
      <c r="F1833" s="25"/>
      <c r="G1833" s="96"/>
      <c r="H1833" s="96"/>
      <c r="I1833" s="99"/>
      <c r="J1833" s="6" t="s">
        <v>136</v>
      </c>
      <c r="K1833" s="96"/>
      <c r="L1833" s="6"/>
      <c r="M1833" s="6" t="s">
        <v>829</v>
      </c>
      <c r="N1833" s="6" t="s">
        <v>688</v>
      </c>
      <c r="O1833" s="37"/>
      <c r="P1833" s="105">
        <v>-0.3252444381158881</v>
      </c>
      <c r="Q1833" s="38">
        <v>0</v>
      </c>
    </row>
    <row r="1834" spans="1:17" x14ac:dyDescent="0.3">
      <c r="A1834" s="6" t="s">
        <v>821</v>
      </c>
      <c r="B1834" s="6" t="s">
        <v>821</v>
      </c>
      <c r="C1834" s="6"/>
      <c r="D1834" s="25"/>
      <c r="E1834" s="25"/>
      <c r="F1834" s="25"/>
      <c r="G1834" s="96"/>
      <c r="H1834" s="96"/>
      <c r="I1834" s="99"/>
      <c r="J1834" s="6" t="s">
        <v>137</v>
      </c>
      <c r="K1834" s="96"/>
      <c r="L1834" s="6"/>
      <c r="M1834" s="6" t="s">
        <v>829</v>
      </c>
      <c r="N1834" s="6" t="s">
        <v>688</v>
      </c>
      <c r="O1834" s="37"/>
      <c r="P1834" s="105">
        <v>-43.529491633442376</v>
      </c>
      <c r="Q1834" s="38">
        <v>1.0000000000000001E-5</v>
      </c>
    </row>
    <row r="1835" spans="1:17" x14ac:dyDescent="0.3">
      <c r="A1835" s="6" t="s">
        <v>821</v>
      </c>
      <c r="B1835" s="6" t="s">
        <v>821</v>
      </c>
      <c r="C1835" s="6"/>
      <c r="D1835" s="25"/>
      <c r="E1835" s="25"/>
      <c r="F1835" s="25"/>
      <c r="G1835" s="96"/>
      <c r="H1835" s="96"/>
      <c r="I1835" s="99"/>
      <c r="J1835" s="6" t="s">
        <v>138</v>
      </c>
      <c r="K1835" s="96"/>
      <c r="L1835" s="6"/>
      <c r="M1835" s="6" t="s">
        <v>829</v>
      </c>
      <c r="N1835" s="6" t="s">
        <v>688</v>
      </c>
      <c r="O1835" s="37"/>
      <c r="P1835" s="105">
        <v>-18.224712071143585</v>
      </c>
      <c r="Q1835" s="38">
        <v>6.0000000000000002E-6</v>
      </c>
    </row>
    <row r="1836" spans="1:17" x14ac:dyDescent="0.3">
      <c r="A1836" s="6" t="s">
        <v>821</v>
      </c>
      <c r="B1836" s="6" t="s">
        <v>821</v>
      </c>
      <c r="C1836" s="6"/>
      <c r="D1836" s="25"/>
      <c r="E1836" s="25"/>
      <c r="F1836" s="25"/>
      <c r="G1836" s="96"/>
      <c r="H1836" s="96"/>
      <c r="I1836" s="99"/>
      <c r="J1836" s="6" t="s">
        <v>139</v>
      </c>
      <c r="K1836" s="96"/>
      <c r="L1836" s="6"/>
      <c r="M1836" s="6" t="s">
        <v>829</v>
      </c>
      <c r="N1836" s="6" t="s">
        <v>688</v>
      </c>
      <c r="O1836" s="37"/>
      <c r="P1836" s="105">
        <v>-8.4465386982806194</v>
      </c>
      <c r="Q1836" s="38">
        <v>1.9999999999999999E-6</v>
      </c>
    </row>
    <row r="1837" spans="1:17" x14ac:dyDescent="0.3">
      <c r="A1837" s="6" t="s">
        <v>821</v>
      </c>
      <c r="B1837" s="6" t="s">
        <v>821</v>
      </c>
      <c r="C1837" s="6"/>
      <c r="D1837" s="25"/>
      <c r="E1837" s="25"/>
      <c r="F1837" s="25"/>
      <c r="G1837" s="96"/>
      <c r="H1837" s="96"/>
      <c r="I1837" s="99"/>
      <c r="J1837" s="6" t="s">
        <v>140</v>
      </c>
      <c r="K1837" s="96"/>
      <c r="L1837" s="6"/>
      <c r="M1837" s="6" t="s">
        <v>830</v>
      </c>
      <c r="N1837" s="6" t="s">
        <v>686</v>
      </c>
      <c r="O1837" s="37"/>
      <c r="P1837" s="105">
        <v>-15.357088961130103</v>
      </c>
      <c r="Q1837" s="38">
        <v>3.9999999999999998E-6</v>
      </c>
    </row>
    <row r="1838" spans="1:17" x14ac:dyDescent="0.3">
      <c r="A1838" s="6" t="s">
        <v>821</v>
      </c>
      <c r="B1838" s="6" t="s">
        <v>821</v>
      </c>
      <c r="C1838" s="6"/>
      <c r="D1838" s="25"/>
      <c r="E1838" s="25"/>
      <c r="F1838" s="25"/>
      <c r="G1838" s="96"/>
      <c r="H1838" s="96"/>
      <c r="I1838" s="99"/>
      <c r="J1838" s="6" t="s">
        <v>141</v>
      </c>
      <c r="K1838" s="96"/>
      <c r="L1838" s="6"/>
      <c r="M1838" s="6" t="s">
        <v>830</v>
      </c>
      <c r="N1838" s="6" t="s">
        <v>686</v>
      </c>
      <c r="O1838" s="37"/>
      <c r="P1838" s="105">
        <v>0</v>
      </c>
      <c r="Q1838" s="38">
        <v>0</v>
      </c>
    </row>
    <row r="1839" spans="1:17" x14ac:dyDescent="0.3">
      <c r="A1839" s="6" t="s">
        <v>821</v>
      </c>
      <c r="B1839" s="6" t="s">
        <v>821</v>
      </c>
      <c r="C1839" s="6"/>
      <c r="D1839" s="25"/>
      <c r="E1839" s="25"/>
      <c r="F1839" s="25"/>
      <c r="G1839" s="96"/>
      <c r="H1839" s="96"/>
      <c r="I1839" s="99"/>
      <c r="J1839" s="6" t="s">
        <v>142</v>
      </c>
      <c r="K1839" s="96"/>
      <c r="L1839" s="6"/>
      <c r="M1839" s="6" t="s">
        <v>830</v>
      </c>
      <c r="N1839" s="6" t="s">
        <v>686</v>
      </c>
      <c r="O1839" s="37"/>
      <c r="P1839" s="105">
        <v>-2.440157448155901</v>
      </c>
      <c r="Q1839" s="38">
        <v>9.9999999999999995E-7</v>
      </c>
    </row>
    <row r="1840" spans="1:17" x14ac:dyDescent="0.3">
      <c r="A1840" s="6" t="s">
        <v>821</v>
      </c>
      <c r="B1840" s="6" t="s">
        <v>821</v>
      </c>
      <c r="C1840" s="6"/>
      <c r="D1840" s="25"/>
      <c r="E1840" s="25"/>
      <c r="F1840" s="25"/>
      <c r="G1840" s="96"/>
      <c r="H1840" s="96"/>
      <c r="I1840" s="99"/>
      <c r="J1840" s="6" t="s">
        <v>143</v>
      </c>
      <c r="K1840" s="96"/>
      <c r="L1840" s="6"/>
      <c r="M1840" s="6" t="s">
        <v>830</v>
      </c>
      <c r="N1840" s="6" t="s">
        <v>686</v>
      </c>
      <c r="O1840" s="37"/>
      <c r="P1840" s="105">
        <v>-2.3201574481551006</v>
      </c>
      <c r="Q1840" s="38">
        <v>9.9999999999999995E-7</v>
      </c>
    </row>
    <row r="1841" spans="1:17" x14ac:dyDescent="0.3">
      <c r="A1841" s="6" t="s">
        <v>821</v>
      </c>
      <c r="B1841" s="6" t="s">
        <v>821</v>
      </c>
      <c r="C1841" s="6"/>
      <c r="D1841" s="25"/>
      <c r="E1841" s="25"/>
      <c r="F1841" s="25"/>
      <c r="G1841" s="96"/>
      <c r="H1841" s="96"/>
      <c r="I1841" s="99"/>
      <c r="J1841" s="6" t="s">
        <v>144</v>
      </c>
      <c r="K1841" s="96"/>
      <c r="L1841" s="6"/>
      <c r="M1841" s="6" t="s">
        <v>830</v>
      </c>
      <c r="N1841" s="6" t="s">
        <v>686</v>
      </c>
      <c r="O1841" s="37"/>
      <c r="P1841" s="105">
        <v>-0.92806297926205161</v>
      </c>
      <c r="Q1841" s="38">
        <v>0</v>
      </c>
    </row>
    <row r="1842" spans="1:17" x14ac:dyDescent="0.3">
      <c r="A1842" s="6" t="s">
        <v>821</v>
      </c>
      <c r="B1842" s="6" t="s">
        <v>821</v>
      </c>
      <c r="C1842" s="6"/>
      <c r="D1842" s="25"/>
      <c r="E1842" s="25"/>
      <c r="F1842" s="25"/>
      <c r="G1842" s="96"/>
      <c r="H1842" s="96"/>
      <c r="I1842" s="99"/>
      <c r="J1842" s="6" t="s">
        <v>145</v>
      </c>
      <c r="K1842" s="96"/>
      <c r="L1842" s="6"/>
      <c r="M1842" s="6" t="s">
        <v>830</v>
      </c>
      <c r="N1842" s="6" t="s">
        <v>686</v>
      </c>
      <c r="O1842" s="37"/>
      <c r="P1842" s="105">
        <v>-3.9522519170470787</v>
      </c>
      <c r="Q1842" s="38">
        <v>9.9999999999999995E-7</v>
      </c>
    </row>
    <row r="1843" spans="1:17" x14ac:dyDescent="0.3">
      <c r="A1843" s="6" t="s">
        <v>821</v>
      </c>
      <c r="B1843" s="6" t="s">
        <v>821</v>
      </c>
      <c r="C1843" s="6"/>
      <c r="D1843" s="25"/>
      <c r="E1843" s="25"/>
      <c r="F1843" s="25"/>
      <c r="G1843" s="96"/>
      <c r="H1843" s="96"/>
      <c r="I1843" s="99"/>
      <c r="J1843" s="6" t="s">
        <v>146</v>
      </c>
      <c r="K1843" s="96"/>
      <c r="L1843" s="6"/>
      <c r="M1843" s="6" t="s">
        <v>830</v>
      </c>
      <c r="N1843" s="6" t="s">
        <v>686</v>
      </c>
      <c r="O1843" s="37"/>
      <c r="P1843" s="105">
        <v>-2.3201574481551006</v>
      </c>
      <c r="Q1843" s="38">
        <v>9.9999999999999995E-7</v>
      </c>
    </row>
    <row r="1844" spans="1:17" x14ac:dyDescent="0.3">
      <c r="A1844" s="6" t="s">
        <v>821</v>
      </c>
      <c r="B1844" s="6" t="s">
        <v>821</v>
      </c>
      <c r="C1844" s="6"/>
      <c r="D1844" s="25"/>
      <c r="E1844" s="25"/>
      <c r="F1844" s="25"/>
      <c r="G1844" s="96"/>
      <c r="H1844" s="96"/>
      <c r="I1844" s="99"/>
      <c r="J1844" s="6" t="s">
        <v>147</v>
      </c>
      <c r="K1844" s="96"/>
      <c r="L1844" s="6"/>
      <c r="M1844" s="6" t="s">
        <v>831</v>
      </c>
      <c r="N1844" s="6" t="s">
        <v>690</v>
      </c>
      <c r="O1844" s="37"/>
      <c r="P1844" s="105">
        <v>-0.14482127114622045</v>
      </c>
      <c r="Q1844" s="38">
        <v>0</v>
      </c>
    </row>
    <row r="1845" spans="1:17" x14ac:dyDescent="0.3">
      <c r="A1845" s="6" t="s">
        <v>821</v>
      </c>
      <c r="B1845" s="6" t="s">
        <v>821</v>
      </c>
      <c r="C1845" s="6"/>
      <c r="D1845" s="25"/>
      <c r="E1845" s="25"/>
      <c r="F1845" s="25"/>
      <c r="G1845" s="96"/>
      <c r="H1845" s="96"/>
      <c r="I1845" s="99"/>
      <c r="J1845" s="6" t="s">
        <v>148</v>
      </c>
      <c r="K1845" s="96"/>
      <c r="L1845" s="6"/>
      <c r="M1845" s="6" t="s">
        <v>831</v>
      </c>
      <c r="N1845" s="6" t="s">
        <v>690</v>
      </c>
      <c r="O1845" s="37"/>
      <c r="P1845" s="105">
        <v>0</v>
      </c>
      <c r="Q1845" s="38">
        <v>0</v>
      </c>
    </row>
    <row r="1846" spans="1:17" x14ac:dyDescent="0.3">
      <c r="A1846" s="6" t="s">
        <v>821</v>
      </c>
      <c r="B1846" s="6" t="s">
        <v>821</v>
      </c>
      <c r="C1846" s="6"/>
      <c r="D1846" s="25"/>
      <c r="E1846" s="25"/>
      <c r="F1846" s="25"/>
      <c r="G1846" s="96"/>
      <c r="H1846" s="96"/>
      <c r="I1846" s="99"/>
      <c r="J1846" s="6" t="s">
        <v>149</v>
      </c>
      <c r="K1846" s="96"/>
      <c r="L1846" s="6"/>
      <c r="M1846" s="6" t="s">
        <v>831</v>
      </c>
      <c r="N1846" s="6" t="s">
        <v>690</v>
      </c>
      <c r="O1846" s="37"/>
      <c r="P1846" s="105">
        <v>-0.14482127114622045</v>
      </c>
      <c r="Q1846" s="38">
        <v>0</v>
      </c>
    </row>
    <row r="1847" spans="1:17" x14ac:dyDescent="0.3">
      <c r="A1847" s="6" t="s">
        <v>821</v>
      </c>
      <c r="B1847" s="6" t="s">
        <v>821</v>
      </c>
      <c r="C1847" s="6"/>
      <c r="D1847" s="25"/>
      <c r="E1847" s="25"/>
      <c r="F1847" s="25"/>
      <c r="G1847" s="96"/>
      <c r="H1847" s="96"/>
      <c r="I1847" s="99"/>
      <c r="J1847" s="6" t="s">
        <v>150</v>
      </c>
      <c r="K1847" s="96"/>
      <c r="L1847" s="6"/>
      <c r="M1847" s="6" t="s">
        <v>831</v>
      </c>
      <c r="N1847" s="6" t="s">
        <v>690</v>
      </c>
      <c r="O1847" s="37"/>
      <c r="P1847" s="105">
        <v>-0.14482127114622045</v>
      </c>
      <c r="Q1847" s="38">
        <v>0</v>
      </c>
    </row>
    <row r="1848" spans="1:17" x14ac:dyDescent="0.3">
      <c r="A1848" s="6" t="s">
        <v>821</v>
      </c>
      <c r="B1848" s="6" t="s">
        <v>821</v>
      </c>
      <c r="C1848" s="6"/>
      <c r="D1848" s="25"/>
      <c r="E1848" s="25"/>
      <c r="F1848" s="25"/>
      <c r="G1848" s="96"/>
      <c r="H1848" s="96"/>
      <c r="I1848" s="99"/>
      <c r="J1848" s="6" t="s">
        <v>151</v>
      </c>
      <c r="K1848" s="96"/>
      <c r="L1848" s="6"/>
      <c r="M1848" s="6" t="s">
        <v>831</v>
      </c>
      <c r="N1848" s="6" t="s">
        <v>690</v>
      </c>
      <c r="O1848" s="37"/>
      <c r="P1848" s="105">
        <v>-21.963190671931443</v>
      </c>
      <c r="Q1848" s="38">
        <v>5.0000000000000004E-6</v>
      </c>
    </row>
    <row r="1849" spans="1:17" x14ac:dyDescent="0.3">
      <c r="A1849" s="6" t="s">
        <v>821</v>
      </c>
      <c r="B1849" s="6" t="s">
        <v>821</v>
      </c>
      <c r="C1849" s="6"/>
      <c r="D1849" s="25"/>
      <c r="E1849" s="25"/>
      <c r="F1849" s="25"/>
      <c r="G1849" s="96"/>
      <c r="H1849" s="96"/>
      <c r="I1849" s="99"/>
      <c r="J1849" s="6" t="s">
        <v>152</v>
      </c>
      <c r="K1849" s="96"/>
      <c r="L1849" s="6"/>
      <c r="M1849" s="6" t="s">
        <v>831</v>
      </c>
      <c r="N1849" s="6" t="s">
        <v>690</v>
      </c>
      <c r="O1849" s="37"/>
      <c r="P1849" s="105">
        <v>-0.14482127114622045</v>
      </c>
      <c r="Q1849" s="38">
        <v>0</v>
      </c>
    </row>
    <row r="1850" spans="1:17" x14ac:dyDescent="0.3">
      <c r="A1850" s="6" t="s">
        <v>821</v>
      </c>
      <c r="B1850" s="6" t="s">
        <v>821</v>
      </c>
      <c r="C1850" s="6"/>
      <c r="D1850" s="25"/>
      <c r="E1850" s="25"/>
      <c r="F1850" s="25"/>
      <c r="G1850" s="96"/>
      <c r="H1850" s="96"/>
      <c r="I1850" s="99"/>
      <c r="J1850" s="6" t="s">
        <v>153</v>
      </c>
      <c r="K1850" s="96"/>
      <c r="L1850" s="6"/>
      <c r="M1850" s="6" t="s">
        <v>831</v>
      </c>
      <c r="N1850" s="6" t="s">
        <v>690</v>
      </c>
      <c r="O1850" s="37"/>
      <c r="P1850" s="105">
        <v>0</v>
      </c>
      <c r="Q1850" s="38">
        <v>0</v>
      </c>
    </row>
    <row r="1851" spans="1:17" x14ac:dyDescent="0.3">
      <c r="A1851" s="6" t="s">
        <v>821</v>
      </c>
      <c r="B1851" s="6" t="s">
        <v>821</v>
      </c>
      <c r="C1851" s="6"/>
      <c r="D1851" s="25"/>
      <c r="E1851" s="25"/>
      <c r="F1851" s="25"/>
      <c r="G1851" s="96"/>
      <c r="H1851" s="96"/>
      <c r="I1851" s="99"/>
      <c r="J1851" s="6" t="s">
        <v>154</v>
      </c>
      <c r="K1851" s="96"/>
      <c r="L1851" s="6"/>
      <c r="M1851" s="6" t="s">
        <v>831</v>
      </c>
      <c r="N1851" s="6" t="s">
        <v>690</v>
      </c>
      <c r="O1851" s="37"/>
      <c r="P1851" s="105">
        <v>-44.724607705322342</v>
      </c>
      <c r="Q1851" s="38">
        <v>1.0000000000000001E-5</v>
      </c>
    </row>
    <row r="1852" spans="1:17" x14ac:dyDescent="0.3">
      <c r="A1852" s="6" t="s">
        <v>821</v>
      </c>
      <c r="B1852" s="6" t="s">
        <v>821</v>
      </c>
      <c r="C1852" s="6"/>
      <c r="D1852" s="25"/>
      <c r="E1852" s="25"/>
      <c r="F1852" s="25"/>
      <c r="G1852" s="96"/>
      <c r="H1852" s="96"/>
      <c r="I1852" s="99"/>
      <c r="J1852" s="6" t="s">
        <v>155</v>
      </c>
      <c r="K1852" s="96"/>
      <c r="L1852" s="6"/>
      <c r="M1852" s="6" t="s">
        <v>796</v>
      </c>
      <c r="N1852" s="6" t="s">
        <v>686</v>
      </c>
      <c r="O1852" s="37"/>
      <c r="P1852" s="105">
        <v>-247.1889012560132</v>
      </c>
      <c r="Q1852" s="38">
        <v>9.3999999999999994E-5</v>
      </c>
    </row>
    <row r="1853" spans="1:17" x14ac:dyDescent="0.3">
      <c r="A1853" s="6" t="s">
        <v>821</v>
      </c>
      <c r="B1853" s="6" t="s">
        <v>821</v>
      </c>
      <c r="C1853" s="6"/>
      <c r="D1853" s="25"/>
      <c r="E1853" s="25"/>
      <c r="F1853" s="25"/>
      <c r="G1853" s="96"/>
      <c r="H1853" s="96"/>
      <c r="I1853" s="99"/>
      <c r="J1853" s="6" t="s">
        <v>156</v>
      </c>
      <c r="K1853" s="96"/>
      <c r="L1853" s="6"/>
      <c r="M1853" s="6" t="s">
        <v>796</v>
      </c>
      <c r="N1853" s="6" t="s">
        <v>686</v>
      </c>
      <c r="O1853" s="37"/>
      <c r="P1853" s="105">
        <v>-2.721433053622718</v>
      </c>
      <c r="Q1853" s="38">
        <v>9.9999999999999995E-7</v>
      </c>
    </row>
    <row r="1854" spans="1:17" x14ac:dyDescent="0.3">
      <c r="A1854" s="6" t="s">
        <v>821</v>
      </c>
      <c r="B1854" s="6" t="s">
        <v>821</v>
      </c>
      <c r="C1854" s="6"/>
      <c r="D1854" s="25"/>
      <c r="E1854" s="25"/>
      <c r="F1854" s="25"/>
      <c r="G1854" s="96"/>
      <c r="H1854" s="96"/>
      <c r="I1854" s="99"/>
      <c r="J1854" s="6" t="s">
        <v>157</v>
      </c>
      <c r="K1854" s="96"/>
      <c r="L1854" s="6"/>
      <c r="M1854" s="6" t="s">
        <v>796</v>
      </c>
      <c r="N1854" s="6" t="s">
        <v>686</v>
      </c>
      <c r="O1854" s="37"/>
      <c r="P1854" s="105">
        <v>-4.8463613250589788</v>
      </c>
      <c r="Q1854" s="38">
        <v>9.9999999999999995E-7</v>
      </c>
    </row>
    <row r="1855" spans="1:17" x14ac:dyDescent="0.3">
      <c r="A1855" s="6" t="s">
        <v>821</v>
      </c>
      <c r="B1855" s="6" t="s">
        <v>821</v>
      </c>
      <c r="C1855" s="6"/>
      <c r="D1855" s="25"/>
      <c r="E1855" s="25"/>
      <c r="F1855" s="25"/>
      <c r="G1855" s="96"/>
      <c r="H1855" s="96"/>
      <c r="I1855" s="99"/>
      <c r="J1855" s="6" t="s">
        <v>158</v>
      </c>
      <c r="K1855" s="96"/>
      <c r="L1855" s="6"/>
      <c r="M1855" s="6" t="s">
        <v>796</v>
      </c>
      <c r="N1855" s="6" t="s">
        <v>686</v>
      </c>
      <c r="O1855" s="37"/>
      <c r="P1855" s="105">
        <v>-6.5669572015801805</v>
      </c>
      <c r="Q1855" s="38">
        <v>1.9999999999999999E-6</v>
      </c>
    </row>
    <row r="1856" spans="1:17" x14ac:dyDescent="0.3">
      <c r="A1856" s="6" t="s">
        <v>821</v>
      </c>
      <c r="B1856" s="6" t="s">
        <v>821</v>
      </c>
      <c r="C1856" s="6"/>
      <c r="D1856" s="25"/>
      <c r="E1856" s="25"/>
      <c r="F1856" s="25"/>
      <c r="G1856" s="96"/>
      <c r="H1856" s="96"/>
      <c r="I1856" s="99"/>
      <c r="J1856" s="6" t="s">
        <v>159</v>
      </c>
      <c r="K1856" s="96"/>
      <c r="L1856" s="6"/>
      <c r="M1856" s="6" t="s">
        <v>796</v>
      </c>
      <c r="N1856" s="6" t="s">
        <v>686</v>
      </c>
      <c r="O1856" s="37"/>
      <c r="P1856" s="105">
        <v>-4.7046381343837993</v>
      </c>
      <c r="Q1856" s="38">
        <v>0</v>
      </c>
    </row>
    <row r="1857" spans="1:17" x14ac:dyDescent="0.3">
      <c r="A1857" s="6" t="s">
        <v>821</v>
      </c>
      <c r="B1857" s="6" t="s">
        <v>821</v>
      </c>
      <c r="C1857" s="6"/>
      <c r="D1857" s="25"/>
      <c r="E1857" s="25"/>
      <c r="F1857" s="25"/>
      <c r="G1857" s="96"/>
      <c r="H1857" s="96"/>
      <c r="I1857" s="99"/>
      <c r="J1857" s="6" t="s">
        <v>160</v>
      </c>
      <c r="K1857" s="96"/>
      <c r="L1857" s="6"/>
      <c r="M1857" s="6" t="s">
        <v>832</v>
      </c>
      <c r="N1857" s="6" t="s">
        <v>688</v>
      </c>
      <c r="O1857" s="37"/>
      <c r="P1857" s="105">
        <v>-1.2068439262185038E-2</v>
      </c>
      <c r="Q1857" s="38">
        <v>0</v>
      </c>
    </row>
    <row r="1858" spans="1:17" x14ac:dyDescent="0.3">
      <c r="A1858" s="6" t="s">
        <v>821</v>
      </c>
      <c r="B1858" s="6" t="s">
        <v>821</v>
      </c>
      <c r="C1858" s="6"/>
      <c r="D1858" s="25"/>
      <c r="E1858" s="25"/>
      <c r="F1858" s="25"/>
      <c r="G1858" s="96"/>
      <c r="H1858" s="96"/>
      <c r="I1858" s="99"/>
      <c r="J1858" s="6" t="s">
        <v>161</v>
      </c>
      <c r="K1858" s="96"/>
      <c r="L1858" s="6"/>
      <c r="M1858" s="6" t="s">
        <v>832</v>
      </c>
      <c r="N1858" s="6" t="s">
        <v>688</v>
      </c>
      <c r="O1858" s="37"/>
      <c r="P1858" s="105">
        <v>0</v>
      </c>
      <c r="Q1858" s="38">
        <v>0</v>
      </c>
    </row>
    <row r="1859" spans="1:17" x14ac:dyDescent="0.3">
      <c r="A1859" s="6" t="s">
        <v>821</v>
      </c>
      <c r="B1859" s="6" t="s">
        <v>821</v>
      </c>
      <c r="C1859" s="6"/>
      <c r="D1859" s="25"/>
      <c r="E1859" s="25"/>
      <c r="F1859" s="25"/>
      <c r="G1859" s="96"/>
      <c r="H1859" s="96"/>
      <c r="I1859" s="99"/>
      <c r="J1859" s="6" t="s">
        <v>162</v>
      </c>
      <c r="K1859" s="96"/>
      <c r="L1859" s="6"/>
      <c r="M1859" s="6" t="s">
        <v>832</v>
      </c>
      <c r="N1859" s="6" t="s">
        <v>688</v>
      </c>
      <c r="O1859" s="37"/>
      <c r="P1859" s="105">
        <v>-0.22930034598151394</v>
      </c>
      <c r="Q1859" s="38">
        <v>0</v>
      </c>
    </row>
    <row r="1860" spans="1:17" x14ac:dyDescent="0.3">
      <c r="A1860" s="6" t="s">
        <v>821</v>
      </c>
      <c r="B1860" s="6" t="s">
        <v>821</v>
      </c>
      <c r="C1860" s="6"/>
      <c r="D1860" s="25"/>
      <c r="E1860" s="25"/>
      <c r="F1860" s="25"/>
      <c r="G1860" s="96"/>
      <c r="H1860" s="96"/>
      <c r="I1860" s="99"/>
      <c r="J1860" s="6" t="s">
        <v>163</v>
      </c>
      <c r="K1860" s="96"/>
      <c r="L1860" s="6"/>
      <c r="M1860" s="6" t="s">
        <v>832</v>
      </c>
      <c r="N1860" s="6" t="s">
        <v>688</v>
      </c>
      <c r="O1860" s="37"/>
      <c r="P1860" s="105">
        <v>-1.0378857765479097</v>
      </c>
      <c r="Q1860" s="38">
        <v>0</v>
      </c>
    </row>
    <row r="1861" spans="1:17" x14ac:dyDescent="0.3">
      <c r="A1861" s="6" t="s">
        <v>821</v>
      </c>
      <c r="B1861" s="6" t="s">
        <v>821</v>
      </c>
      <c r="C1861" s="6"/>
      <c r="D1861" s="25"/>
      <c r="E1861" s="25"/>
      <c r="F1861" s="25"/>
      <c r="G1861" s="96"/>
      <c r="H1861" s="96"/>
      <c r="I1861" s="99"/>
      <c r="J1861" s="6" t="s">
        <v>164</v>
      </c>
      <c r="K1861" s="96"/>
      <c r="L1861" s="6"/>
      <c r="M1861" s="6" t="s">
        <v>832</v>
      </c>
      <c r="N1861" s="6" t="s">
        <v>688</v>
      </c>
      <c r="O1861" s="37"/>
      <c r="P1861" s="105">
        <v>-59.837915824088029</v>
      </c>
      <c r="Q1861" s="38">
        <v>0</v>
      </c>
    </row>
    <row r="1862" spans="1:17" x14ac:dyDescent="0.3">
      <c r="A1862" s="6" t="s">
        <v>821</v>
      </c>
      <c r="B1862" s="6" t="s">
        <v>821</v>
      </c>
      <c r="C1862" s="6"/>
      <c r="D1862" s="25"/>
      <c r="E1862" s="25"/>
      <c r="F1862" s="25"/>
      <c r="G1862" s="96"/>
      <c r="H1862" s="96"/>
      <c r="I1862" s="99"/>
      <c r="J1862" s="6" t="s">
        <v>165</v>
      </c>
      <c r="K1862" s="96"/>
      <c r="L1862" s="6"/>
      <c r="M1862" s="6" t="s">
        <v>832</v>
      </c>
      <c r="N1862" s="6" t="s">
        <v>688</v>
      </c>
      <c r="O1862" s="37"/>
      <c r="P1862" s="105">
        <v>-3.220220105133194</v>
      </c>
      <c r="Q1862" s="38">
        <v>9.9999999999999995E-7</v>
      </c>
    </row>
    <row r="1863" spans="1:17" x14ac:dyDescent="0.3">
      <c r="A1863" s="6" t="s">
        <v>821</v>
      </c>
      <c r="B1863" s="6" t="s">
        <v>821</v>
      </c>
      <c r="C1863" s="6"/>
      <c r="D1863" s="25"/>
      <c r="E1863" s="25"/>
      <c r="F1863" s="25"/>
      <c r="G1863" s="96"/>
      <c r="H1863" s="96"/>
      <c r="I1863" s="99"/>
      <c r="J1863" s="6" t="s">
        <v>166</v>
      </c>
      <c r="K1863" s="96"/>
      <c r="L1863" s="6"/>
      <c r="M1863" s="6" t="s">
        <v>797</v>
      </c>
      <c r="N1863" s="6" t="s">
        <v>686</v>
      </c>
      <c r="O1863" s="37"/>
      <c r="P1863" s="105">
        <v>-0.57928508458488182</v>
      </c>
      <c r="Q1863" s="38">
        <v>0</v>
      </c>
    </row>
    <row r="1864" spans="1:17" x14ac:dyDescent="0.3">
      <c r="A1864" s="6" t="s">
        <v>821</v>
      </c>
      <c r="B1864" s="6" t="s">
        <v>821</v>
      </c>
      <c r="C1864" s="6"/>
      <c r="D1864" s="25"/>
      <c r="E1864" s="25"/>
      <c r="F1864" s="25"/>
      <c r="G1864" s="96"/>
      <c r="H1864" s="96"/>
      <c r="I1864" s="99"/>
      <c r="J1864" s="6" t="s">
        <v>167</v>
      </c>
      <c r="K1864" s="96"/>
      <c r="L1864" s="6"/>
      <c r="M1864" s="6" t="s">
        <v>797</v>
      </c>
      <c r="N1864" s="6" t="s">
        <v>686</v>
      </c>
      <c r="O1864" s="37"/>
      <c r="P1864" s="105">
        <v>0</v>
      </c>
      <c r="Q1864" s="38">
        <v>0</v>
      </c>
    </row>
    <row r="1865" spans="1:17" x14ac:dyDescent="0.3">
      <c r="A1865" s="6" t="s">
        <v>821</v>
      </c>
      <c r="B1865" s="6" t="s">
        <v>821</v>
      </c>
      <c r="C1865" s="6"/>
      <c r="D1865" s="25"/>
      <c r="E1865" s="25"/>
      <c r="F1865" s="25"/>
      <c r="G1865" s="96"/>
      <c r="H1865" s="96"/>
      <c r="I1865" s="99"/>
      <c r="J1865" s="6" t="s">
        <v>168</v>
      </c>
      <c r="K1865" s="96"/>
      <c r="L1865" s="6"/>
      <c r="M1865" s="6" t="s">
        <v>797</v>
      </c>
      <c r="N1865" s="6" t="s">
        <v>686</v>
      </c>
      <c r="O1865" s="37"/>
      <c r="P1865" s="105">
        <v>-1.9333639698020306</v>
      </c>
      <c r="Q1865" s="38">
        <v>9.9999999999999995E-7</v>
      </c>
    </row>
    <row r="1866" spans="1:17" x14ac:dyDescent="0.3">
      <c r="A1866" s="6" t="s">
        <v>821</v>
      </c>
      <c r="B1866" s="6" t="s">
        <v>821</v>
      </c>
      <c r="C1866" s="6"/>
      <c r="D1866" s="25"/>
      <c r="E1866" s="25"/>
      <c r="F1866" s="25"/>
      <c r="G1866" s="96"/>
      <c r="H1866" s="96"/>
      <c r="I1866" s="99"/>
      <c r="J1866" s="6" t="s">
        <v>169</v>
      </c>
      <c r="K1866" s="96"/>
      <c r="L1866" s="6"/>
      <c r="M1866" s="6" t="s">
        <v>797</v>
      </c>
      <c r="N1866" s="6" t="s">
        <v>686</v>
      </c>
      <c r="O1866" s="37"/>
      <c r="P1866" s="105">
        <v>-29.792311103963584</v>
      </c>
      <c r="Q1866" s="38">
        <v>3.8000000000000002E-5</v>
      </c>
    </row>
    <row r="1867" spans="1:17" x14ac:dyDescent="0.3">
      <c r="A1867" s="6" t="s">
        <v>821</v>
      </c>
      <c r="B1867" s="6" t="s">
        <v>821</v>
      </c>
      <c r="C1867" s="6"/>
      <c r="D1867" s="25"/>
      <c r="E1867" s="25"/>
      <c r="F1867" s="25"/>
      <c r="G1867" s="96"/>
      <c r="H1867" s="96"/>
      <c r="I1867" s="99"/>
      <c r="J1867" s="6" t="s">
        <v>170</v>
      </c>
      <c r="K1867" s="96"/>
      <c r="L1867" s="6"/>
      <c r="M1867" s="6" t="s">
        <v>797</v>
      </c>
      <c r="N1867" s="6" t="s">
        <v>688</v>
      </c>
      <c r="O1867" s="37"/>
      <c r="P1867" s="105">
        <v>-10.046975685769212</v>
      </c>
      <c r="Q1867" s="38">
        <v>1.9999999999999999E-6</v>
      </c>
    </row>
    <row r="1868" spans="1:17" x14ac:dyDescent="0.3">
      <c r="A1868" s="6" t="s">
        <v>821</v>
      </c>
      <c r="B1868" s="6" t="s">
        <v>821</v>
      </c>
      <c r="C1868" s="6"/>
      <c r="D1868" s="25"/>
      <c r="E1868" s="25"/>
      <c r="F1868" s="25"/>
      <c r="G1868" s="96"/>
      <c r="H1868" s="96"/>
      <c r="I1868" s="99"/>
      <c r="J1868" s="6" t="s">
        <v>171</v>
      </c>
      <c r="K1868" s="96"/>
      <c r="L1868" s="6"/>
      <c r="M1868" s="6" t="s">
        <v>797</v>
      </c>
      <c r="N1868" s="6" t="s">
        <v>688</v>
      </c>
      <c r="O1868" s="37"/>
      <c r="P1868" s="105">
        <v>-2.445146765172808</v>
      </c>
      <c r="Q1868" s="38">
        <v>9.9999999999999995E-7</v>
      </c>
    </row>
    <row r="1869" spans="1:17" x14ac:dyDescent="0.3">
      <c r="A1869" s="6" t="s">
        <v>821</v>
      </c>
      <c r="B1869" s="6" t="s">
        <v>821</v>
      </c>
      <c r="C1869" s="6"/>
      <c r="D1869" s="25"/>
      <c r="E1869" s="25"/>
      <c r="F1869" s="25"/>
      <c r="G1869" s="96"/>
      <c r="H1869" s="96"/>
      <c r="I1869" s="99"/>
      <c r="J1869" s="6" t="s">
        <v>172</v>
      </c>
      <c r="K1869" s="96"/>
      <c r="L1869" s="6"/>
      <c r="M1869" s="6" t="s">
        <v>797</v>
      </c>
      <c r="N1869" s="6" t="s">
        <v>688</v>
      </c>
      <c r="O1869" s="37"/>
      <c r="P1869" s="105">
        <v>-3.0949787192970462</v>
      </c>
      <c r="Q1869" s="38">
        <v>9.9999999999999995E-7</v>
      </c>
    </row>
    <row r="1870" spans="1:17" x14ac:dyDescent="0.3">
      <c r="A1870" s="6" t="s">
        <v>821</v>
      </c>
      <c r="B1870" s="6" t="s">
        <v>821</v>
      </c>
      <c r="C1870" s="6"/>
      <c r="D1870" s="25"/>
      <c r="E1870" s="25"/>
      <c r="F1870" s="25"/>
      <c r="G1870" s="96"/>
      <c r="H1870" s="96"/>
      <c r="I1870" s="99"/>
      <c r="J1870" s="6" t="s">
        <v>173</v>
      </c>
      <c r="K1870" s="96"/>
      <c r="L1870" s="6"/>
      <c r="M1870" s="6" t="s">
        <v>797</v>
      </c>
      <c r="N1870" s="6" t="s">
        <v>686</v>
      </c>
      <c r="O1870" s="37"/>
      <c r="P1870" s="105">
        <v>-29.426748887761278</v>
      </c>
      <c r="Q1870" s="38">
        <v>6.9999999999999999E-6</v>
      </c>
    </row>
    <row r="1871" spans="1:17" x14ac:dyDescent="0.3">
      <c r="A1871" s="6" t="s">
        <v>821</v>
      </c>
      <c r="B1871" s="6" t="s">
        <v>821</v>
      </c>
      <c r="C1871" s="6"/>
      <c r="D1871" s="25"/>
      <c r="E1871" s="25"/>
      <c r="F1871" s="25"/>
      <c r="G1871" s="96"/>
      <c r="H1871" s="96"/>
      <c r="I1871" s="99"/>
      <c r="J1871" s="6" t="s">
        <v>174</v>
      </c>
      <c r="K1871" s="96"/>
      <c r="L1871" s="6"/>
      <c r="M1871" s="6" t="s">
        <v>797</v>
      </c>
      <c r="N1871" s="6" t="s">
        <v>686</v>
      </c>
      <c r="O1871" s="37"/>
      <c r="P1871" s="105">
        <v>-0.98478464379428488</v>
      </c>
      <c r="Q1871" s="38">
        <v>0</v>
      </c>
    </row>
    <row r="1872" spans="1:17" x14ac:dyDescent="0.3">
      <c r="A1872" s="6" t="s">
        <v>821</v>
      </c>
      <c r="B1872" s="6" t="s">
        <v>821</v>
      </c>
      <c r="C1872" s="6"/>
      <c r="D1872" s="25"/>
      <c r="E1872" s="25"/>
      <c r="F1872" s="25"/>
      <c r="G1872" s="96"/>
      <c r="H1872" s="96"/>
      <c r="I1872" s="99"/>
      <c r="J1872" s="6" t="s">
        <v>175</v>
      </c>
      <c r="K1872" s="96"/>
      <c r="L1872" s="6"/>
      <c r="M1872" s="6" t="s">
        <v>797</v>
      </c>
      <c r="N1872" s="6" t="s">
        <v>686</v>
      </c>
      <c r="O1872" s="37"/>
      <c r="P1872" s="105">
        <v>-0.41153377884051423</v>
      </c>
      <c r="Q1872" s="38">
        <v>0</v>
      </c>
    </row>
    <row r="1873" spans="1:17" x14ac:dyDescent="0.3">
      <c r="A1873" s="6" t="s">
        <v>821</v>
      </c>
      <c r="B1873" s="6" t="s">
        <v>821</v>
      </c>
      <c r="C1873" s="6"/>
      <c r="D1873" s="25"/>
      <c r="E1873" s="25"/>
      <c r="F1873" s="25"/>
      <c r="G1873" s="96"/>
      <c r="H1873" s="96"/>
      <c r="I1873" s="99"/>
      <c r="J1873" s="6" t="s">
        <v>176</v>
      </c>
      <c r="K1873" s="96"/>
      <c r="L1873" s="6"/>
      <c r="M1873" s="6" t="s">
        <v>798</v>
      </c>
      <c r="N1873" s="6" t="s">
        <v>688</v>
      </c>
      <c r="O1873" s="37"/>
      <c r="P1873" s="105">
        <v>-37.018568651497844</v>
      </c>
      <c r="Q1873" s="38">
        <v>6.9999999999999999E-6</v>
      </c>
    </row>
    <row r="1874" spans="1:17" x14ac:dyDescent="0.3">
      <c r="A1874" s="6" t="s">
        <v>821</v>
      </c>
      <c r="B1874" s="6" t="s">
        <v>821</v>
      </c>
      <c r="C1874" s="6"/>
      <c r="D1874" s="25"/>
      <c r="E1874" s="25"/>
      <c r="F1874" s="25"/>
      <c r="G1874" s="96"/>
      <c r="H1874" s="96"/>
      <c r="I1874" s="99"/>
      <c r="J1874" s="6" t="s">
        <v>177</v>
      </c>
      <c r="K1874" s="96"/>
      <c r="L1874" s="6"/>
      <c r="M1874" s="6" t="s">
        <v>798</v>
      </c>
      <c r="N1874" s="6" t="s">
        <v>688</v>
      </c>
      <c r="O1874" s="37"/>
      <c r="P1874" s="105">
        <v>-15.525353561335578</v>
      </c>
      <c r="Q1874" s="38">
        <v>3.9999999999999998E-6</v>
      </c>
    </row>
    <row r="1875" spans="1:17" x14ac:dyDescent="0.3">
      <c r="A1875" s="6" t="s">
        <v>821</v>
      </c>
      <c r="B1875" s="6" t="s">
        <v>821</v>
      </c>
      <c r="C1875" s="6"/>
      <c r="D1875" s="25"/>
      <c r="E1875" s="25"/>
      <c r="F1875" s="25"/>
      <c r="G1875" s="96"/>
      <c r="H1875" s="96"/>
      <c r="I1875" s="99"/>
      <c r="J1875" s="6" t="s">
        <v>178</v>
      </c>
      <c r="K1875" s="96"/>
      <c r="L1875" s="6"/>
      <c r="M1875" s="6" t="s">
        <v>798</v>
      </c>
      <c r="N1875" s="6" t="s">
        <v>688</v>
      </c>
      <c r="O1875" s="37"/>
      <c r="P1875" s="105">
        <v>-5.6087200718809527</v>
      </c>
      <c r="Q1875" s="38">
        <v>9.9999999999999995E-7</v>
      </c>
    </row>
    <row r="1876" spans="1:17" x14ac:dyDescent="0.3">
      <c r="A1876" s="6" t="s">
        <v>821</v>
      </c>
      <c r="B1876" s="6" t="s">
        <v>821</v>
      </c>
      <c r="C1876" s="6"/>
      <c r="D1876" s="25"/>
      <c r="E1876" s="25"/>
      <c r="F1876" s="25"/>
      <c r="G1876" s="96"/>
      <c r="H1876" s="96"/>
      <c r="I1876" s="99"/>
      <c r="J1876" s="6" t="s">
        <v>179</v>
      </c>
      <c r="K1876" s="96"/>
      <c r="L1876" s="6"/>
      <c r="M1876" s="6" t="s">
        <v>776</v>
      </c>
      <c r="N1876" s="6" t="s">
        <v>686</v>
      </c>
      <c r="O1876" s="37"/>
      <c r="P1876" s="105">
        <v>-16125.621885439876</v>
      </c>
      <c r="Q1876" s="38">
        <v>1.08E-4</v>
      </c>
    </row>
    <row r="1877" spans="1:17" x14ac:dyDescent="0.3">
      <c r="A1877" s="6" t="s">
        <v>821</v>
      </c>
      <c r="B1877" s="6" t="s">
        <v>821</v>
      </c>
      <c r="C1877" s="6"/>
      <c r="D1877" s="25"/>
      <c r="E1877" s="25"/>
      <c r="F1877" s="25"/>
      <c r="G1877" s="96"/>
      <c r="H1877" s="96"/>
      <c r="I1877" s="99"/>
      <c r="J1877" s="6" t="s">
        <v>180</v>
      </c>
      <c r="K1877" s="96"/>
      <c r="L1877" s="6"/>
      <c r="M1877" s="6" t="s">
        <v>776</v>
      </c>
      <c r="N1877" s="6" t="s">
        <v>686</v>
      </c>
      <c r="O1877" s="37"/>
      <c r="P1877" s="105">
        <v>0.78504659358992512</v>
      </c>
      <c r="Q1877" s="38">
        <v>0</v>
      </c>
    </row>
    <row r="1878" spans="1:17" x14ac:dyDescent="0.3">
      <c r="A1878" s="6" t="s">
        <v>821</v>
      </c>
      <c r="B1878" s="6" t="s">
        <v>821</v>
      </c>
      <c r="C1878" s="6"/>
      <c r="D1878" s="25"/>
      <c r="E1878" s="25"/>
      <c r="F1878" s="25"/>
      <c r="G1878" s="96"/>
      <c r="H1878" s="96"/>
      <c r="I1878" s="99"/>
      <c r="J1878" s="6" t="s">
        <v>181</v>
      </c>
      <c r="K1878" s="96"/>
      <c r="L1878" s="6"/>
      <c r="M1878" s="6" t="s">
        <v>776</v>
      </c>
      <c r="N1878" s="6" t="s">
        <v>686</v>
      </c>
      <c r="O1878" s="37"/>
      <c r="P1878" s="105">
        <v>1138.9655004641681</v>
      </c>
      <c r="Q1878" s="38">
        <v>6.6000000000000005E-5</v>
      </c>
    </row>
    <row r="1879" spans="1:17" x14ac:dyDescent="0.3">
      <c r="A1879" s="6" t="s">
        <v>821</v>
      </c>
      <c r="B1879" s="6" t="s">
        <v>821</v>
      </c>
      <c r="C1879" s="6"/>
      <c r="D1879" s="25"/>
      <c r="E1879" s="25"/>
      <c r="F1879" s="25"/>
      <c r="G1879" s="96"/>
      <c r="H1879" s="96"/>
      <c r="I1879" s="99"/>
      <c r="J1879" s="6" t="s">
        <v>182</v>
      </c>
      <c r="K1879" s="96"/>
      <c r="L1879" s="6"/>
      <c r="M1879" s="6" t="s">
        <v>776</v>
      </c>
      <c r="N1879" s="6" t="s">
        <v>686</v>
      </c>
      <c r="O1879" s="37"/>
      <c r="P1879" s="105">
        <v>-44347.210769153317</v>
      </c>
      <c r="Q1879" s="38">
        <v>4.7199999999999998E-4</v>
      </c>
    </row>
    <row r="1880" spans="1:17" x14ac:dyDescent="0.3">
      <c r="A1880" s="6" t="s">
        <v>821</v>
      </c>
      <c r="B1880" s="6" t="s">
        <v>821</v>
      </c>
      <c r="C1880" s="6"/>
      <c r="D1880" s="25"/>
      <c r="E1880" s="25"/>
      <c r="F1880" s="25"/>
      <c r="G1880" s="96"/>
      <c r="H1880" s="96"/>
      <c r="I1880" s="99"/>
      <c r="J1880" s="6" t="s">
        <v>183</v>
      </c>
      <c r="K1880" s="96"/>
      <c r="L1880" s="6"/>
      <c r="M1880" s="6" t="s">
        <v>776</v>
      </c>
      <c r="N1880" s="6" t="s">
        <v>686</v>
      </c>
      <c r="O1880" s="37"/>
      <c r="P1880" s="105">
        <v>15141.575524790562</v>
      </c>
      <c r="Q1880" s="38">
        <v>1.36E-4</v>
      </c>
    </row>
    <row r="1881" spans="1:17" x14ac:dyDescent="0.3">
      <c r="A1881" s="6" t="s">
        <v>821</v>
      </c>
      <c r="B1881" s="6" t="s">
        <v>821</v>
      </c>
      <c r="C1881" s="6"/>
      <c r="D1881" s="25"/>
      <c r="E1881" s="25"/>
      <c r="F1881" s="25"/>
      <c r="G1881" s="96"/>
      <c r="H1881" s="96"/>
      <c r="I1881" s="99"/>
      <c r="J1881" s="6" t="s">
        <v>184</v>
      </c>
      <c r="K1881" s="96"/>
      <c r="L1881" s="6"/>
      <c r="M1881" s="6" t="s">
        <v>776</v>
      </c>
      <c r="N1881" s="6" t="s">
        <v>686</v>
      </c>
      <c r="O1881" s="37"/>
      <c r="P1881" s="105">
        <v>-7701.6107645314696</v>
      </c>
      <c r="Q1881" s="38">
        <v>3.4999999999999997E-5</v>
      </c>
    </row>
    <row r="1882" spans="1:17" x14ac:dyDescent="0.3">
      <c r="A1882" s="6" t="s">
        <v>821</v>
      </c>
      <c r="B1882" s="6" t="s">
        <v>821</v>
      </c>
      <c r="C1882" s="6"/>
      <c r="D1882" s="25"/>
      <c r="E1882" s="25"/>
      <c r="F1882" s="25"/>
      <c r="G1882" s="96"/>
      <c r="H1882" s="96"/>
      <c r="I1882" s="99"/>
      <c r="J1882" s="6" t="s">
        <v>185</v>
      </c>
      <c r="K1882" s="96"/>
      <c r="L1882" s="6"/>
      <c r="M1882" s="6" t="s">
        <v>759</v>
      </c>
      <c r="N1882" s="6" t="s">
        <v>688</v>
      </c>
      <c r="O1882" s="37"/>
      <c r="P1882" s="105">
        <v>4256.916689431062</v>
      </c>
      <c r="Q1882" s="38">
        <v>2.23E-4</v>
      </c>
    </row>
    <row r="1883" spans="1:17" x14ac:dyDescent="0.3">
      <c r="A1883" s="6" t="s">
        <v>821</v>
      </c>
      <c r="B1883" s="6" t="s">
        <v>821</v>
      </c>
      <c r="C1883" s="6"/>
      <c r="D1883" s="25"/>
      <c r="E1883" s="25"/>
      <c r="F1883" s="25"/>
      <c r="G1883" s="96"/>
      <c r="H1883" s="96"/>
      <c r="I1883" s="99"/>
      <c r="J1883" s="6" t="s">
        <v>186</v>
      </c>
      <c r="K1883" s="96"/>
      <c r="L1883" s="6"/>
      <c r="M1883" s="6" t="s">
        <v>759</v>
      </c>
      <c r="N1883" s="6" t="s">
        <v>688</v>
      </c>
      <c r="O1883" s="37"/>
      <c r="P1883" s="105">
        <v>0.40808589446524479</v>
      </c>
      <c r="Q1883" s="38">
        <v>0</v>
      </c>
    </row>
    <row r="1884" spans="1:17" x14ac:dyDescent="0.3">
      <c r="A1884" s="6" t="s">
        <v>821</v>
      </c>
      <c r="B1884" s="6" t="s">
        <v>821</v>
      </c>
      <c r="C1884" s="6"/>
      <c r="D1884" s="25"/>
      <c r="E1884" s="25"/>
      <c r="F1884" s="25"/>
      <c r="G1884" s="96"/>
      <c r="H1884" s="96"/>
      <c r="I1884" s="99"/>
      <c r="J1884" s="6" t="s">
        <v>187</v>
      </c>
      <c r="K1884" s="96"/>
      <c r="L1884" s="6"/>
      <c r="M1884" s="6" t="s">
        <v>759</v>
      </c>
      <c r="N1884" s="6" t="s">
        <v>688</v>
      </c>
      <c r="O1884" s="37"/>
      <c r="P1884" s="105">
        <v>497.89075918868184</v>
      </c>
      <c r="Q1884" s="38">
        <v>2.3000000000000001E-4</v>
      </c>
    </row>
    <row r="1885" spans="1:17" x14ac:dyDescent="0.3">
      <c r="A1885" s="6" t="s">
        <v>821</v>
      </c>
      <c r="B1885" s="6" t="s">
        <v>821</v>
      </c>
      <c r="C1885" s="6"/>
      <c r="D1885" s="25"/>
      <c r="E1885" s="25"/>
      <c r="F1885" s="25"/>
      <c r="G1885" s="96"/>
      <c r="H1885" s="96"/>
      <c r="I1885" s="99"/>
      <c r="J1885" s="6" t="s">
        <v>188</v>
      </c>
      <c r="K1885" s="96"/>
      <c r="L1885" s="6"/>
      <c r="M1885" s="6" t="s">
        <v>759</v>
      </c>
      <c r="N1885" s="6" t="s">
        <v>688</v>
      </c>
      <c r="O1885" s="37"/>
      <c r="P1885" s="105">
        <v>2204.8502155160822</v>
      </c>
      <c r="Q1885" s="38">
        <v>2.14E-4</v>
      </c>
    </row>
    <row r="1886" spans="1:17" x14ac:dyDescent="0.3">
      <c r="A1886" s="6" t="s">
        <v>821</v>
      </c>
      <c r="B1886" s="6" t="s">
        <v>821</v>
      </c>
      <c r="C1886" s="6"/>
      <c r="D1886" s="25"/>
      <c r="E1886" s="25"/>
      <c r="F1886" s="25"/>
      <c r="G1886" s="96"/>
      <c r="H1886" s="96"/>
      <c r="I1886" s="99"/>
      <c r="J1886" s="6" t="s">
        <v>189</v>
      </c>
      <c r="K1886" s="96"/>
      <c r="L1886" s="6"/>
      <c r="M1886" s="6" t="s">
        <v>760</v>
      </c>
      <c r="N1886" s="6" t="s">
        <v>688</v>
      </c>
      <c r="O1886" s="37"/>
      <c r="P1886" s="105">
        <v>22541.583063047379</v>
      </c>
      <c r="Q1886" s="38">
        <v>3.96E-3</v>
      </c>
    </row>
    <row r="1887" spans="1:17" x14ac:dyDescent="0.3">
      <c r="A1887" s="6" t="s">
        <v>821</v>
      </c>
      <c r="B1887" s="6" t="s">
        <v>821</v>
      </c>
      <c r="C1887" s="6"/>
      <c r="D1887" s="25"/>
      <c r="E1887" s="25"/>
      <c r="F1887" s="25"/>
      <c r="G1887" s="96"/>
      <c r="H1887" s="96"/>
      <c r="I1887" s="99"/>
      <c r="J1887" s="6" t="s">
        <v>190</v>
      </c>
      <c r="K1887" s="96"/>
      <c r="L1887" s="6"/>
      <c r="M1887" s="6" t="s">
        <v>760</v>
      </c>
      <c r="N1887" s="6" t="s">
        <v>688</v>
      </c>
      <c r="O1887" s="37"/>
      <c r="P1887" s="105">
        <v>0.27666840302728701</v>
      </c>
      <c r="Q1887" s="38">
        <v>0</v>
      </c>
    </row>
    <row r="1888" spans="1:17" x14ac:dyDescent="0.3">
      <c r="A1888" s="6" t="s">
        <v>821</v>
      </c>
      <c r="B1888" s="6" t="s">
        <v>821</v>
      </c>
      <c r="C1888" s="6"/>
      <c r="D1888" s="25"/>
      <c r="E1888" s="25"/>
      <c r="F1888" s="25"/>
      <c r="G1888" s="96"/>
      <c r="H1888" s="96"/>
      <c r="I1888" s="99"/>
      <c r="J1888" s="6" t="s">
        <v>191</v>
      </c>
      <c r="K1888" s="96"/>
      <c r="L1888" s="6"/>
      <c r="M1888" s="6" t="s">
        <v>833</v>
      </c>
      <c r="N1888" s="6" t="s">
        <v>690</v>
      </c>
      <c r="O1888" s="37"/>
      <c r="P1888" s="105">
        <v>-2.8964254229244091E-2</v>
      </c>
      <c r="Q1888" s="38">
        <v>0</v>
      </c>
    </row>
    <row r="1889" spans="1:17" x14ac:dyDescent="0.3">
      <c r="A1889" s="6" t="s">
        <v>821</v>
      </c>
      <c r="B1889" s="6" t="s">
        <v>821</v>
      </c>
      <c r="C1889" s="6"/>
      <c r="D1889" s="25"/>
      <c r="E1889" s="25"/>
      <c r="F1889" s="25"/>
      <c r="G1889" s="96"/>
      <c r="H1889" s="96"/>
      <c r="I1889" s="99"/>
      <c r="J1889" s="6" t="s">
        <v>192</v>
      </c>
      <c r="K1889" s="96"/>
      <c r="L1889" s="6"/>
      <c r="M1889" s="6" t="s">
        <v>833</v>
      </c>
      <c r="N1889" s="6" t="s">
        <v>690</v>
      </c>
      <c r="O1889" s="37"/>
      <c r="P1889" s="105">
        <v>0</v>
      </c>
      <c r="Q1889" s="38">
        <v>0</v>
      </c>
    </row>
    <row r="1890" spans="1:17" x14ac:dyDescent="0.3">
      <c r="A1890" s="6" t="s">
        <v>821</v>
      </c>
      <c r="B1890" s="6" t="s">
        <v>821</v>
      </c>
      <c r="C1890" s="6"/>
      <c r="D1890" s="25"/>
      <c r="E1890" s="25"/>
      <c r="F1890" s="25"/>
      <c r="G1890" s="96"/>
      <c r="H1890" s="96"/>
      <c r="I1890" s="99"/>
      <c r="J1890" s="6" t="s">
        <v>193</v>
      </c>
      <c r="K1890" s="96"/>
      <c r="L1890" s="6"/>
      <c r="M1890" s="6" t="s">
        <v>833</v>
      </c>
      <c r="N1890" s="6" t="s">
        <v>690</v>
      </c>
      <c r="O1890" s="37"/>
      <c r="P1890" s="105">
        <v>-1.4482127114622045E-2</v>
      </c>
      <c r="Q1890" s="38">
        <v>0</v>
      </c>
    </row>
    <row r="1891" spans="1:17" x14ac:dyDescent="0.3">
      <c r="A1891" s="6" t="s">
        <v>821</v>
      </c>
      <c r="B1891" s="6" t="s">
        <v>821</v>
      </c>
      <c r="C1891" s="6"/>
      <c r="D1891" s="25"/>
      <c r="E1891" s="25"/>
      <c r="F1891" s="25"/>
      <c r="G1891" s="96"/>
      <c r="H1891" s="96"/>
      <c r="I1891" s="99"/>
      <c r="J1891" s="6" t="s">
        <v>194</v>
      </c>
      <c r="K1891" s="96"/>
      <c r="L1891" s="6"/>
      <c r="M1891" s="6" t="s">
        <v>833</v>
      </c>
      <c r="N1891" s="6" t="s">
        <v>690</v>
      </c>
      <c r="O1891" s="37"/>
      <c r="P1891" s="105">
        <v>-1.4482127114622045E-2</v>
      </c>
      <c r="Q1891" s="38">
        <v>0</v>
      </c>
    </row>
    <row r="1892" spans="1:17" x14ac:dyDescent="0.3">
      <c r="A1892" s="6" t="s">
        <v>821</v>
      </c>
      <c r="B1892" s="6" t="s">
        <v>821</v>
      </c>
      <c r="C1892" s="6"/>
      <c r="D1892" s="25"/>
      <c r="E1892" s="25"/>
      <c r="F1892" s="25"/>
      <c r="G1892" s="96"/>
      <c r="H1892" s="96"/>
      <c r="I1892" s="99"/>
      <c r="J1892" s="6" t="s">
        <v>195</v>
      </c>
      <c r="K1892" s="96"/>
      <c r="L1892" s="6"/>
      <c r="M1892" s="6" t="s">
        <v>833</v>
      </c>
      <c r="N1892" s="6" t="s">
        <v>690</v>
      </c>
      <c r="O1892" s="37"/>
      <c r="P1892" s="105">
        <v>-7.2410635573110227E-3</v>
      </c>
      <c r="Q1892" s="38">
        <v>0</v>
      </c>
    </row>
    <row r="1893" spans="1:17" x14ac:dyDescent="0.3">
      <c r="A1893" s="6" t="s">
        <v>821</v>
      </c>
      <c r="B1893" s="6" t="s">
        <v>821</v>
      </c>
      <c r="C1893" s="6"/>
      <c r="D1893" s="25"/>
      <c r="E1893" s="25"/>
      <c r="F1893" s="25"/>
      <c r="G1893" s="96"/>
      <c r="H1893" s="96"/>
      <c r="I1893" s="99"/>
      <c r="J1893" s="6" t="s">
        <v>196</v>
      </c>
      <c r="K1893" s="96"/>
      <c r="L1893" s="6"/>
      <c r="M1893" s="6" t="s">
        <v>833</v>
      </c>
      <c r="N1893" s="6" t="s">
        <v>690</v>
      </c>
      <c r="O1893" s="37"/>
      <c r="P1893" s="105">
        <v>-7.2410635573110227E-3</v>
      </c>
      <c r="Q1893" s="38">
        <v>0</v>
      </c>
    </row>
    <row r="1894" spans="1:17" x14ac:dyDescent="0.3">
      <c r="A1894" s="6" t="s">
        <v>821</v>
      </c>
      <c r="B1894" s="6" t="s">
        <v>821</v>
      </c>
      <c r="C1894" s="6"/>
      <c r="D1894" s="25"/>
      <c r="E1894" s="25"/>
      <c r="F1894" s="25"/>
      <c r="G1894" s="96"/>
      <c r="H1894" s="96"/>
      <c r="I1894" s="99"/>
      <c r="J1894" s="6" t="s">
        <v>197</v>
      </c>
      <c r="K1894" s="96"/>
      <c r="L1894" s="6"/>
      <c r="M1894" s="6" t="s">
        <v>833</v>
      </c>
      <c r="N1894" s="6" t="s">
        <v>690</v>
      </c>
      <c r="O1894" s="37"/>
      <c r="P1894" s="105">
        <v>-7.2410635573110227E-3</v>
      </c>
      <c r="Q1894" s="38">
        <v>0</v>
      </c>
    </row>
    <row r="1895" spans="1:17" x14ac:dyDescent="0.3">
      <c r="A1895" s="6" t="s">
        <v>821</v>
      </c>
      <c r="B1895" s="6" t="s">
        <v>821</v>
      </c>
      <c r="C1895" s="6"/>
      <c r="D1895" s="25"/>
      <c r="E1895" s="25"/>
      <c r="F1895" s="25"/>
      <c r="G1895" s="96"/>
      <c r="H1895" s="96"/>
      <c r="I1895" s="99"/>
      <c r="J1895" s="6" t="s">
        <v>198</v>
      </c>
      <c r="K1895" s="96"/>
      <c r="L1895" s="6"/>
      <c r="M1895" s="6" t="s">
        <v>833</v>
      </c>
      <c r="N1895" s="6" t="s">
        <v>690</v>
      </c>
      <c r="O1895" s="37"/>
      <c r="P1895" s="105">
        <v>-0.11585701691697636</v>
      </c>
      <c r="Q1895" s="38">
        <v>0</v>
      </c>
    </row>
    <row r="1896" spans="1:17" x14ac:dyDescent="0.3">
      <c r="A1896" s="6" t="s">
        <v>821</v>
      </c>
      <c r="B1896" s="6" t="s">
        <v>821</v>
      </c>
      <c r="C1896" s="6"/>
      <c r="D1896" s="25"/>
      <c r="E1896" s="25"/>
      <c r="F1896" s="25"/>
      <c r="G1896" s="96"/>
      <c r="H1896" s="96"/>
      <c r="I1896" s="99"/>
      <c r="J1896" s="6" t="s">
        <v>199</v>
      </c>
      <c r="K1896" s="96"/>
      <c r="L1896" s="6"/>
      <c r="M1896" s="6" t="s">
        <v>833</v>
      </c>
      <c r="N1896" s="6" t="s">
        <v>690</v>
      </c>
      <c r="O1896" s="37"/>
      <c r="P1896" s="105">
        <v>-7.2410635573110227E-3</v>
      </c>
      <c r="Q1896" s="38">
        <v>0</v>
      </c>
    </row>
    <row r="1897" spans="1:17" x14ac:dyDescent="0.3">
      <c r="A1897" s="6" t="s">
        <v>821</v>
      </c>
      <c r="B1897" s="6" t="s">
        <v>821</v>
      </c>
      <c r="C1897" s="6"/>
      <c r="D1897" s="25"/>
      <c r="E1897" s="25"/>
      <c r="F1897" s="25"/>
      <c r="G1897" s="96"/>
      <c r="H1897" s="96"/>
      <c r="I1897" s="99"/>
      <c r="J1897" s="6" t="s">
        <v>200</v>
      </c>
      <c r="K1897" s="96"/>
      <c r="L1897" s="6"/>
      <c r="M1897" s="6" t="s">
        <v>833</v>
      </c>
      <c r="N1897" s="6" t="s">
        <v>690</v>
      </c>
      <c r="O1897" s="37"/>
      <c r="P1897" s="105">
        <v>-7.2410635573110227E-3</v>
      </c>
      <c r="Q1897" s="38">
        <v>0</v>
      </c>
    </row>
    <row r="1898" spans="1:17" x14ac:dyDescent="0.3">
      <c r="A1898" s="6" t="s">
        <v>821</v>
      </c>
      <c r="B1898" s="6" t="s">
        <v>821</v>
      </c>
      <c r="C1898" s="6"/>
      <c r="D1898" s="25"/>
      <c r="E1898" s="25"/>
      <c r="F1898" s="25"/>
      <c r="G1898" s="96"/>
      <c r="H1898" s="96"/>
      <c r="I1898" s="99"/>
      <c r="J1898" s="6" t="s">
        <v>201</v>
      </c>
      <c r="K1898" s="96"/>
      <c r="L1898" s="6"/>
      <c r="M1898" s="6" t="s">
        <v>777</v>
      </c>
      <c r="N1898" s="6" t="s">
        <v>686</v>
      </c>
      <c r="O1898" s="37"/>
      <c r="P1898" s="105">
        <v>-3299.0870506877691</v>
      </c>
      <c r="Q1898" s="38">
        <v>4.8000000000000001E-5</v>
      </c>
    </row>
    <row r="1899" spans="1:17" x14ac:dyDescent="0.3">
      <c r="A1899" s="6" t="s">
        <v>821</v>
      </c>
      <c r="B1899" s="6" t="s">
        <v>821</v>
      </c>
      <c r="C1899" s="6"/>
      <c r="D1899" s="25"/>
      <c r="E1899" s="25"/>
      <c r="F1899" s="25"/>
      <c r="G1899" s="96"/>
      <c r="H1899" s="96"/>
      <c r="I1899" s="99"/>
      <c r="J1899" s="6" t="s">
        <v>202</v>
      </c>
      <c r="K1899" s="96"/>
      <c r="L1899" s="6"/>
      <c r="M1899" s="6" t="s">
        <v>777</v>
      </c>
      <c r="N1899" s="6" t="s">
        <v>686</v>
      </c>
      <c r="O1899" s="37"/>
      <c r="P1899" s="105">
        <v>1.5355096368014074</v>
      </c>
      <c r="Q1899" s="38">
        <v>9.9999999999999995E-7</v>
      </c>
    </row>
    <row r="1900" spans="1:17" x14ac:dyDescent="0.3">
      <c r="A1900" s="6" t="s">
        <v>821</v>
      </c>
      <c r="B1900" s="6" t="s">
        <v>821</v>
      </c>
      <c r="C1900" s="6"/>
      <c r="D1900" s="25"/>
      <c r="E1900" s="25"/>
      <c r="F1900" s="25"/>
      <c r="G1900" s="96"/>
      <c r="H1900" s="96"/>
      <c r="I1900" s="99"/>
      <c r="J1900" s="6" t="s">
        <v>203</v>
      </c>
      <c r="K1900" s="96"/>
      <c r="L1900" s="6"/>
      <c r="M1900" s="6" t="s">
        <v>777</v>
      </c>
      <c r="N1900" s="6" t="s">
        <v>686</v>
      </c>
      <c r="O1900" s="37"/>
      <c r="P1900" s="105">
        <v>-975.32404447429144</v>
      </c>
      <c r="Q1900" s="38">
        <v>9.0000000000000002E-6</v>
      </c>
    </row>
    <row r="1901" spans="1:17" x14ac:dyDescent="0.3">
      <c r="A1901" s="6" t="s">
        <v>821</v>
      </c>
      <c r="B1901" s="6" t="s">
        <v>821</v>
      </c>
      <c r="C1901" s="6"/>
      <c r="D1901" s="25"/>
      <c r="E1901" s="25"/>
      <c r="F1901" s="25"/>
      <c r="G1901" s="96"/>
      <c r="H1901" s="96"/>
      <c r="I1901" s="99"/>
      <c r="J1901" s="6" t="s">
        <v>204</v>
      </c>
      <c r="K1901" s="96"/>
      <c r="L1901" s="6"/>
      <c r="M1901" s="6" t="s">
        <v>777</v>
      </c>
      <c r="N1901" s="6" t="s">
        <v>686</v>
      </c>
      <c r="O1901" s="37"/>
      <c r="P1901" s="105">
        <v>-5932.9185504485686</v>
      </c>
      <c r="Q1901" s="38">
        <v>2.5999999999999998E-5</v>
      </c>
    </row>
    <row r="1902" spans="1:17" x14ac:dyDescent="0.3">
      <c r="A1902" s="6" t="s">
        <v>821</v>
      </c>
      <c r="B1902" s="6" t="s">
        <v>821</v>
      </c>
      <c r="C1902" s="6"/>
      <c r="D1902" s="25"/>
      <c r="E1902" s="25"/>
      <c r="F1902" s="25"/>
      <c r="G1902" s="96"/>
      <c r="H1902" s="96"/>
      <c r="I1902" s="99"/>
      <c r="J1902" s="6" t="s">
        <v>205</v>
      </c>
      <c r="K1902" s="96"/>
      <c r="L1902" s="6"/>
      <c r="M1902" s="6" t="s">
        <v>777</v>
      </c>
      <c r="N1902" s="6" t="s">
        <v>686</v>
      </c>
      <c r="O1902" s="37"/>
      <c r="P1902" s="105">
        <v>268.48675304561766</v>
      </c>
      <c r="Q1902" s="38">
        <v>3.6000000000000001E-5</v>
      </c>
    </row>
    <row r="1903" spans="1:17" x14ac:dyDescent="0.3">
      <c r="A1903" s="6" t="s">
        <v>821</v>
      </c>
      <c r="B1903" s="6" t="s">
        <v>821</v>
      </c>
      <c r="C1903" s="6"/>
      <c r="D1903" s="25"/>
      <c r="E1903" s="25"/>
      <c r="F1903" s="25"/>
      <c r="G1903" s="96"/>
      <c r="H1903" s="96"/>
      <c r="I1903" s="99"/>
      <c r="J1903" s="6" t="s">
        <v>206</v>
      </c>
      <c r="K1903" s="96"/>
      <c r="L1903" s="6"/>
      <c r="M1903" s="6" t="s">
        <v>777</v>
      </c>
      <c r="N1903" s="6" t="s">
        <v>686</v>
      </c>
      <c r="O1903" s="37"/>
      <c r="P1903" s="105">
        <v>186.58294121704967</v>
      </c>
      <c r="Q1903" s="38">
        <v>2.9E-5</v>
      </c>
    </row>
    <row r="1904" spans="1:17" x14ac:dyDescent="0.3">
      <c r="A1904" s="6" t="s">
        <v>821</v>
      </c>
      <c r="B1904" s="6" t="s">
        <v>821</v>
      </c>
      <c r="C1904" s="6"/>
      <c r="D1904" s="25"/>
      <c r="E1904" s="25"/>
      <c r="F1904" s="25"/>
      <c r="G1904" s="96"/>
      <c r="H1904" s="96"/>
      <c r="I1904" s="99"/>
      <c r="J1904" s="6" t="s">
        <v>207</v>
      </c>
      <c r="K1904" s="96"/>
      <c r="L1904" s="6"/>
      <c r="M1904" s="6" t="s">
        <v>777</v>
      </c>
      <c r="N1904" s="6" t="s">
        <v>686</v>
      </c>
      <c r="O1904" s="37"/>
      <c r="P1904" s="105">
        <v>186.3768434593112</v>
      </c>
      <c r="Q1904" s="38">
        <v>7.9999999999999996E-6</v>
      </c>
    </row>
    <row r="1905" spans="1:17" x14ac:dyDescent="0.3">
      <c r="A1905" s="6" t="s">
        <v>821</v>
      </c>
      <c r="B1905" s="6" t="s">
        <v>821</v>
      </c>
      <c r="C1905" s="6"/>
      <c r="D1905" s="25"/>
      <c r="E1905" s="25"/>
      <c r="F1905" s="25"/>
      <c r="G1905" s="96"/>
      <c r="H1905" s="96"/>
      <c r="I1905" s="99"/>
      <c r="J1905" s="6" t="s">
        <v>208</v>
      </c>
      <c r="K1905" s="96"/>
      <c r="L1905" s="6"/>
      <c r="M1905" s="6" t="s">
        <v>777</v>
      </c>
      <c r="N1905" s="6" t="s">
        <v>686</v>
      </c>
      <c r="O1905" s="37"/>
      <c r="P1905" s="105">
        <v>75.225125769060469</v>
      </c>
      <c r="Q1905" s="38">
        <v>3.9999999999999998E-6</v>
      </c>
    </row>
    <row r="1906" spans="1:17" x14ac:dyDescent="0.3">
      <c r="A1906" s="6" t="s">
        <v>821</v>
      </c>
      <c r="B1906" s="6" t="s">
        <v>821</v>
      </c>
      <c r="C1906" s="6"/>
      <c r="D1906" s="25"/>
      <c r="E1906" s="25"/>
      <c r="F1906" s="25"/>
      <c r="G1906" s="96"/>
      <c r="H1906" s="96"/>
      <c r="I1906" s="99"/>
      <c r="J1906" s="6" t="s">
        <v>209</v>
      </c>
      <c r="K1906" s="96"/>
      <c r="L1906" s="6"/>
      <c r="M1906" s="6" t="s">
        <v>778</v>
      </c>
      <c r="N1906" s="6" t="s">
        <v>686</v>
      </c>
      <c r="O1906" s="37"/>
      <c r="P1906" s="105">
        <v>-4575.1046961872489</v>
      </c>
      <c r="Q1906" s="38">
        <v>1.1E-4</v>
      </c>
    </row>
    <row r="1907" spans="1:17" x14ac:dyDescent="0.3">
      <c r="A1907" s="6" t="s">
        <v>821</v>
      </c>
      <c r="B1907" s="6" t="s">
        <v>821</v>
      </c>
      <c r="C1907" s="6"/>
      <c r="D1907" s="25"/>
      <c r="E1907" s="25"/>
      <c r="F1907" s="25"/>
      <c r="G1907" s="96"/>
      <c r="H1907" s="96"/>
      <c r="I1907" s="99"/>
      <c r="J1907" s="6" t="s">
        <v>210</v>
      </c>
      <c r="K1907" s="96"/>
      <c r="L1907" s="6"/>
      <c r="M1907" s="6" t="s">
        <v>778</v>
      </c>
      <c r="N1907" s="6" t="s">
        <v>686</v>
      </c>
      <c r="O1907" s="37"/>
      <c r="P1907" s="105">
        <v>2.2340973544453391</v>
      </c>
      <c r="Q1907" s="38">
        <v>9.9999999999999995E-7</v>
      </c>
    </row>
    <row r="1908" spans="1:17" x14ac:dyDescent="0.3">
      <c r="A1908" s="6" t="s">
        <v>821</v>
      </c>
      <c r="B1908" s="6" t="s">
        <v>821</v>
      </c>
      <c r="C1908" s="6"/>
      <c r="D1908" s="25"/>
      <c r="E1908" s="25"/>
      <c r="F1908" s="25"/>
      <c r="G1908" s="96"/>
      <c r="H1908" s="96"/>
      <c r="I1908" s="99"/>
      <c r="J1908" s="6" t="s">
        <v>211</v>
      </c>
      <c r="K1908" s="96"/>
      <c r="L1908" s="6"/>
      <c r="M1908" s="6" t="s">
        <v>778</v>
      </c>
      <c r="N1908" s="6" t="s">
        <v>686</v>
      </c>
      <c r="O1908" s="37"/>
      <c r="P1908" s="105">
        <v>934.37460666327024</v>
      </c>
      <c r="Q1908" s="38">
        <v>1.5999999999999999E-5</v>
      </c>
    </row>
    <row r="1909" spans="1:17" x14ac:dyDescent="0.3">
      <c r="A1909" s="6" t="s">
        <v>821</v>
      </c>
      <c r="B1909" s="6" t="s">
        <v>821</v>
      </c>
      <c r="C1909" s="6"/>
      <c r="D1909" s="25"/>
      <c r="E1909" s="25"/>
      <c r="F1909" s="25"/>
      <c r="G1909" s="96"/>
      <c r="H1909" s="96"/>
      <c r="I1909" s="99"/>
      <c r="J1909" s="6" t="s">
        <v>212</v>
      </c>
      <c r="K1909" s="96"/>
      <c r="L1909" s="6"/>
      <c r="M1909" s="6" t="s">
        <v>778</v>
      </c>
      <c r="N1909" s="6" t="s">
        <v>686</v>
      </c>
      <c r="O1909" s="37"/>
      <c r="P1909" s="105">
        <v>99.018753583784928</v>
      </c>
      <c r="Q1909" s="38">
        <v>3.9999999999999998E-6</v>
      </c>
    </row>
    <row r="1910" spans="1:17" x14ac:dyDescent="0.3">
      <c r="A1910" s="6" t="s">
        <v>821</v>
      </c>
      <c r="B1910" s="6" t="s">
        <v>821</v>
      </c>
      <c r="C1910" s="6"/>
      <c r="D1910" s="25"/>
      <c r="E1910" s="25"/>
      <c r="F1910" s="25"/>
      <c r="G1910" s="96"/>
      <c r="H1910" s="96"/>
      <c r="I1910" s="99"/>
      <c r="J1910" s="6" t="s">
        <v>213</v>
      </c>
      <c r="K1910" s="96"/>
      <c r="L1910" s="6"/>
      <c r="M1910" s="6" t="s">
        <v>778</v>
      </c>
      <c r="N1910" s="6" t="s">
        <v>686</v>
      </c>
      <c r="O1910" s="37"/>
      <c r="P1910" s="105">
        <v>4288.9747852668806</v>
      </c>
      <c r="Q1910" s="38">
        <v>4.5000000000000003E-5</v>
      </c>
    </row>
    <row r="1911" spans="1:17" x14ac:dyDescent="0.3">
      <c r="A1911" s="6" t="s">
        <v>821</v>
      </c>
      <c r="B1911" s="6" t="s">
        <v>821</v>
      </c>
      <c r="C1911" s="6"/>
      <c r="D1911" s="25"/>
      <c r="E1911" s="25"/>
      <c r="F1911" s="25"/>
      <c r="G1911" s="96"/>
      <c r="H1911" s="96"/>
      <c r="I1911" s="99"/>
      <c r="J1911" s="6" t="s">
        <v>214</v>
      </c>
      <c r="K1911" s="96"/>
      <c r="L1911" s="6"/>
      <c r="M1911" s="6" t="s">
        <v>761</v>
      </c>
      <c r="N1911" s="6" t="s">
        <v>686</v>
      </c>
      <c r="O1911" s="37"/>
      <c r="P1911" s="105">
        <v>-9456.664047346334</v>
      </c>
      <c r="Q1911" s="38">
        <v>8.8999999999999995E-5</v>
      </c>
    </row>
    <row r="1912" spans="1:17" x14ac:dyDescent="0.3">
      <c r="A1912" s="6" t="s">
        <v>821</v>
      </c>
      <c r="B1912" s="6" t="s">
        <v>821</v>
      </c>
      <c r="C1912" s="6"/>
      <c r="D1912" s="25"/>
      <c r="E1912" s="25"/>
      <c r="F1912" s="25"/>
      <c r="G1912" s="96"/>
      <c r="H1912" s="96"/>
      <c r="I1912" s="99"/>
      <c r="J1912" s="6" t="s">
        <v>215</v>
      </c>
      <c r="K1912" s="96"/>
      <c r="L1912" s="6"/>
      <c r="M1912" s="6" t="s">
        <v>761</v>
      </c>
      <c r="N1912" s="6" t="s">
        <v>688</v>
      </c>
      <c r="O1912" s="37"/>
      <c r="P1912" s="105">
        <v>0.15216762166500075</v>
      </c>
      <c r="Q1912" s="38">
        <v>0</v>
      </c>
    </row>
    <row r="1913" spans="1:17" x14ac:dyDescent="0.3">
      <c r="A1913" s="6" t="s">
        <v>821</v>
      </c>
      <c r="B1913" s="6" t="s">
        <v>821</v>
      </c>
      <c r="C1913" s="6"/>
      <c r="D1913" s="25"/>
      <c r="E1913" s="25"/>
      <c r="F1913" s="25"/>
      <c r="G1913" s="96"/>
      <c r="H1913" s="96"/>
      <c r="I1913" s="99"/>
      <c r="J1913" s="6" t="s">
        <v>216</v>
      </c>
      <c r="K1913" s="96"/>
      <c r="L1913" s="6"/>
      <c r="M1913" s="6" t="s">
        <v>761</v>
      </c>
      <c r="N1913" s="6" t="s">
        <v>688</v>
      </c>
      <c r="O1913" s="37"/>
      <c r="P1913" s="105">
        <v>5496.0523556789121</v>
      </c>
      <c r="Q1913" s="38">
        <v>6.4999999999999994E-5</v>
      </c>
    </row>
    <row r="1914" spans="1:17" x14ac:dyDescent="0.3">
      <c r="A1914" s="6" t="s">
        <v>821</v>
      </c>
      <c r="B1914" s="6" t="s">
        <v>821</v>
      </c>
      <c r="C1914" s="6"/>
      <c r="D1914" s="25"/>
      <c r="E1914" s="25"/>
      <c r="F1914" s="25"/>
      <c r="G1914" s="96"/>
      <c r="H1914" s="96"/>
      <c r="I1914" s="99"/>
      <c r="J1914" s="6" t="s">
        <v>217</v>
      </c>
      <c r="K1914" s="96"/>
      <c r="L1914" s="6"/>
      <c r="M1914" s="6" t="s">
        <v>761</v>
      </c>
      <c r="N1914" s="6" t="s">
        <v>688</v>
      </c>
      <c r="O1914" s="37"/>
      <c r="P1914" s="105">
        <v>-11105.194574331108</v>
      </c>
      <c r="Q1914" s="38">
        <v>3.2899999999999997E-4</v>
      </c>
    </row>
    <row r="1915" spans="1:17" x14ac:dyDescent="0.3">
      <c r="A1915" s="6" t="s">
        <v>821</v>
      </c>
      <c r="B1915" s="6" t="s">
        <v>821</v>
      </c>
      <c r="C1915" s="6"/>
      <c r="D1915" s="25"/>
      <c r="E1915" s="25"/>
      <c r="F1915" s="25"/>
      <c r="G1915" s="96"/>
      <c r="H1915" s="96"/>
      <c r="I1915" s="99"/>
      <c r="J1915" s="6" t="s">
        <v>218</v>
      </c>
      <c r="K1915" s="96"/>
      <c r="L1915" s="6"/>
      <c r="M1915" s="6" t="s">
        <v>779</v>
      </c>
      <c r="N1915" s="6" t="s">
        <v>686</v>
      </c>
      <c r="O1915" s="37"/>
      <c r="P1915" s="105">
        <v>1272.323191420357</v>
      </c>
      <c r="Q1915" s="38">
        <v>3.6000000000000001E-5</v>
      </c>
    </row>
    <row r="1916" spans="1:17" x14ac:dyDescent="0.3">
      <c r="A1916" s="6" t="s">
        <v>821</v>
      </c>
      <c r="B1916" s="6" t="s">
        <v>821</v>
      </c>
      <c r="C1916" s="6"/>
      <c r="D1916" s="25"/>
      <c r="E1916" s="25"/>
      <c r="F1916" s="25"/>
      <c r="G1916" s="96"/>
      <c r="H1916" s="96"/>
      <c r="I1916" s="99"/>
      <c r="J1916" s="6" t="s">
        <v>219</v>
      </c>
      <c r="K1916" s="96"/>
      <c r="L1916" s="6"/>
      <c r="M1916" s="6" t="s">
        <v>779</v>
      </c>
      <c r="N1916" s="6" t="s">
        <v>686</v>
      </c>
      <c r="O1916" s="37"/>
      <c r="P1916" s="105">
        <v>-0.38558663442681507</v>
      </c>
      <c r="Q1916" s="38">
        <v>0</v>
      </c>
    </row>
    <row r="1917" spans="1:17" x14ac:dyDescent="0.3">
      <c r="A1917" s="6" t="s">
        <v>821</v>
      </c>
      <c r="B1917" s="6" t="s">
        <v>821</v>
      </c>
      <c r="C1917" s="6"/>
      <c r="D1917" s="25"/>
      <c r="E1917" s="25"/>
      <c r="F1917" s="25"/>
      <c r="G1917" s="96"/>
      <c r="H1917" s="96"/>
      <c r="I1917" s="99"/>
      <c r="J1917" s="6" t="s">
        <v>220</v>
      </c>
      <c r="K1917" s="96"/>
      <c r="L1917" s="6"/>
      <c r="M1917" s="6" t="s">
        <v>779</v>
      </c>
      <c r="N1917" s="6" t="s">
        <v>686</v>
      </c>
      <c r="O1917" s="37"/>
      <c r="P1917" s="105">
        <v>-21.863924071538349</v>
      </c>
      <c r="Q1917" s="38">
        <v>1.7E-5</v>
      </c>
    </row>
    <row r="1918" spans="1:17" x14ac:dyDescent="0.3">
      <c r="A1918" s="6" t="s">
        <v>821</v>
      </c>
      <c r="B1918" s="6" t="s">
        <v>821</v>
      </c>
      <c r="C1918" s="6"/>
      <c r="D1918" s="25"/>
      <c r="E1918" s="25"/>
      <c r="F1918" s="25"/>
      <c r="G1918" s="96"/>
      <c r="H1918" s="96"/>
      <c r="I1918" s="99"/>
      <c r="J1918" s="6" t="s">
        <v>221</v>
      </c>
      <c r="K1918" s="96"/>
      <c r="L1918" s="6"/>
      <c r="M1918" s="6" t="s">
        <v>779</v>
      </c>
      <c r="N1918" s="6" t="s">
        <v>686</v>
      </c>
      <c r="O1918" s="37"/>
      <c r="P1918" s="105">
        <v>-13.354568272995493</v>
      </c>
      <c r="Q1918" s="38">
        <v>3.0000000000000001E-6</v>
      </c>
    </row>
    <row r="1919" spans="1:17" x14ac:dyDescent="0.3">
      <c r="A1919" s="6" t="s">
        <v>821</v>
      </c>
      <c r="B1919" s="6" t="s">
        <v>821</v>
      </c>
      <c r="C1919" s="6"/>
      <c r="D1919" s="25"/>
      <c r="E1919" s="25"/>
      <c r="F1919" s="25"/>
      <c r="G1919" s="96"/>
      <c r="H1919" s="96"/>
      <c r="I1919" s="99"/>
      <c r="J1919" s="6" t="s">
        <v>222</v>
      </c>
      <c r="K1919" s="96"/>
      <c r="L1919" s="6"/>
      <c r="M1919" s="6" t="s">
        <v>779</v>
      </c>
      <c r="N1919" s="6" t="s">
        <v>686</v>
      </c>
      <c r="O1919" s="37"/>
      <c r="P1919" s="105">
        <v>-0.38558663442681507</v>
      </c>
      <c r="Q1919" s="38">
        <v>0</v>
      </c>
    </row>
    <row r="1920" spans="1:17" x14ac:dyDescent="0.3">
      <c r="A1920" s="6" t="s">
        <v>821</v>
      </c>
      <c r="B1920" s="6" t="s">
        <v>821</v>
      </c>
      <c r="C1920" s="6"/>
      <c r="D1920" s="25"/>
      <c r="E1920" s="25"/>
      <c r="F1920" s="25"/>
      <c r="G1920" s="96"/>
      <c r="H1920" s="96"/>
      <c r="I1920" s="99"/>
      <c r="J1920" s="6" t="s">
        <v>223</v>
      </c>
      <c r="K1920" s="96"/>
      <c r="L1920" s="6"/>
      <c r="M1920" s="6" t="s">
        <v>779</v>
      </c>
      <c r="N1920" s="6" t="s">
        <v>686</v>
      </c>
      <c r="O1920" s="37"/>
      <c r="P1920" s="105">
        <v>-33.304398027388743</v>
      </c>
      <c r="Q1920" s="38">
        <v>1.1E-5</v>
      </c>
    </row>
    <row r="1921" spans="1:17" x14ac:dyDescent="0.3">
      <c r="A1921" s="6" t="s">
        <v>821</v>
      </c>
      <c r="B1921" s="6" t="s">
        <v>821</v>
      </c>
      <c r="C1921" s="6"/>
      <c r="D1921" s="25"/>
      <c r="E1921" s="25"/>
      <c r="F1921" s="25"/>
      <c r="G1921" s="96"/>
      <c r="H1921" s="96"/>
      <c r="I1921" s="99"/>
      <c r="J1921" s="6" t="s">
        <v>224</v>
      </c>
      <c r="K1921" s="96"/>
      <c r="L1921" s="6"/>
      <c r="M1921" s="6" t="s">
        <v>834</v>
      </c>
      <c r="N1921" s="6" t="s">
        <v>686</v>
      </c>
      <c r="O1921" s="37"/>
      <c r="P1921" s="105">
        <v>0</v>
      </c>
      <c r="Q1921" s="38">
        <v>3.0000000000000001E-6</v>
      </c>
    </row>
    <row r="1922" spans="1:17" x14ac:dyDescent="0.3">
      <c r="A1922" s="6" t="s">
        <v>821</v>
      </c>
      <c r="B1922" s="6" t="s">
        <v>821</v>
      </c>
      <c r="C1922" s="6"/>
      <c r="D1922" s="25"/>
      <c r="E1922" s="25"/>
      <c r="F1922" s="25"/>
      <c r="G1922" s="96"/>
      <c r="H1922" s="96"/>
      <c r="I1922" s="99"/>
      <c r="J1922" s="6" t="s">
        <v>225</v>
      </c>
      <c r="K1922" s="96"/>
      <c r="L1922" s="6"/>
      <c r="M1922" s="6" t="s">
        <v>834</v>
      </c>
      <c r="N1922" s="6" t="s">
        <v>686</v>
      </c>
      <c r="O1922" s="37"/>
      <c r="P1922" s="105">
        <v>-2.4692026730430143</v>
      </c>
      <c r="Q1922" s="38">
        <v>9.9999999999999995E-7</v>
      </c>
    </row>
    <row r="1923" spans="1:17" x14ac:dyDescent="0.3">
      <c r="A1923" s="6" t="s">
        <v>821</v>
      </c>
      <c r="B1923" s="6" t="s">
        <v>821</v>
      </c>
      <c r="C1923" s="6"/>
      <c r="D1923" s="25"/>
      <c r="E1923" s="25"/>
      <c r="F1923" s="25"/>
      <c r="G1923" s="96"/>
      <c r="H1923" s="96"/>
      <c r="I1923" s="99"/>
      <c r="J1923" s="6" t="s">
        <v>226</v>
      </c>
      <c r="K1923" s="96"/>
      <c r="L1923" s="6"/>
      <c r="M1923" s="6" t="s">
        <v>835</v>
      </c>
      <c r="N1923" s="6" t="s">
        <v>688</v>
      </c>
      <c r="O1923" s="37"/>
      <c r="P1923" s="105">
        <v>-0.12068439262185393</v>
      </c>
      <c r="Q1923" s="38">
        <v>0</v>
      </c>
    </row>
    <row r="1924" spans="1:17" x14ac:dyDescent="0.3">
      <c r="A1924" s="6" t="s">
        <v>821</v>
      </c>
      <c r="B1924" s="6" t="s">
        <v>821</v>
      </c>
      <c r="C1924" s="6"/>
      <c r="D1924" s="25"/>
      <c r="E1924" s="25"/>
      <c r="F1924" s="25"/>
      <c r="G1924" s="96"/>
      <c r="H1924" s="96"/>
      <c r="I1924" s="99"/>
      <c r="J1924" s="6" t="s">
        <v>227</v>
      </c>
      <c r="K1924" s="96"/>
      <c r="L1924" s="6"/>
      <c r="M1924" s="6" t="s">
        <v>835</v>
      </c>
      <c r="N1924" s="6" t="s">
        <v>688</v>
      </c>
      <c r="O1924" s="37"/>
      <c r="P1924" s="105">
        <v>0</v>
      </c>
      <c r="Q1924" s="38">
        <v>0</v>
      </c>
    </row>
    <row r="1925" spans="1:17" x14ac:dyDescent="0.3">
      <c r="A1925" s="6" t="s">
        <v>821</v>
      </c>
      <c r="B1925" s="6" t="s">
        <v>821</v>
      </c>
      <c r="C1925" s="6"/>
      <c r="D1925" s="25"/>
      <c r="E1925" s="25"/>
      <c r="F1925" s="25"/>
      <c r="G1925" s="96"/>
      <c r="H1925" s="96"/>
      <c r="I1925" s="99"/>
      <c r="J1925" s="6" t="s">
        <v>228</v>
      </c>
      <c r="K1925" s="96"/>
      <c r="L1925" s="6"/>
      <c r="M1925" s="6" t="s">
        <v>835</v>
      </c>
      <c r="N1925" s="6" t="s">
        <v>688</v>
      </c>
      <c r="O1925" s="37"/>
      <c r="P1925" s="105">
        <v>-0.12068439262185393</v>
      </c>
      <c r="Q1925" s="38">
        <v>0</v>
      </c>
    </row>
    <row r="1926" spans="1:17" x14ac:dyDescent="0.3">
      <c r="A1926" s="6" t="s">
        <v>821</v>
      </c>
      <c r="B1926" s="6" t="s">
        <v>821</v>
      </c>
      <c r="C1926" s="6"/>
      <c r="D1926" s="25"/>
      <c r="E1926" s="25"/>
      <c r="F1926" s="25"/>
      <c r="G1926" s="96"/>
      <c r="H1926" s="96"/>
      <c r="I1926" s="99"/>
      <c r="J1926" s="6" t="s">
        <v>229</v>
      </c>
      <c r="K1926" s="96"/>
      <c r="L1926" s="6"/>
      <c r="M1926" s="6" t="s">
        <v>835</v>
      </c>
      <c r="N1926" s="6" t="s">
        <v>688</v>
      </c>
      <c r="O1926" s="37"/>
      <c r="P1926" s="105">
        <v>-0.12068439262185393</v>
      </c>
      <c r="Q1926" s="38">
        <v>0</v>
      </c>
    </row>
    <row r="1927" spans="1:17" x14ac:dyDescent="0.3">
      <c r="A1927" s="6" t="s">
        <v>821</v>
      </c>
      <c r="B1927" s="6" t="s">
        <v>821</v>
      </c>
      <c r="C1927" s="6"/>
      <c r="D1927" s="25"/>
      <c r="E1927" s="25"/>
      <c r="F1927" s="25"/>
      <c r="G1927" s="96"/>
      <c r="H1927" s="96"/>
      <c r="I1927" s="99"/>
      <c r="J1927" s="6" t="s">
        <v>230</v>
      </c>
      <c r="K1927" s="96"/>
      <c r="L1927" s="6"/>
      <c r="M1927" s="6" t="s">
        <v>835</v>
      </c>
      <c r="N1927" s="6" t="s">
        <v>688</v>
      </c>
      <c r="O1927" s="37"/>
      <c r="P1927" s="105">
        <v>-3.6205317786555113E-2</v>
      </c>
      <c r="Q1927" s="38">
        <v>0</v>
      </c>
    </row>
    <row r="1928" spans="1:17" x14ac:dyDescent="0.3">
      <c r="A1928" s="6" t="s">
        <v>821</v>
      </c>
      <c r="B1928" s="6" t="s">
        <v>821</v>
      </c>
      <c r="C1928" s="6"/>
      <c r="D1928" s="25"/>
      <c r="E1928" s="25"/>
      <c r="F1928" s="25"/>
      <c r="G1928" s="96"/>
      <c r="H1928" s="96"/>
      <c r="I1928" s="99"/>
      <c r="J1928" s="6" t="s">
        <v>231</v>
      </c>
      <c r="K1928" s="96"/>
      <c r="L1928" s="6"/>
      <c r="M1928" s="6" t="s">
        <v>835</v>
      </c>
      <c r="N1928" s="6" t="s">
        <v>688</v>
      </c>
      <c r="O1928" s="37"/>
      <c r="P1928" s="105">
        <v>-0.12068439262185393</v>
      </c>
      <c r="Q1928" s="38">
        <v>0</v>
      </c>
    </row>
    <row r="1929" spans="1:17" x14ac:dyDescent="0.3">
      <c r="A1929" s="6" t="s">
        <v>821</v>
      </c>
      <c r="B1929" s="6" t="s">
        <v>821</v>
      </c>
      <c r="C1929" s="6"/>
      <c r="D1929" s="25"/>
      <c r="E1929" s="25"/>
      <c r="F1929" s="25"/>
      <c r="G1929" s="96"/>
      <c r="H1929" s="96"/>
      <c r="I1929" s="99"/>
      <c r="J1929" s="6" t="s">
        <v>232</v>
      </c>
      <c r="K1929" s="96"/>
      <c r="L1929" s="6"/>
      <c r="M1929" s="6" t="s">
        <v>835</v>
      </c>
      <c r="N1929" s="6" t="s">
        <v>688</v>
      </c>
      <c r="O1929" s="37"/>
      <c r="P1929" s="105">
        <v>-0.12068439262185393</v>
      </c>
      <c r="Q1929" s="38">
        <v>0</v>
      </c>
    </row>
    <row r="1930" spans="1:17" x14ac:dyDescent="0.3">
      <c r="A1930" s="6" t="s">
        <v>821</v>
      </c>
      <c r="B1930" s="6" t="s">
        <v>821</v>
      </c>
      <c r="C1930" s="6"/>
      <c r="D1930" s="25"/>
      <c r="E1930" s="25"/>
      <c r="F1930" s="25"/>
      <c r="G1930" s="96"/>
      <c r="H1930" s="96"/>
      <c r="I1930" s="99"/>
      <c r="J1930" s="6" t="s">
        <v>233</v>
      </c>
      <c r="K1930" s="96"/>
      <c r="L1930" s="6"/>
      <c r="M1930" s="6" t="s">
        <v>835</v>
      </c>
      <c r="N1930" s="6" t="s">
        <v>688</v>
      </c>
      <c r="O1930" s="37"/>
      <c r="P1930" s="105">
        <v>-0.12068439262185393</v>
      </c>
      <c r="Q1930" s="38">
        <v>0</v>
      </c>
    </row>
    <row r="1931" spans="1:17" x14ac:dyDescent="0.3">
      <c r="A1931" s="6" t="s">
        <v>821</v>
      </c>
      <c r="B1931" s="6" t="s">
        <v>821</v>
      </c>
      <c r="C1931" s="6"/>
      <c r="D1931" s="25"/>
      <c r="E1931" s="25"/>
      <c r="F1931" s="25"/>
      <c r="G1931" s="96"/>
      <c r="H1931" s="96"/>
      <c r="I1931" s="99"/>
      <c r="J1931" s="6" t="s">
        <v>234</v>
      </c>
      <c r="K1931" s="96"/>
      <c r="L1931" s="6"/>
      <c r="M1931" s="6" t="s">
        <v>835</v>
      </c>
      <c r="N1931" s="6" t="s">
        <v>688</v>
      </c>
      <c r="O1931" s="37"/>
      <c r="P1931" s="105">
        <v>-0.12068439262185393</v>
      </c>
      <c r="Q1931" s="38">
        <v>0</v>
      </c>
    </row>
    <row r="1932" spans="1:17" x14ac:dyDescent="0.3">
      <c r="A1932" s="6" t="s">
        <v>821</v>
      </c>
      <c r="B1932" s="6" t="s">
        <v>821</v>
      </c>
      <c r="C1932" s="6"/>
      <c r="D1932" s="25"/>
      <c r="E1932" s="25"/>
      <c r="F1932" s="25"/>
      <c r="G1932" s="96"/>
      <c r="H1932" s="96"/>
      <c r="I1932" s="99"/>
      <c r="J1932" s="6" t="s">
        <v>235</v>
      </c>
      <c r="K1932" s="96"/>
      <c r="L1932" s="6"/>
      <c r="M1932" s="6" t="s">
        <v>835</v>
      </c>
      <c r="N1932" s="6" t="s">
        <v>688</v>
      </c>
      <c r="O1932" s="37"/>
      <c r="P1932" s="105">
        <v>-0.12068439262185393</v>
      </c>
      <c r="Q1932" s="38">
        <v>0</v>
      </c>
    </row>
    <row r="1933" spans="1:17" x14ac:dyDescent="0.3">
      <c r="A1933" s="6" t="s">
        <v>821</v>
      </c>
      <c r="B1933" s="6" t="s">
        <v>821</v>
      </c>
      <c r="C1933" s="6"/>
      <c r="D1933" s="25"/>
      <c r="E1933" s="25"/>
      <c r="F1933" s="25"/>
      <c r="G1933" s="96"/>
      <c r="H1933" s="96"/>
      <c r="I1933" s="99"/>
      <c r="J1933" s="6" t="s">
        <v>236</v>
      </c>
      <c r="K1933" s="96"/>
      <c r="L1933" s="6"/>
      <c r="M1933" s="6" t="s">
        <v>799</v>
      </c>
      <c r="N1933" s="6" t="s">
        <v>686</v>
      </c>
      <c r="O1933" s="37"/>
      <c r="P1933" s="105">
        <v>-21.060079111968662</v>
      </c>
      <c r="Q1933" s="38">
        <v>7.9999999999999996E-6</v>
      </c>
    </row>
    <row r="1934" spans="1:17" x14ac:dyDescent="0.3">
      <c r="A1934" s="6" t="s">
        <v>821</v>
      </c>
      <c r="B1934" s="6" t="s">
        <v>821</v>
      </c>
      <c r="C1934" s="6"/>
      <c r="D1934" s="25"/>
      <c r="E1934" s="25"/>
      <c r="F1934" s="25"/>
      <c r="G1934" s="96"/>
      <c r="H1934" s="96"/>
      <c r="I1934" s="99"/>
      <c r="J1934" s="6" t="s">
        <v>237</v>
      </c>
      <c r="K1934" s="96"/>
      <c r="L1934" s="6"/>
      <c r="M1934" s="6" t="s">
        <v>799</v>
      </c>
      <c r="N1934" s="6" t="s">
        <v>686</v>
      </c>
      <c r="O1934" s="37"/>
      <c r="P1934" s="105">
        <v>-0.30774520118572468</v>
      </c>
      <c r="Q1934" s="38">
        <v>0</v>
      </c>
    </row>
    <row r="1935" spans="1:17" x14ac:dyDescent="0.3">
      <c r="A1935" s="6" t="s">
        <v>821</v>
      </c>
      <c r="B1935" s="6" t="s">
        <v>821</v>
      </c>
      <c r="C1935" s="6"/>
      <c r="D1935" s="25"/>
      <c r="E1935" s="25"/>
      <c r="F1935" s="25"/>
      <c r="G1935" s="96"/>
      <c r="H1935" s="96"/>
      <c r="I1935" s="99"/>
      <c r="J1935" s="6" t="s">
        <v>238</v>
      </c>
      <c r="K1935" s="96"/>
      <c r="L1935" s="6"/>
      <c r="M1935" s="6" t="s">
        <v>799</v>
      </c>
      <c r="N1935" s="6" t="s">
        <v>686</v>
      </c>
      <c r="O1935" s="37"/>
      <c r="P1935" s="105">
        <v>-23.216224654544931</v>
      </c>
      <c r="Q1935" s="38">
        <v>5.0000000000000004E-6</v>
      </c>
    </row>
    <row r="1936" spans="1:17" x14ac:dyDescent="0.3">
      <c r="A1936" s="6" t="s">
        <v>821</v>
      </c>
      <c r="B1936" s="6" t="s">
        <v>821</v>
      </c>
      <c r="C1936" s="6"/>
      <c r="D1936" s="25"/>
      <c r="E1936" s="25"/>
      <c r="F1936" s="25"/>
      <c r="G1936" s="96"/>
      <c r="H1936" s="96"/>
      <c r="I1936" s="99"/>
      <c r="J1936" s="6" t="s">
        <v>239</v>
      </c>
      <c r="K1936" s="96"/>
      <c r="L1936" s="6"/>
      <c r="M1936" s="6" t="s">
        <v>799</v>
      </c>
      <c r="N1936" s="6" t="s">
        <v>686</v>
      </c>
      <c r="O1936" s="37"/>
      <c r="P1936" s="105">
        <v>-4.479885624781673</v>
      </c>
      <c r="Q1936" s="38">
        <v>1.9999999999999999E-6</v>
      </c>
    </row>
    <row r="1937" spans="1:17" x14ac:dyDescent="0.3">
      <c r="A1937" s="6" t="s">
        <v>821</v>
      </c>
      <c r="B1937" s="6" t="s">
        <v>821</v>
      </c>
      <c r="C1937" s="6"/>
      <c r="D1937" s="25"/>
      <c r="E1937" s="25"/>
      <c r="F1937" s="25"/>
      <c r="G1937" s="96"/>
      <c r="H1937" s="96"/>
      <c r="I1937" s="99"/>
      <c r="J1937" s="6" t="s">
        <v>240</v>
      </c>
      <c r="K1937" s="96"/>
      <c r="L1937" s="6"/>
      <c r="M1937" s="6" t="s">
        <v>799</v>
      </c>
      <c r="N1937" s="6" t="s">
        <v>686</v>
      </c>
      <c r="O1937" s="37"/>
      <c r="P1937" s="105">
        <v>-0.27153988339917134</v>
      </c>
      <c r="Q1937" s="38">
        <v>0</v>
      </c>
    </row>
    <row r="1938" spans="1:17" x14ac:dyDescent="0.3">
      <c r="A1938" s="6" t="s">
        <v>821</v>
      </c>
      <c r="B1938" s="6" t="s">
        <v>821</v>
      </c>
      <c r="C1938" s="6"/>
      <c r="D1938" s="25"/>
      <c r="E1938" s="25"/>
      <c r="F1938" s="25"/>
      <c r="G1938" s="96"/>
      <c r="H1938" s="96"/>
      <c r="I1938" s="99"/>
      <c r="J1938" s="6" t="s">
        <v>241</v>
      </c>
      <c r="K1938" s="96"/>
      <c r="L1938" s="6"/>
      <c r="M1938" s="6" t="s">
        <v>799</v>
      </c>
      <c r="N1938" s="6" t="s">
        <v>686</v>
      </c>
      <c r="O1938" s="37"/>
      <c r="P1938" s="105">
        <v>-3.6515400539119582</v>
      </c>
      <c r="Q1938" s="38">
        <v>1.9999999999999999E-6</v>
      </c>
    </row>
    <row r="1939" spans="1:17" x14ac:dyDescent="0.3">
      <c r="A1939" s="6" t="s">
        <v>821</v>
      </c>
      <c r="B1939" s="6" t="s">
        <v>821</v>
      </c>
      <c r="C1939" s="6"/>
      <c r="D1939" s="25"/>
      <c r="E1939" s="25"/>
      <c r="F1939" s="25"/>
      <c r="G1939" s="96"/>
      <c r="H1939" s="96"/>
      <c r="I1939" s="99"/>
      <c r="J1939" s="6" t="s">
        <v>242</v>
      </c>
      <c r="K1939" s="96"/>
      <c r="L1939" s="6"/>
      <c r="M1939" s="6" t="s">
        <v>799</v>
      </c>
      <c r="N1939" s="6" t="s">
        <v>686</v>
      </c>
      <c r="O1939" s="37"/>
      <c r="P1939" s="105">
        <v>-11.707427934655243</v>
      </c>
      <c r="Q1939" s="38">
        <v>5.0000000000000004E-6</v>
      </c>
    </row>
    <row r="1940" spans="1:17" x14ac:dyDescent="0.3">
      <c r="A1940" s="6" t="s">
        <v>821</v>
      </c>
      <c r="B1940" s="6" t="s">
        <v>821</v>
      </c>
      <c r="C1940" s="6"/>
      <c r="D1940" s="25"/>
      <c r="E1940" s="25"/>
      <c r="F1940" s="25"/>
      <c r="G1940" s="96"/>
      <c r="H1940" s="96"/>
      <c r="I1940" s="99"/>
      <c r="J1940" s="6" t="s">
        <v>243</v>
      </c>
      <c r="K1940" s="96"/>
      <c r="L1940" s="6"/>
      <c r="M1940" s="6" t="s">
        <v>836</v>
      </c>
      <c r="N1940" s="6" t="s">
        <v>690</v>
      </c>
      <c r="O1940" s="37"/>
      <c r="P1940" s="105">
        <v>-4.284295938075644E-2</v>
      </c>
      <c r="Q1940" s="38">
        <v>0</v>
      </c>
    </row>
    <row r="1941" spans="1:17" x14ac:dyDescent="0.3">
      <c r="A1941" s="6" t="s">
        <v>821</v>
      </c>
      <c r="B1941" s="6" t="s">
        <v>821</v>
      </c>
      <c r="C1941" s="6"/>
      <c r="D1941" s="25"/>
      <c r="E1941" s="25"/>
      <c r="F1941" s="25"/>
      <c r="G1941" s="96"/>
      <c r="H1941" s="96"/>
      <c r="I1941" s="99"/>
      <c r="J1941" s="6" t="s">
        <v>244</v>
      </c>
      <c r="K1941" s="96"/>
      <c r="L1941" s="6"/>
      <c r="M1941" s="6" t="s">
        <v>836</v>
      </c>
      <c r="N1941" s="6" t="s">
        <v>690</v>
      </c>
      <c r="O1941" s="37"/>
      <c r="P1941" s="105">
        <v>-4.284295938075644E-2</v>
      </c>
      <c r="Q1941" s="38">
        <v>0</v>
      </c>
    </row>
    <row r="1942" spans="1:17" x14ac:dyDescent="0.3">
      <c r="A1942" s="6" t="s">
        <v>821</v>
      </c>
      <c r="B1942" s="6" t="s">
        <v>821</v>
      </c>
      <c r="C1942" s="6"/>
      <c r="D1942" s="25"/>
      <c r="E1942" s="25"/>
      <c r="F1942" s="25"/>
      <c r="G1942" s="96"/>
      <c r="H1942" s="96"/>
      <c r="I1942" s="99"/>
      <c r="J1942" s="6" t="s">
        <v>245</v>
      </c>
      <c r="K1942" s="96"/>
      <c r="L1942" s="6"/>
      <c r="M1942" s="6" t="s">
        <v>836</v>
      </c>
      <c r="N1942" s="6" t="s">
        <v>690</v>
      </c>
      <c r="O1942" s="37"/>
      <c r="P1942" s="105">
        <v>-0.12852887814226932</v>
      </c>
      <c r="Q1942" s="38">
        <v>0</v>
      </c>
    </row>
    <row r="1943" spans="1:17" x14ac:dyDescent="0.3">
      <c r="A1943" s="6" t="s">
        <v>821</v>
      </c>
      <c r="B1943" s="6" t="s">
        <v>821</v>
      </c>
      <c r="C1943" s="6"/>
      <c r="D1943" s="25"/>
      <c r="E1943" s="25"/>
      <c r="F1943" s="25"/>
      <c r="G1943" s="96"/>
      <c r="H1943" s="96"/>
      <c r="I1943" s="99"/>
      <c r="J1943" s="6" t="s">
        <v>246</v>
      </c>
      <c r="K1943" s="96"/>
      <c r="L1943" s="6"/>
      <c r="M1943" s="6" t="s">
        <v>836</v>
      </c>
      <c r="N1943" s="6" t="s">
        <v>690</v>
      </c>
      <c r="O1943" s="37"/>
      <c r="P1943" s="105">
        <v>-0.25705775628453864</v>
      </c>
      <c r="Q1943" s="38">
        <v>0</v>
      </c>
    </row>
    <row r="1944" spans="1:17" x14ac:dyDescent="0.3">
      <c r="A1944" s="6" t="s">
        <v>821</v>
      </c>
      <c r="B1944" s="6" t="s">
        <v>821</v>
      </c>
      <c r="C1944" s="6"/>
      <c r="D1944" s="25"/>
      <c r="E1944" s="25"/>
      <c r="F1944" s="25"/>
      <c r="G1944" s="96"/>
      <c r="H1944" s="96"/>
      <c r="I1944" s="99"/>
      <c r="J1944" s="6" t="s">
        <v>247</v>
      </c>
      <c r="K1944" s="96"/>
      <c r="L1944" s="6"/>
      <c r="M1944" s="6" t="s">
        <v>836</v>
      </c>
      <c r="N1944" s="6" t="s">
        <v>690</v>
      </c>
      <c r="O1944" s="37"/>
      <c r="P1944" s="105">
        <v>-4.284295938075644E-2</v>
      </c>
      <c r="Q1944" s="38">
        <v>0</v>
      </c>
    </row>
    <row r="1945" spans="1:17" x14ac:dyDescent="0.3">
      <c r="A1945" s="6" t="s">
        <v>821</v>
      </c>
      <c r="B1945" s="6" t="s">
        <v>821</v>
      </c>
      <c r="C1945" s="6"/>
      <c r="D1945" s="25"/>
      <c r="E1945" s="25"/>
      <c r="F1945" s="25"/>
      <c r="G1945" s="96"/>
      <c r="H1945" s="96"/>
      <c r="I1945" s="99"/>
      <c r="J1945" s="6" t="s">
        <v>248</v>
      </c>
      <c r="K1945" s="96"/>
      <c r="L1945" s="6"/>
      <c r="M1945" s="6" t="s">
        <v>836</v>
      </c>
      <c r="N1945" s="6" t="s">
        <v>690</v>
      </c>
      <c r="O1945" s="37"/>
      <c r="P1945" s="105">
        <v>-8.568591876151288E-2</v>
      </c>
      <c r="Q1945" s="38">
        <v>0</v>
      </c>
    </row>
    <row r="1946" spans="1:17" x14ac:dyDescent="0.3">
      <c r="A1946" s="6" t="s">
        <v>821</v>
      </c>
      <c r="B1946" s="6" t="s">
        <v>821</v>
      </c>
      <c r="C1946" s="6"/>
      <c r="D1946" s="25"/>
      <c r="E1946" s="25"/>
      <c r="F1946" s="25"/>
      <c r="G1946" s="96"/>
      <c r="H1946" s="96"/>
      <c r="I1946" s="99"/>
      <c r="J1946" s="6" t="s">
        <v>249</v>
      </c>
      <c r="K1946" s="96"/>
      <c r="L1946" s="6"/>
      <c r="M1946" s="6" t="s">
        <v>836</v>
      </c>
      <c r="N1946" s="6" t="s">
        <v>690</v>
      </c>
      <c r="O1946" s="37"/>
      <c r="P1946" s="105">
        <v>-2.0221479690366095</v>
      </c>
      <c r="Q1946" s="38">
        <v>0</v>
      </c>
    </row>
    <row r="1947" spans="1:17" x14ac:dyDescent="0.3">
      <c r="A1947" s="6" t="s">
        <v>821</v>
      </c>
      <c r="B1947" s="6" t="s">
        <v>821</v>
      </c>
      <c r="C1947" s="6"/>
      <c r="D1947" s="25"/>
      <c r="E1947" s="25"/>
      <c r="F1947" s="25"/>
      <c r="G1947" s="96"/>
      <c r="H1947" s="96"/>
      <c r="I1947" s="99"/>
      <c r="J1947" s="6" t="s">
        <v>250</v>
      </c>
      <c r="K1947" s="96"/>
      <c r="L1947" s="6"/>
      <c r="M1947" s="6" t="s">
        <v>836</v>
      </c>
      <c r="N1947" s="6" t="s">
        <v>690</v>
      </c>
      <c r="O1947" s="37"/>
      <c r="P1947" s="105">
        <v>-4.284295938075644E-2</v>
      </c>
      <c r="Q1947" s="38">
        <v>0</v>
      </c>
    </row>
    <row r="1948" spans="1:17" x14ac:dyDescent="0.3">
      <c r="A1948" s="6" t="s">
        <v>821</v>
      </c>
      <c r="B1948" s="6" t="s">
        <v>821</v>
      </c>
      <c r="C1948" s="6"/>
      <c r="D1948" s="25"/>
      <c r="E1948" s="25"/>
      <c r="F1948" s="25"/>
      <c r="G1948" s="96"/>
      <c r="H1948" s="96"/>
      <c r="I1948" s="99"/>
      <c r="J1948" s="6" t="s">
        <v>251</v>
      </c>
      <c r="K1948" s="96"/>
      <c r="L1948" s="6"/>
      <c r="M1948" s="6" t="s">
        <v>836</v>
      </c>
      <c r="N1948" s="6" t="s">
        <v>690</v>
      </c>
      <c r="O1948" s="37"/>
      <c r="P1948" s="105">
        <v>-4.284295938075644E-2</v>
      </c>
      <c r="Q1948" s="38">
        <v>0</v>
      </c>
    </row>
    <row r="1949" spans="1:17" x14ac:dyDescent="0.3">
      <c r="A1949" s="6" t="s">
        <v>821</v>
      </c>
      <c r="B1949" s="6" t="s">
        <v>821</v>
      </c>
      <c r="C1949" s="6"/>
      <c r="D1949" s="25"/>
      <c r="E1949" s="25"/>
      <c r="F1949" s="25"/>
      <c r="G1949" s="96"/>
      <c r="H1949" s="96"/>
      <c r="I1949" s="99"/>
      <c r="J1949" s="6" t="s">
        <v>252</v>
      </c>
      <c r="K1949" s="96"/>
      <c r="L1949" s="6"/>
      <c r="M1949" s="6" t="s">
        <v>836</v>
      </c>
      <c r="N1949" s="6" t="s">
        <v>690</v>
      </c>
      <c r="O1949" s="37"/>
      <c r="P1949" s="105">
        <v>-4.284295938075644E-2</v>
      </c>
      <c r="Q1949" s="38">
        <v>0</v>
      </c>
    </row>
    <row r="1950" spans="1:17" x14ac:dyDescent="0.3">
      <c r="A1950" s="6" t="s">
        <v>821</v>
      </c>
      <c r="B1950" s="6" t="s">
        <v>821</v>
      </c>
      <c r="C1950" s="6"/>
      <c r="D1950" s="25"/>
      <c r="E1950" s="25"/>
      <c r="F1950" s="25"/>
      <c r="G1950" s="96"/>
      <c r="H1950" s="96"/>
      <c r="I1950" s="99"/>
      <c r="J1950" s="6" t="s">
        <v>253</v>
      </c>
      <c r="K1950" s="96"/>
      <c r="L1950" s="6"/>
      <c r="M1950" s="6" t="s">
        <v>837</v>
      </c>
      <c r="N1950" s="6" t="s">
        <v>688</v>
      </c>
      <c r="O1950" s="37"/>
      <c r="P1950" s="105">
        <v>-17.079606596992562</v>
      </c>
      <c r="Q1950" s="38">
        <v>6.0000000000000002E-6</v>
      </c>
    </row>
    <row r="1951" spans="1:17" x14ac:dyDescent="0.3">
      <c r="A1951" s="6" t="s">
        <v>821</v>
      </c>
      <c r="B1951" s="6" t="s">
        <v>821</v>
      </c>
      <c r="C1951" s="6"/>
      <c r="D1951" s="25"/>
      <c r="E1951" s="25"/>
      <c r="F1951" s="25"/>
      <c r="G1951" s="96"/>
      <c r="H1951" s="96"/>
      <c r="I1951" s="99"/>
      <c r="J1951" s="6" t="s">
        <v>254</v>
      </c>
      <c r="K1951" s="96"/>
      <c r="L1951" s="6"/>
      <c r="M1951" s="6" t="s">
        <v>837</v>
      </c>
      <c r="N1951" s="6" t="s">
        <v>688</v>
      </c>
      <c r="O1951" s="37"/>
      <c r="P1951" s="105">
        <v>-9.0513294466386895E-2</v>
      </c>
      <c r="Q1951" s="38">
        <v>0</v>
      </c>
    </row>
    <row r="1952" spans="1:17" x14ac:dyDescent="0.3">
      <c r="A1952" s="6" t="s">
        <v>821</v>
      </c>
      <c r="B1952" s="6" t="s">
        <v>821</v>
      </c>
      <c r="C1952" s="6"/>
      <c r="D1952" s="25"/>
      <c r="E1952" s="25"/>
      <c r="F1952" s="25"/>
      <c r="G1952" s="96"/>
      <c r="H1952" s="96"/>
      <c r="I1952" s="99"/>
      <c r="J1952" s="6" t="s">
        <v>255</v>
      </c>
      <c r="K1952" s="96"/>
      <c r="L1952" s="6"/>
      <c r="M1952" s="6" t="s">
        <v>837</v>
      </c>
      <c r="N1952" s="6" t="s">
        <v>688</v>
      </c>
      <c r="O1952" s="37"/>
      <c r="P1952" s="105">
        <v>-57.888670399799594</v>
      </c>
      <c r="Q1952" s="38">
        <v>1.4E-5</v>
      </c>
    </row>
    <row r="1953" spans="1:17" x14ac:dyDescent="0.3">
      <c r="A1953" s="6" t="s">
        <v>821</v>
      </c>
      <c r="B1953" s="6" t="s">
        <v>821</v>
      </c>
      <c r="C1953" s="6"/>
      <c r="D1953" s="25"/>
      <c r="E1953" s="25"/>
      <c r="F1953" s="25"/>
      <c r="G1953" s="96"/>
      <c r="H1953" s="96"/>
      <c r="I1953" s="99"/>
      <c r="J1953" s="6" t="s">
        <v>256</v>
      </c>
      <c r="K1953" s="96"/>
      <c r="L1953" s="6"/>
      <c r="M1953" s="6" t="s">
        <v>800</v>
      </c>
      <c r="N1953" s="6" t="s">
        <v>686</v>
      </c>
      <c r="O1953" s="37"/>
      <c r="P1953" s="105">
        <v>22.271706612615617</v>
      </c>
      <c r="Q1953" s="38">
        <v>1.9999999999999999E-6</v>
      </c>
    </row>
    <row r="1954" spans="1:17" x14ac:dyDescent="0.3">
      <c r="A1954" s="6" t="s">
        <v>821</v>
      </c>
      <c r="B1954" s="6" t="s">
        <v>821</v>
      </c>
      <c r="C1954" s="6"/>
      <c r="D1954" s="25"/>
      <c r="E1954" s="25"/>
      <c r="F1954" s="25"/>
      <c r="G1954" s="96"/>
      <c r="H1954" s="96"/>
      <c r="I1954" s="99"/>
      <c r="J1954" s="6" t="s">
        <v>257</v>
      </c>
      <c r="K1954" s="96"/>
      <c r="L1954" s="6"/>
      <c r="M1954" s="6" t="s">
        <v>800</v>
      </c>
      <c r="N1954" s="6" t="s">
        <v>686</v>
      </c>
      <c r="O1954" s="37"/>
      <c r="P1954" s="105">
        <v>0</v>
      </c>
      <c r="Q1954" s="38">
        <v>0</v>
      </c>
    </row>
    <row r="1955" spans="1:17" x14ac:dyDescent="0.3">
      <c r="A1955" s="6" t="s">
        <v>821</v>
      </c>
      <c r="B1955" s="6" t="s">
        <v>821</v>
      </c>
      <c r="C1955" s="6"/>
      <c r="D1955" s="25"/>
      <c r="E1955" s="25"/>
      <c r="F1955" s="25"/>
      <c r="G1955" s="96"/>
      <c r="H1955" s="96"/>
      <c r="I1955" s="99"/>
      <c r="J1955" s="6" t="s">
        <v>258</v>
      </c>
      <c r="K1955" s="96"/>
      <c r="L1955" s="6"/>
      <c r="M1955" s="6" t="s">
        <v>800</v>
      </c>
      <c r="N1955" s="6" t="s">
        <v>686</v>
      </c>
      <c r="O1955" s="37"/>
      <c r="P1955" s="105">
        <v>137.61413959333368</v>
      </c>
      <c r="Q1955" s="38">
        <v>1.2E-5</v>
      </c>
    </row>
    <row r="1956" spans="1:17" x14ac:dyDescent="0.3">
      <c r="A1956" s="6" t="s">
        <v>821</v>
      </c>
      <c r="B1956" s="6" t="s">
        <v>821</v>
      </c>
      <c r="C1956" s="6"/>
      <c r="D1956" s="25"/>
      <c r="E1956" s="25"/>
      <c r="F1956" s="25"/>
      <c r="G1956" s="96"/>
      <c r="H1956" s="96"/>
      <c r="I1956" s="99"/>
      <c r="J1956" s="6" t="s">
        <v>259</v>
      </c>
      <c r="K1956" s="96"/>
      <c r="L1956" s="6"/>
      <c r="M1956" s="6" t="s">
        <v>800</v>
      </c>
      <c r="N1956" s="6" t="s">
        <v>686</v>
      </c>
      <c r="O1956" s="37"/>
      <c r="P1956" s="105">
        <v>12.43513269473533</v>
      </c>
      <c r="Q1956" s="38">
        <v>3.0000000000000001E-6</v>
      </c>
    </row>
    <row r="1957" spans="1:17" x14ac:dyDescent="0.3">
      <c r="A1957" s="6" t="s">
        <v>821</v>
      </c>
      <c r="B1957" s="6" t="s">
        <v>821</v>
      </c>
      <c r="C1957" s="6"/>
      <c r="D1957" s="25"/>
      <c r="E1957" s="25"/>
      <c r="F1957" s="25"/>
      <c r="G1957" s="96"/>
      <c r="H1957" s="96"/>
      <c r="I1957" s="99"/>
      <c r="J1957" s="6" t="s">
        <v>260</v>
      </c>
      <c r="K1957" s="96"/>
      <c r="L1957" s="6"/>
      <c r="M1957" s="6" t="s">
        <v>800</v>
      </c>
      <c r="N1957" s="6" t="s">
        <v>686</v>
      </c>
      <c r="O1957" s="37"/>
      <c r="P1957" s="105">
        <v>0.93278104368376091</v>
      </c>
      <c r="Q1957" s="38">
        <v>0</v>
      </c>
    </row>
    <row r="1958" spans="1:17" x14ac:dyDescent="0.3">
      <c r="A1958" s="6" t="s">
        <v>821</v>
      </c>
      <c r="B1958" s="6" t="s">
        <v>821</v>
      </c>
      <c r="C1958" s="6"/>
      <c r="D1958" s="25"/>
      <c r="E1958" s="25"/>
      <c r="F1958" s="25"/>
      <c r="G1958" s="96"/>
      <c r="H1958" s="96"/>
      <c r="I1958" s="99"/>
      <c r="J1958" s="6" t="s">
        <v>261</v>
      </c>
      <c r="K1958" s="96"/>
      <c r="L1958" s="6"/>
      <c r="M1958" s="6" t="s">
        <v>838</v>
      </c>
      <c r="N1958" s="6" t="s">
        <v>687</v>
      </c>
      <c r="O1958" s="37"/>
      <c r="P1958" s="105">
        <v>-0.14783838096175828</v>
      </c>
      <c r="Q1958" s="38">
        <v>0</v>
      </c>
    </row>
    <row r="1959" spans="1:17" x14ac:dyDescent="0.3">
      <c r="A1959" s="6" t="s">
        <v>821</v>
      </c>
      <c r="B1959" s="6" t="s">
        <v>821</v>
      </c>
      <c r="C1959" s="6"/>
      <c r="D1959" s="25"/>
      <c r="E1959" s="25"/>
      <c r="F1959" s="25"/>
      <c r="G1959" s="96"/>
      <c r="H1959" s="96"/>
      <c r="I1959" s="99"/>
      <c r="J1959" s="6" t="s">
        <v>262</v>
      </c>
      <c r="K1959" s="96"/>
      <c r="L1959" s="6"/>
      <c r="M1959" s="6" t="s">
        <v>838</v>
      </c>
      <c r="N1959" s="6" t="s">
        <v>687</v>
      </c>
      <c r="O1959" s="37"/>
      <c r="P1959" s="105">
        <v>-0.29929729370219604</v>
      </c>
      <c r="Q1959" s="38">
        <v>0</v>
      </c>
    </row>
    <row r="1960" spans="1:17" x14ac:dyDescent="0.3">
      <c r="A1960" s="6" t="s">
        <v>821</v>
      </c>
      <c r="B1960" s="6" t="s">
        <v>821</v>
      </c>
      <c r="C1960" s="6"/>
      <c r="D1960" s="25"/>
      <c r="E1960" s="25"/>
      <c r="F1960" s="25"/>
      <c r="G1960" s="96"/>
      <c r="H1960" s="96"/>
      <c r="I1960" s="99"/>
      <c r="J1960" s="6" t="s">
        <v>670</v>
      </c>
      <c r="K1960" s="96"/>
      <c r="L1960" s="6"/>
      <c r="M1960" s="6" t="s">
        <v>838</v>
      </c>
      <c r="N1960" s="6" t="s">
        <v>687</v>
      </c>
      <c r="O1960" s="37"/>
      <c r="P1960" s="105">
        <v>-0.29929729370219604</v>
      </c>
      <c r="Q1960" s="38">
        <v>0</v>
      </c>
    </row>
    <row r="1961" spans="1:17" x14ac:dyDescent="0.3">
      <c r="A1961" s="6" t="s">
        <v>821</v>
      </c>
      <c r="B1961" s="6" t="s">
        <v>821</v>
      </c>
      <c r="C1961" s="6"/>
      <c r="D1961" s="25"/>
      <c r="E1961" s="25"/>
      <c r="F1961" s="25"/>
      <c r="G1961" s="96"/>
      <c r="H1961" s="96"/>
      <c r="I1961" s="99"/>
      <c r="J1961" s="6" t="s">
        <v>263</v>
      </c>
      <c r="K1961" s="96"/>
      <c r="L1961" s="6"/>
      <c r="M1961" s="6" t="s">
        <v>838</v>
      </c>
      <c r="N1961" s="6" t="s">
        <v>687</v>
      </c>
      <c r="O1961" s="37"/>
      <c r="P1961" s="105">
        <v>-0.29929729370218183</v>
      </c>
      <c r="Q1961" s="38">
        <v>0</v>
      </c>
    </row>
    <row r="1962" spans="1:17" x14ac:dyDescent="0.3">
      <c r="A1962" s="6" t="s">
        <v>821</v>
      </c>
      <c r="B1962" s="6" t="s">
        <v>821</v>
      </c>
      <c r="C1962" s="6"/>
      <c r="D1962" s="25"/>
      <c r="E1962" s="25"/>
      <c r="F1962" s="25"/>
      <c r="G1962" s="96"/>
      <c r="H1962" s="96"/>
      <c r="I1962" s="99"/>
      <c r="J1962" s="6" t="s">
        <v>264</v>
      </c>
      <c r="K1962" s="96"/>
      <c r="L1962" s="6"/>
      <c r="M1962" s="6" t="s">
        <v>838</v>
      </c>
      <c r="N1962" s="6" t="s">
        <v>687</v>
      </c>
      <c r="O1962" s="37"/>
      <c r="P1962" s="105">
        <v>-15.563459272513683</v>
      </c>
      <c r="Q1962" s="38">
        <v>3.9999999999999998E-6</v>
      </c>
    </row>
    <row r="1963" spans="1:17" x14ac:dyDescent="0.3">
      <c r="A1963" s="6" t="s">
        <v>821</v>
      </c>
      <c r="B1963" s="6" t="s">
        <v>821</v>
      </c>
      <c r="C1963" s="6"/>
      <c r="D1963" s="25"/>
      <c r="E1963" s="25"/>
      <c r="F1963" s="25"/>
      <c r="G1963" s="96"/>
      <c r="H1963" s="96"/>
      <c r="I1963" s="99"/>
      <c r="J1963" s="6" t="s">
        <v>265</v>
      </c>
      <c r="K1963" s="96"/>
      <c r="L1963" s="6"/>
      <c r="M1963" s="6" t="s">
        <v>838</v>
      </c>
      <c r="N1963" s="6" t="s">
        <v>687</v>
      </c>
      <c r="O1963" s="37"/>
      <c r="P1963" s="105">
        <v>-6.6684970849805723</v>
      </c>
      <c r="Q1963" s="38">
        <v>1.9999999999999999E-6</v>
      </c>
    </row>
    <row r="1964" spans="1:17" x14ac:dyDescent="0.3">
      <c r="A1964" s="6" t="s">
        <v>821</v>
      </c>
      <c r="B1964" s="6" t="s">
        <v>821</v>
      </c>
      <c r="C1964" s="6"/>
      <c r="D1964" s="25"/>
      <c r="E1964" s="25"/>
      <c r="F1964" s="25"/>
      <c r="G1964" s="96"/>
      <c r="H1964" s="96"/>
      <c r="I1964" s="99"/>
      <c r="J1964" s="6" t="s">
        <v>266</v>
      </c>
      <c r="K1964" s="96"/>
      <c r="L1964" s="6"/>
      <c r="M1964" s="6" t="s">
        <v>838</v>
      </c>
      <c r="N1964" s="6" t="s">
        <v>687</v>
      </c>
      <c r="O1964" s="37"/>
      <c r="P1964" s="105">
        <v>-0.29929729370219604</v>
      </c>
      <c r="Q1964" s="38">
        <v>0</v>
      </c>
    </row>
    <row r="1965" spans="1:17" x14ac:dyDescent="0.3">
      <c r="A1965" s="6" t="s">
        <v>821</v>
      </c>
      <c r="B1965" s="6" t="s">
        <v>821</v>
      </c>
      <c r="C1965" s="6"/>
      <c r="D1965" s="25"/>
      <c r="E1965" s="25"/>
      <c r="F1965" s="25"/>
      <c r="G1965" s="96"/>
      <c r="H1965" s="96"/>
      <c r="I1965" s="99"/>
      <c r="J1965" s="6" t="s">
        <v>267</v>
      </c>
      <c r="K1965" s="96"/>
      <c r="L1965" s="6"/>
      <c r="M1965" s="6" t="s">
        <v>838</v>
      </c>
      <c r="N1965" s="6" t="s">
        <v>687</v>
      </c>
      <c r="O1965" s="37"/>
      <c r="P1965" s="105">
        <v>-2.7033303947293916</v>
      </c>
      <c r="Q1965" s="38">
        <v>1.9999999999999999E-6</v>
      </c>
    </row>
    <row r="1966" spans="1:17" x14ac:dyDescent="0.3">
      <c r="A1966" s="6" t="s">
        <v>821</v>
      </c>
      <c r="B1966" s="6" t="s">
        <v>821</v>
      </c>
      <c r="C1966" s="6"/>
      <c r="D1966" s="25"/>
      <c r="E1966" s="25"/>
      <c r="F1966" s="25"/>
      <c r="G1966" s="96"/>
      <c r="H1966" s="96"/>
      <c r="I1966" s="99"/>
      <c r="J1966" s="6" t="s">
        <v>268</v>
      </c>
      <c r="K1966" s="96"/>
      <c r="L1966" s="6"/>
      <c r="M1966" s="6" t="s">
        <v>838</v>
      </c>
      <c r="N1966" s="6" t="s">
        <v>687</v>
      </c>
      <c r="O1966" s="37"/>
      <c r="P1966" s="105">
        <v>-5.6714820606043759</v>
      </c>
      <c r="Q1966" s="38">
        <v>3.0000000000000001E-6</v>
      </c>
    </row>
    <row r="1967" spans="1:17" x14ac:dyDescent="0.3">
      <c r="A1967" s="6" t="s">
        <v>821</v>
      </c>
      <c r="B1967" s="6" t="s">
        <v>821</v>
      </c>
      <c r="C1967" s="6"/>
      <c r="D1967" s="25"/>
      <c r="E1967" s="25"/>
      <c r="F1967" s="25"/>
      <c r="G1967" s="96"/>
      <c r="H1967" s="96"/>
      <c r="I1967" s="99"/>
      <c r="J1967" s="6" t="s">
        <v>269</v>
      </c>
      <c r="K1967" s="96"/>
      <c r="L1967" s="6"/>
      <c r="M1967" s="6" t="s">
        <v>838</v>
      </c>
      <c r="N1967" s="6" t="s">
        <v>687</v>
      </c>
      <c r="O1967" s="37"/>
      <c r="P1967" s="105">
        <v>-3.3402353665344435</v>
      </c>
      <c r="Q1967" s="38">
        <v>9.9999999999999995E-7</v>
      </c>
    </row>
    <row r="1968" spans="1:17" x14ac:dyDescent="0.3">
      <c r="A1968" s="6" t="s">
        <v>821</v>
      </c>
      <c r="B1968" s="6" t="s">
        <v>821</v>
      </c>
      <c r="C1968" s="6"/>
      <c r="D1968" s="25"/>
      <c r="E1968" s="25"/>
      <c r="F1968" s="25"/>
      <c r="G1968" s="96"/>
      <c r="H1968" s="96"/>
      <c r="I1968" s="99"/>
      <c r="J1968" s="6" t="s">
        <v>270</v>
      </c>
      <c r="K1968" s="96"/>
      <c r="L1968" s="6"/>
      <c r="M1968" s="6" t="s">
        <v>838</v>
      </c>
      <c r="N1968" s="6" t="s">
        <v>687</v>
      </c>
      <c r="O1968" s="37"/>
      <c r="P1968" s="105">
        <v>-0.96547514097483145</v>
      </c>
      <c r="Q1968" s="38">
        <v>9.9999999999999995E-7</v>
      </c>
    </row>
    <row r="1969" spans="1:17" x14ac:dyDescent="0.3">
      <c r="A1969" s="6" t="s">
        <v>821</v>
      </c>
      <c r="B1969" s="6" t="s">
        <v>821</v>
      </c>
      <c r="C1969" s="6"/>
      <c r="D1969" s="25"/>
      <c r="E1969" s="25"/>
      <c r="F1969" s="25"/>
      <c r="G1969" s="96"/>
      <c r="H1969" s="96"/>
      <c r="I1969" s="99"/>
      <c r="J1969" s="6" t="s">
        <v>271</v>
      </c>
      <c r="K1969" s="96"/>
      <c r="L1969" s="6"/>
      <c r="M1969" s="6" t="s">
        <v>762</v>
      </c>
      <c r="N1969" s="6" t="s">
        <v>686</v>
      </c>
      <c r="O1969" s="37"/>
      <c r="P1969" s="105">
        <v>-4607.983989115135</v>
      </c>
      <c r="Q1969" s="38">
        <v>2.0999999999999999E-5</v>
      </c>
    </row>
    <row r="1970" spans="1:17" x14ac:dyDescent="0.3">
      <c r="A1970" s="6" t="s">
        <v>821</v>
      </c>
      <c r="B1970" s="6" t="s">
        <v>821</v>
      </c>
      <c r="C1970" s="6"/>
      <c r="D1970" s="25"/>
      <c r="E1970" s="25"/>
      <c r="F1970" s="25"/>
      <c r="G1970" s="96"/>
      <c r="H1970" s="96"/>
      <c r="I1970" s="99"/>
      <c r="J1970" s="6" t="s">
        <v>272</v>
      </c>
      <c r="K1970" s="96"/>
      <c r="L1970" s="6"/>
      <c r="M1970" s="6" t="s">
        <v>762</v>
      </c>
      <c r="N1970" s="6" t="s">
        <v>688</v>
      </c>
      <c r="O1970" s="37"/>
      <c r="P1970" s="105">
        <v>0.8784221796116185</v>
      </c>
      <c r="Q1970" s="38">
        <v>0</v>
      </c>
    </row>
    <row r="1971" spans="1:17" x14ac:dyDescent="0.3">
      <c r="A1971" s="6" t="s">
        <v>821</v>
      </c>
      <c r="B1971" s="6" t="s">
        <v>821</v>
      </c>
      <c r="C1971" s="6"/>
      <c r="D1971" s="25"/>
      <c r="E1971" s="25"/>
      <c r="F1971" s="25"/>
      <c r="G1971" s="96"/>
      <c r="H1971" s="96"/>
      <c r="I1971" s="99"/>
      <c r="J1971" s="6" t="s">
        <v>273</v>
      </c>
      <c r="K1971" s="96"/>
      <c r="L1971" s="6"/>
      <c r="M1971" s="6" t="s">
        <v>762</v>
      </c>
      <c r="N1971" s="6" t="s">
        <v>686</v>
      </c>
      <c r="O1971" s="37"/>
      <c r="P1971" s="105">
        <v>-7988.3380294317176</v>
      </c>
      <c r="Q1971" s="38">
        <v>7.3999999999999996E-5</v>
      </c>
    </row>
    <row r="1972" spans="1:17" x14ac:dyDescent="0.3">
      <c r="A1972" s="6" t="s">
        <v>821</v>
      </c>
      <c r="B1972" s="6" t="s">
        <v>821</v>
      </c>
      <c r="C1972" s="6"/>
      <c r="D1972" s="25"/>
      <c r="E1972" s="25"/>
      <c r="F1972" s="25"/>
      <c r="G1972" s="96"/>
      <c r="H1972" s="96"/>
      <c r="I1972" s="99"/>
      <c r="J1972" s="6" t="s">
        <v>274</v>
      </c>
      <c r="K1972" s="96"/>
      <c r="L1972" s="6"/>
      <c r="M1972" s="6" t="s">
        <v>762</v>
      </c>
      <c r="N1972" s="6" t="s">
        <v>688</v>
      </c>
      <c r="O1972" s="37"/>
      <c r="P1972" s="105">
        <v>-1037.5643616541056</v>
      </c>
      <c r="Q1972" s="38">
        <v>3.7800000000000003E-4</v>
      </c>
    </row>
    <row r="1973" spans="1:17" x14ac:dyDescent="0.3">
      <c r="A1973" s="6" t="s">
        <v>821</v>
      </c>
      <c r="B1973" s="6" t="s">
        <v>821</v>
      </c>
      <c r="C1973" s="6"/>
      <c r="D1973" s="25"/>
      <c r="E1973" s="25"/>
      <c r="F1973" s="25"/>
      <c r="G1973" s="96"/>
      <c r="H1973" s="96"/>
      <c r="I1973" s="99"/>
      <c r="J1973" s="6" t="s">
        <v>275</v>
      </c>
      <c r="K1973" s="96"/>
      <c r="L1973" s="6"/>
      <c r="M1973" s="6" t="s">
        <v>762</v>
      </c>
      <c r="N1973" s="6" t="s">
        <v>688</v>
      </c>
      <c r="O1973" s="37"/>
      <c r="P1973" s="105">
        <v>-1902.5057094185613</v>
      </c>
      <c r="Q1973" s="38">
        <v>5.6999999999999998E-4</v>
      </c>
    </row>
    <row r="1974" spans="1:17" x14ac:dyDescent="0.3">
      <c r="A1974" s="6" t="s">
        <v>821</v>
      </c>
      <c r="B1974" s="6" t="s">
        <v>821</v>
      </c>
      <c r="C1974" s="6"/>
      <c r="D1974" s="25"/>
      <c r="E1974" s="25"/>
      <c r="F1974" s="25"/>
      <c r="G1974" s="96"/>
      <c r="H1974" s="96"/>
      <c r="I1974" s="99"/>
      <c r="J1974" s="6" t="s">
        <v>276</v>
      </c>
      <c r="K1974" s="96"/>
      <c r="L1974" s="6"/>
      <c r="M1974" s="6" t="s">
        <v>762</v>
      </c>
      <c r="N1974" s="6" t="s">
        <v>688</v>
      </c>
      <c r="O1974" s="37"/>
      <c r="P1974" s="105">
        <v>-21964.406644047122</v>
      </c>
      <c r="Q1974" s="38">
        <v>4.7100000000000001E-4</v>
      </c>
    </row>
    <row r="1975" spans="1:17" x14ac:dyDescent="0.3">
      <c r="A1975" s="6" t="s">
        <v>821</v>
      </c>
      <c r="B1975" s="6" t="s">
        <v>821</v>
      </c>
      <c r="C1975" s="6"/>
      <c r="D1975" s="25"/>
      <c r="E1975" s="25"/>
      <c r="F1975" s="25"/>
      <c r="G1975" s="96"/>
      <c r="H1975" s="96"/>
      <c r="I1975" s="99"/>
      <c r="J1975" s="6" t="s">
        <v>277</v>
      </c>
      <c r="K1975" s="96"/>
      <c r="L1975" s="6"/>
      <c r="M1975" s="6" t="s">
        <v>762</v>
      </c>
      <c r="N1975" s="6" t="s">
        <v>688</v>
      </c>
      <c r="O1975" s="37"/>
      <c r="P1975" s="105">
        <v>11368.618473313516</v>
      </c>
      <c r="Q1975" s="38">
        <v>7.0899999999999999E-4</v>
      </c>
    </row>
    <row r="1976" spans="1:17" x14ac:dyDescent="0.3">
      <c r="A1976" s="6" t="s">
        <v>821</v>
      </c>
      <c r="B1976" s="6" t="s">
        <v>821</v>
      </c>
      <c r="C1976" s="6"/>
      <c r="D1976" s="25"/>
      <c r="E1976" s="25"/>
      <c r="F1976" s="25"/>
      <c r="G1976" s="96"/>
      <c r="H1976" s="96"/>
      <c r="I1976" s="99"/>
      <c r="J1976" s="6" t="s">
        <v>278</v>
      </c>
      <c r="K1976" s="96"/>
      <c r="L1976" s="6"/>
      <c r="M1976" s="6" t="s">
        <v>762</v>
      </c>
      <c r="N1976" s="6" t="s">
        <v>688</v>
      </c>
      <c r="O1976" s="37"/>
      <c r="P1976" s="105">
        <v>-10196.325094271335</v>
      </c>
      <c r="Q1976" s="38">
        <v>5.8600000000000004E-4</v>
      </c>
    </row>
    <row r="1977" spans="1:17" x14ac:dyDescent="0.3">
      <c r="A1977" s="6" t="s">
        <v>821</v>
      </c>
      <c r="B1977" s="6" t="s">
        <v>821</v>
      </c>
      <c r="C1977" s="6"/>
      <c r="D1977" s="25"/>
      <c r="E1977" s="25"/>
      <c r="F1977" s="25"/>
      <c r="G1977" s="96"/>
      <c r="H1977" s="96"/>
      <c r="I1977" s="99"/>
      <c r="J1977" s="6" t="s">
        <v>279</v>
      </c>
      <c r="K1977" s="96"/>
      <c r="L1977" s="6"/>
      <c r="M1977" s="6" t="s">
        <v>801</v>
      </c>
      <c r="N1977" s="6" t="s">
        <v>689</v>
      </c>
      <c r="O1977" s="37"/>
      <c r="P1977" s="105">
        <v>-987.23454685275919</v>
      </c>
      <c r="Q1977" s="38">
        <v>0</v>
      </c>
    </row>
    <row r="1978" spans="1:17" x14ac:dyDescent="0.3">
      <c r="A1978" s="6" t="s">
        <v>821</v>
      </c>
      <c r="B1978" s="6" t="s">
        <v>821</v>
      </c>
      <c r="C1978" s="6"/>
      <c r="D1978" s="25"/>
      <c r="E1978" s="25"/>
      <c r="F1978" s="25"/>
      <c r="G1978" s="96"/>
      <c r="H1978" s="96"/>
      <c r="I1978" s="99"/>
      <c r="J1978" s="6" t="s">
        <v>280</v>
      </c>
      <c r="K1978" s="96"/>
      <c r="L1978" s="6"/>
      <c r="M1978" s="6" t="s">
        <v>839</v>
      </c>
      <c r="N1978" s="6" t="s">
        <v>690</v>
      </c>
      <c r="O1978" s="37"/>
      <c r="P1978" s="105">
        <v>-0.12309808047428561</v>
      </c>
      <c r="Q1978" s="38">
        <v>0</v>
      </c>
    </row>
    <row r="1979" spans="1:17" x14ac:dyDescent="0.3">
      <c r="A1979" s="6" t="s">
        <v>821</v>
      </c>
      <c r="B1979" s="6" t="s">
        <v>821</v>
      </c>
      <c r="C1979" s="6"/>
      <c r="D1979" s="25"/>
      <c r="E1979" s="25"/>
      <c r="F1979" s="25"/>
      <c r="G1979" s="96"/>
      <c r="H1979" s="96"/>
      <c r="I1979" s="99"/>
      <c r="J1979" s="6" t="s">
        <v>281</v>
      </c>
      <c r="K1979" s="96"/>
      <c r="L1979" s="6"/>
      <c r="M1979" s="6" t="s">
        <v>839</v>
      </c>
      <c r="N1979" s="6" t="s">
        <v>690</v>
      </c>
      <c r="O1979" s="37"/>
      <c r="P1979" s="105">
        <v>-7.5151790698801051</v>
      </c>
      <c r="Q1979" s="38">
        <v>1.9999999999999999E-6</v>
      </c>
    </row>
    <row r="1980" spans="1:17" x14ac:dyDescent="0.3">
      <c r="A1980" s="6" t="s">
        <v>821</v>
      </c>
      <c r="B1980" s="6" t="s">
        <v>821</v>
      </c>
      <c r="C1980" s="6"/>
      <c r="D1980" s="25"/>
      <c r="E1980" s="25"/>
      <c r="F1980" s="25"/>
      <c r="G1980" s="96"/>
      <c r="H1980" s="96"/>
      <c r="I1980" s="99"/>
      <c r="J1980" s="6" t="s">
        <v>282</v>
      </c>
      <c r="K1980" s="96"/>
      <c r="L1980" s="6"/>
      <c r="M1980" s="6" t="s">
        <v>839</v>
      </c>
      <c r="N1980" s="6" t="s">
        <v>690</v>
      </c>
      <c r="O1980" s="37"/>
      <c r="P1980" s="105">
        <v>-0.12309808047428561</v>
      </c>
      <c r="Q1980" s="38">
        <v>0</v>
      </c>
    </row>
    <row r="1981" spans="1:17" x14ac:dyDescent="0.3">
      <c r="A1981" s="6" t="s">
        <v>821</v>
      </c>
      <c r="B1981" s="6" t="s">
        <v>821</v>
      </c>
      <c r="C1981" s="6"/>
      <c r="D1981" s="25"/>
      <c r="E1981" s="25"/>
      <c r="F1981" s="25"/>
      <c r="G1981" s="96"/>
      <c r="H1981" s="96"/>
      <c r="I1981" s="99"/>
      <c r="J1981" s="6" t="s">
        <v>283</v>
      </c>
      <c r="K1981" s="96"/>
      <c r="L1981" s="6"/>
      <c r="M1981" s="6" t="s">
        <v>839</v>
      </c>
      <c r="N1981" s="6" t="s">
        <v>690</v>
      </c>
      <c r="O1981" s="37"/>
      <c r="P1981" s="105">
        <v>-0.12309808047428561</v>
      </c>
      <c r="Q1981" s="38">
        <v>0</v>
      </c>
    </row>
    <row r="1982" spans="1:17" x14ac:dyDescent="0.3">
      <c r="A1982" s="6" t="s">
        <v>821</v>
      </c>
      <c r="B1982" s="6" t="s">
        <v>821</v>
      </c>
      <c r="C1982" s="6"/>
      <c r="D1982" s="25"/>
      <c r="E1982" s="25"/>
      <c r="F1982" s="25"/>
      <c r="G1982" s="96"/>
      <c r="H1982" s="96"/>
      <c r="I1982" s="99"/>
      <c r="J1982" s="6" t="s">
        <v>284</v>
      </c>
      <c r="K1982" s="96"/>
      <c r="L1982" s="6"/>
      <c r="M1982" s="6" t="s">
        <v>839</v>
      </c>
      <c r="N1982" s="6" t="s">
        <v>690</v>
      </c>
      <c r="O1982" s="37"/>
      <c r="P1982" s="105">
        <v>-1.7233731266400127</v>
      </c>
      <c r="Q1982" s="38">
        <v>0</v>
      </c>
    </row>
    <row r="1983" spans="1:17" x14ac:dyDescent="0.3">
      <c r="A1983" s="6" t="s">
        <v>821</v>
      </c>
      <c r="B1983" s="6" t="s">
        <v>821</v>
      </c>
      <c r="C1983" s="6"/>
      <c r="D1983" s="25"/>
      <c r="E1983" s="25"/>
      <c r="F1983" s="25"/>
      <c r="G1983" s="96"/>
      <c r="H1983" s="96"/>
      <c r="I1983" s="99"/>
      <c r="J1983" s="6" t="s">
        <v>285</v>
      </c>
      <c r="K1983" s="96"/>
      <c r="L1983" s="6"/>
      <c r="M1983" s="6" t="s">
        <v>839</v>
      </c>
      <c r="N1983" s="6" t="s">
        <v>690</v>
      </c>
      <c r="O1983" s="37"/>
      <c r="P1983" s="105">
        <v>-2.8405500923320233</v>
      </c>
      <c r="Q1983" s="38">
        <v>9.9999999999999995E-7</v>
      </c>
    </row>
    <row r="1984" spans="1:17" x14ac:dyDescent="0.3">
      <c r="A1984" s="6" t="s">
        <v>821</v>
      </c>
      <c r="B1984" s="6" t="s">
        <v>821</v>
      </c>
      <c r="C1984" s="6"/>
      <c r="D1984" s="25"/>
      <c r="E1984" s="25"/>
      <c r="F1984" s="25"/>
      <c r="G1984" s="96"/>
      <c r="H1984" s="96"/>
      <c r="I1984" s="99"/>
      <c r="J1984" s="6" t="s">
        <v>286</v>
      </c>
      <c r="K1984" s="96"/>
      <c r="L1984" s="6"/>
      <c r="M1984" s="6" t="s">
        <v>839</v>
      </c>
      <c r="N1984" s="6" t="s">
        <v>690</v>
      </c>
      <c r="O1984" s="37"/>
      <c r="P1984" s="105">
        <v>-3.4436481728060926</v>
      </c>
      <c r="Q1984" s="38">
        <v>9.9999999999999995E-7</v>
      </c>
    </row>
    <row r="1985" spans="1:17" x14ac:dyDescent="0.3">
      <c r="A1985" s="6" t="s">
        <v>821</v>
      </c>
      <c r="B1985" s="6" t="s">
        <v>821</v>
      </c>
      <c r="C1985" s="6"/>
      <c r="D1985" s="25"/>
      <c r="E1985" s="25"/>
      <c r="F1985" s="25"/>
      <c r="G1985" s="96"/>
      <c r="H1985" s="96"/>
      <c r="I1985" s="99"/>
      <c r="J1985" s="6" t="s">
        <v>287</v>
      </c>
      <c r="K1985" s="96"/>
      <c r="L1985" s="6"/>
      <c r="M1985" s="6" t="s">
        <v>839</v>
      </c>
      <c r="N1985" s="6" t="s">
        <v>690</v>
      </c>
      <c r="O1985" s="37"/>
      <c r="P1985" s="105">
        <v>-3.323648172805747</v>
      </c>
      <c r="Q1985" s="38">
        <v>9.9999999999999995E-7</v>
      </c>
    </row>
    <row r="1986" spans="1:17" x14ac:dyDescent="0.3">
      <c r="A1986" s="6" t="s">
        <v>821</v>
      </c>
      <c r="B1986" s="6" t="s">
        <v>821</v>
      </c>
      <c r="C1986" s="6"/>
      <c r="D1986" s="25"/>
      <c r="E1986" s="25"/>
      <c r="F1986" s="25"/>
      <c r="G1986" s="96"/>
      <c r="H1986" s="96"/>
      <c r="I1986" s="99"/>
      <c r="J1986" s="6" t="s">
        <v>288</v>
      </c>
      <c r="K1986" s="96"/>
      <c r="L1986" s="6"/>
      <c r="M1986" s="6" t="s">
        <v>840</v>
      </c>
      <c r="N1986" s="6" t="s">
        <v>690</v>
      </c>
      <c r="O1986" s="37"/>
      <c r="P1986" s="105">
        <v>-0.10016804587613493</v>
      </c>
      <c r="Q1986" s="38">
        <v>0</v>
      </c>
    </row>
    <row r="1987" spans="1:17" x14ac:dyDescent="0.3">
      <c r="A1987" s="6" t="s">
        <v>821</v>
      </c>
      <c r="B1987" s="6" t="s">
        <v>821</v>
      </c>
      <c r="C1987" s="6"/>
      <c r="D1987" s="25"/>
      <c r="E1987" s="25"/>
      <c r="F1987" s="25"/>
      <c r="G1987" s="96"/>
      <c r="H1987" s="96"/>
      <c r="I1987" s="99"/>
      <c r="J1987" s="6" t="s">
        <v>289</v>
      </c>
      <c r="K1987" s="96"/>
      <c r="L1987" s="6"/>
      <c r="M1987" s="6" t="s">
        <v>840</v>
      </c>
      <c r="N1987" s="6" t="s">
        <v>690</v>
      </c>
      <c r="O1987" s="37"/>
      <c r="P1987" s="105">
        <v>-0.15025206881420416</v>
      </c>
      <c r="Q1987" s="38">
        <v>0</v>
      </c>
    </row>
    <row r="1988" spans="1:17" x14ac:dyDescent="0.3">
      <c r="A1988" s="6" t="s">
        <v>821</v>
      </c>
      <c r="B1988" s="6" t="s">
        <v>821</v>
      </c>
      <c r="C1988" s="6"/>
      <c r="D1988" s="25"/>
      <c r="E1988" s="25"/>
      <c r="F1988" s="25"/>
      <c r="G1988" s="96"/>
      <c r="H1988" s="96"/>
      <c r="I1988" s="99"/>
      <c r="J1988" s="6" t="s">
        <v>290</v>
      </c>
      <c r="K1988" s="96"/>
      <c r="L1988" s="6"/>
      <c r="M1988" s="6" t="s">
        <v>840</v>
      </c>
      <c r="N1988" s="6" t="s">
        <v>690</v>
      </c>
      <c r="O1988" s="37"/>
      <c r="P1988" s="105">
        <v>-11.223648513832359</v>
      </c>
      <c r="Q1988" s="38">
        <v>3.0000000000000001E-6</v>
      </c>
    </row>
    <row r="1989" spans="1:17" x14ac:dyDescent="0.3">
      <c r="A1989" s="6" t="s">
        <v>821</v>
      </c>
      <c r="B1989" s="6" t="s">
        <v>821</v>
      </c>
      <c r="C1989" s="6"/>
      <c r="D1989" s="25"/>
      <c r="E1989" s="25"/>
      <c r="F1989" s="25"/>
      <c r="G1989" s="96"/>
      <c r="H1989" s="96"/>
      <c r="I1989" s="99"/>
      <c r="J1989" s="6" t="s">
        <v>291</v>
      </c>
      <c r="K1989" s="96"/>
      <c r="L1989" s="6"/>
      <c r="M1989" s="6" t="s">
        <v>840</v>
      </c>
      <c r="N1989" s="6" t="s">
        <v>690</v>
      </c>
      <c r="O1989" s="37"/>
      <c r="P1989" s="105">
        <v>-5.0084022938067463E-2</v>
      </c>
      <c r="Q1989" s="38">
        <v>0</v>
      </c>
    </row>
    <row r="1990" spans="1:17" x14ac:dyDescent="0.3">
      <c r="A1990" s="6" t="s">
        <v>821</v>
      </c>
      <c r="B1990" s="6" t="s">
        <v>821</v>
      </c>
      <c r="C1990" s="6"/>
      <c r="D1990" s="25"/>
      <c r="E1990" s="25"/>
      <c r="F1990" s="25"/>
      <c r="G1990" s="96"/>
      <c r="H1990" s="96"/>
      <c r="I1990" s="99"/>
      <c r="J1990" s="6" t="s">
        <v>292</v>
      </c>
      <c r="K1990" s="96"/>
      <c r="L1990" s="6"/>
      <c r="M1990" s="6" t="s">
        <v>840</v>
      </c>
      <c r="N1990" s="6" t="s">
        <v>690</v>
      </c>
      <c r="O1990" s="37"/>
      <c r="P1990" s="105">
        <v>-5.0084022938067463E-2</v>
      </c>
      <c r="Q1990" s="38">
        <v>0</v>
      </c>
    </row>
    <row r="1991" spans="1:17" x14ac:dyDescent="0.3">
      <c r="A1991" s="6" t="s">
        <v>821</v>
      </c>
      <c r="B1991" s="6" t="s">
        <v>821</v>
      </c>
      <c r="C1991" s="6"/>
      <c r="D1991" s="25"/>
      <c r="E1991" s="25"/>
      <c r="F1991" s="25"/>
      <c r="G1991" s="96"/>
      <c r="H1991" s="96"/>
      <c r="I1991" s="99"/>
      <c r="J1991" s="6" t="s">
        <v>293</v>
      </c>
      <c r="K1991" s="96"/>
      <c r="L1991" s="6"/>
      <c r="M1991" s="6" t="s">
        <v>840</v>
      </c>
      <c r="N1991" s="6" t="s">
        <v>690</v>
      </c>
      <c r="O1991" s="37"/>
      <c r="P1991" s="105">
        <v>-23.834483150199958</v>
      </c>
      <c r="Q1991" s="38">
        <v>6.0000000000000002E-6</v>
      </c>
    </row>
    <row r="1992" spans="1:17" x14ac:dyDescent="0.3">
      <c r="A1992" s="6" t="s">
        <v>821</v>
      </c>
      <c r="B1992" s="6" t="s">
        <v>821</v>
      </c>
      <c r="C1992" s="6"/>
      <c r="D1992" s="25"/>
      <c r="E1992" s="25"/>
      <c r="F1992" s="25"/>
      <c r="G1992" s="96"/>
      <c r="H1992" s="96"/>
      <c r="I1992" s="99"/>
      <c r="J1992" s="6" t="s">
        <v>294</v>
      </c>
      <c r="K1992" s="96"/>
      <c r="L1992" s="6"/>
      <c r="M1992" s="6" t="s">
        <v>840</v>
      </c>
      <c r="N1992" s="6" t="s">
        <v>690</v>
      </c>
      <c r="O1992" s="37"/>
      <c r="P1992" s="105">
        <v>-88.733884067831241</v>
      </c>
      <c r="Q1992" s="38">
        <v>2.3E-5</v>
      </c>
    </row>
    <row r="1993" spans="1:17" x14ac:dyDescent="0.3">
      <c r="A1993" s="6" t="s">
        <v>821</v>
      </c>
      <c r="B1993" s="6" t="s">
        <v>821</v>
      </c>
      <c r="C1993" s="6"/>
      <c r="D1993" s="25"/>
      <c r="E1993" s="25"/>
      <c r="F1993" s="25"/>
      <c r="G1993" s="96"/>
      <c r="H1993" s="96"/>
      <c r="I1993" s="99"/>
      <c r="J1993" s="6" t="s">
        <v>295</v>
      </c>
      <c r="K1993" s="96"/>
      <c r="L1993" s="6"/>
      <c r="M1993" s="6" t="s">
        <v>840</v>
      </c>
      <c r="N1993" s="6" t="s">
        <v>690</v>
      </c>
      <c r="O1993" s="37"/>
      <c r="P1993" s="105">
        <v>-1.2521005734516848</v>
      </c>
      <c r="Q1993" s="38">
        <v>0</v>
      </c>
    </row>
    <row r="1994" spans="1:17" x14ac:dyDescent="0.3">
      <c r="A1994" s="6" t="s">
        <v>821</v>
      </c>
      <c r="B1994" s="6" t="s">
        <v>821</v>
      </c>
      <c r="C1994" s="6"/>
      <c r="D1994" s="25"/>
      <c r="E1994" s="25"/>
      <c r="F1994" s="25"/>
      <c r="G1994" s="96"/>
      <c r="H1994" s="96"/>
      <c r="I1994" s="99"/>
      <c r="J1994" s="6" t="s">
        <v>296</v>
      </c>
      <c r="K1994" s="96"/>
      <c r="L1994" s="6"/>
      <c r="M1994" s="6" t="s">
        <v>802</v>
      </c>
      <c r="N1994" s="6" t="s">
        <v>686</v>
      </c>
      <c r="O1994" s="37"/>
      <c r="P1994" s="105">
        <v>-61.823996962764795</v>
      </c>
      <c r="Q1994" s="38">
        <v>2.4000000000000001E-5</v>
      </c>
    </row>
    <row r="1995" spans="1:17" x14ac:dyDescent="0.3">
      <c r="A1995" s="6" t="s">
        <v>821</v>
      </c>
      <c r="B1995" s="6" t="s">
        <v>821</v>
      </c>
      <c r="C1995" s="6"/>
      <c r="D1995" s="25"/>
      <c r="E1995" s="25"/>
      <c r="F1995" s="25"/>
      <c r="G1995" s="96"/>
      <c r="H1995" s="96"/>
      <c r="I1995" s="99"/>
      <c r="J1995" s="6" t="s">
        <v>297</v>
      </c>
      <c r="K1995" s="96"/>
      <c r="L1995" s="6"/>
      <c r="M1995" s="6" t="s">
        <v>802</v>
      </c>
      <c r="N1995" s="6" t="s">
        <v>686</v>
      </c>
      <c r="O1995" s="37"/>
      <c r="P1995" s="105">
        <v>-0.91720138392605577</v>
      </c>
      <c r="Q1995" s="38">
        <v>0</v>
      </c>
    </row>
    <row r="1996" spans="1:17" x14ac:dyDescent="0.3">
      <c r="A1996" s="6" t="s">
        <v>821</v>
      </c>
      <c r="B1996" s="6" t="s">
        <v>821</v>
      </c>
      <c r="C1996" s="6"/>
      <c r="D1996" s="25"/>
      <c r="E1996" s="25"/>
      <c r="F1996" s="25"/>
      <c r="G1996" s="96"/>
      <c r="H1996" s="96"/>
      <c r="I1996" s="99"/>
      <c r="J1996" s="6" t="s">
        <v>298</v>
      </c>
      <c r="K1996" s="96"/>
      <c r="L1996" s="6"/>
      <c r="M1996" s="6" t="s">
        <v>802</v>
      </c>
      <c r="N1996" s="6" t="s">
        <v>686</v>
      </c>
      <c r="O1996" s="37"/>
      <c r="P1996" s="105">
        <v>-1945.058929825349</v>
      </c>
      <c r="Q1996" s="38">
        <v>6.9999999999999999E-6</v>
      </c>
    </row>
    <row r="1997" spans="1:17" x14ac:dyDescent="0.3">
      <c r="A1997" s="6" t="s">
        <v>821</v>
      </c>
      <c r="B1997" s="6" t="s">
        <v>821</v>
      </c>
      <c r="C1997" s="6"/>
      <c r="D1997" s="25"/>
      <c r="E1997" s="25"/>
      <c r="F1997" s="25"/>
      <c r="G1997" s="96"/>
      <c r="H1997" s="96"/>
      <c r="I1997" s="99"/>
      <c r="J1997" s="6" t="s">
        <v>299</v>
      </c>
      <c r="K1997" s="96"/>
      <c r="L1997" s="6"/>
      <c r="M1997" s="6" t="s">
        <v>802</v>
      </c>
      <c r="N1997" s="6" t="s">
        <v>686</v>
      </c>
      <c r="O1997" s="37"/>
      <c r="P1997" s="105">
        <v>-0.33127079684254568</v>
      </c>
      <c r="Q1997" s="38">
        <v>9.9999999999999995E-7</v>
      </c>
    </row>
    <row r="1998" spans="1:17" x14ac:dyDescent="0.3">
      <c r="A1998" s="6" t="s">
        <v>821</v>
      </c>
      <c r="B1998" s="6" t="s">
        <v>821</v>
      </c>
      <c r="C1998" s="6"/>
      <c r="D1998" s="25"/>
      <c r="E1998" s="25"/>
      <c r="F1998" s="25"/>
      <c r="G1998" s="96"/>
      <c r="H1998" s="96"/>
      <c r="I1998" s="99"/>
      <c r="J1998" s="6" t="s">
        <v>300</v>
      </c>
      <c r="K1998" s="96"/>
      <c r="L1998" s="6"/>
      <c r="M1998" s="6" t="s">
        <v>802</v>
      </c>
      <c r="N1998" s="6" t="s">
        <v>686</v>
      </c>
      <c r="O1998" s="37"/>
      <c r="P1998" s="105">
        <v>-6.1543462375900617</v>
      </c>
      <c r="Q1998" s="38">
        <v>9.9999999999999995E-7</v>
      </c>
    </row>
    <row r="1999" spans="1:17" x14ac:dyDescent="0.3">
      <c r="A1999" s="6" t="s">
        <v>821</v>
      </c>
      <c r="B1999" s="6" t="s">
        <v>821</v>
      </c>
      <c r="C1999" s="6"/>
      <c r="D1999" s="25"/>
      <c r="E1999" s="25"/>
      <c r="F1999" s="25"/>
      <c r="G1999" s="96"/>
      <c r="H1999" s="96"/>
      <c r="I1999" s="99"/>
      <c r="J1999" s="6" t="s">
        <v>301</v>
      </c>
      <c r="K1999" s="96"/>
      <c r="L1999" s="6"/>
      <c r="M1999" s="6" t="s">
        <v>803</v>
      </c>
      <c r="N1999" s="6" t="s">
        <v>689</v>
      </c>
      <c r="O1999" s="37"/>
      <c r="P1999" s="105">
        <v>168.62093117371842</v>
      </c>
      <c r="Q1999" s="38">
        <v>1.5E-5</v>
      </c>
    </row>
    <row r="2000" spans="1:17" x14ac:dyDescent="0.3">
      <c r="A2000" s="6" t="s">
        <v>821</v>
      </c>
      <c r="B2000" s="6" t="s">
        <v>821</v>
      </c>
      <c r="C2000" s="6"/>
      <c r="D2000" s="25"/>
      <c r="E2000" s="25"/>
      <c r="F2000" s="25"/>
      <c r="G2000" s="96"/>
      <c r="H2000" s="96"/>
      <c r="I2000" s="99"/>
      <c r="J2000" s="6" t="s">
        <v>302</v>
      </c>
      <c r="K2000" s="96"/>
      <c r="L2000" s="6"/>
      <c r="M2000" s="6" t="s">
        <v>755</v>
      </c>
      <c r="N2000" s="6" t="s">
        <v>688</v>
      </c>
      <c r="O2000" s="37"/>
      <c r="P2000" s="105">
        <v>-8177.6165579779044</v>
      </c>
      <c r="Q2000" s="38">
        <v>2.6999999999999999E-5</v>
      </c>
    </row>
    <row r="2001" spans="1:17" x14ac:dyDescent="0.3">
      <c r="A2001" s="6" t="s">
        <v>821</v>
      </c>
      <c r="B2001" s="6" t="s">
        <v>821</v>
      </c>
      <c r="C2001" s="6"/>
      <c r="D2001" s="25"/>
      <c r="E2001" s="25"/>
      <c r="F2001" s="25"/>
      <c r="G2001" s="96"/>
      <c r="H2001" s="96"/>
      <c r="I2001" s="99"/>
      <c r="J2001" s="6" t="s">
        <v>303</v>
      </c>
      <c r="K2001" s="96"/>
      <c r="L2001" s="6"/>
      <c r="M2001" s="6" t="s">
        <v>755</v>
      </c>
      <c r="N2001" s="6" t="s">
        <v>688</v>
      </c>
      <c r="O2001" s="37"/>
      <c r="P2001" s="105">
        <v>1.3830672864243354</v>
      </c>
      <c r="Q2001" s="38">
        <v>0</v>
      </c>
    </row>
    <row r="2002" spans="1:17" x14ac:dyDescent="0.3">
      <c r="A2002" s="6" t="s">
        <v>821</v>
      </c>
      <c r="B2002" s="6" t="s">
        <v>821</v>
      </c>
      <c r="C2002" s="6"/>
      <c r="D2002" s="25"/>
      <c r="E2002" s="25"/>
      <c r="F2002" s="25"/>
      <c r="G2002" s="96"/>
      <c r="H2002" s="96"/>
      <c r="I2002" s="99"/>
      <c r="J2002" s="6" t="s">
        <v>304</v>
      </c>
      <c r="K2002" s="102"/>
      <c r="L2002" s="6"/>
      <c r="M2002" s="6" t="s">
        <v>755</v>
      </c>
      <c r="N2002" s="6" t="s">
        <v>688</v>
      </c>
      <c r="O2002" s="37"/>
      <c r="P2002" s="105">
        <v>561.38332571840147</v>
      </c>
      <c r="Q2002" s="38">
        <v>1.3100000000000001E-4</v>
      </c>
    </row>
    <row r="2003" spans="1:17" x14ac:dyDescent="0.3">
      <c r="A2003" s="6" t="s">
        <v>821</v>
      </c>
      <c r="B2003" s="6" t="s">
        <v>821</v>
      </c>
      <c r="C2003" s="6"/>
      <c r="D2003" s="25"/>
      <c r="E2003" s="25"/>
      <c r="F2003" s="25"/>
      <c r="G2003" s="96"/>
      <c r="H2003" s="96"/>
      <c r="I2003" s="99"/>
      <c r="J2003" s="6" t="s">
        <v>305</v>
      </c>
      <c r="K2003" s="102"/>
      <c r="L2003" s="6"/>
      <c r="M2003" s="6" t="s">
        <v>755</v>
      </c>
      <c r="N2003" s="6" t="s">
        <v>688</v>
      </c>
      <c r="O2003" s="37"/>
      <c r="P2003" s="105">
        <v>673.96659828780685</v>
      </c>
      <c r="Q2003" s="38">
        <v>1.37E-4</v>
      </c>
    </row>
    <row r="2004" spans="1:17" x14ac:dyDescent="0.3">
      <c r="A2004" s="6" t="s">
        <v>821</v>
      </c>
      <c r="B2004" s="6" t="s">
        <v>821</v>
      </c>
      <c r="C2004" s="6"/>
      <c r="D2004" s="25"/>
      <c r="E2004" s="25"/>
      <c r="F2004" s="25"/>
      <c r="G2004" s="96"/>
      <c r="H2004" s="96"/>
      <c r="I2004" s="99"/>
      <c r="J2004" s="6" t="s">
        <v>306</v>
      </c>
      <c r="K2004" s="101"/>
      <c r="L2004" s="6"/>
      <c r="M2004" s="6" t="s">
        <v>755</v>
      </c>
      <c r="N2004" s="6" t="s">
        <v>688</v>
      </c>
      <c r="O2004" s="37"/>
      <c r="P2004" s="105">
        <v>-5290.7083493305981</v>
      </c>
      <c r="Q2004" s="38">
        <v>7.7000000000000001E-5</v>
      </c>
    </row>
    <row r="2005" spans="1:17" x14ac:dyDescent="0.3">
      <c r="A2005" s="6" t="s">
        <v>821</v>
      </c>
      <c r="B2005" s="6" t="s">
        <v>821</v>
      </c>
      <c r="C2005" s="6"/>
      <c r="D2005" s="25"/>
      <c r="E2005" s="25"/>
      <c r="F2005" s="25"/>
      <c r="G2005" s="96"/>
      <c r="H2005" s="96"/>
      <c r="I2005" s="99"/>
      <c r="J2005" s="6" t="s">
        <v>307</v>
      </c>
      <c r="K2005" s="101"/>
      <c r="L2005" s="6"/>
      <c r="M2005" s="6" t="s">
        <v>756</v>
      </c>
      <c r="N2005" s="6" t="s">
        <v>688</v>
      </c>
      <c r="O2005" s="37"/>
      <c r="P2005" s="105">
        <v>-16820.168128207268</v>
      </c>
      <c r="Q2005" s="38">
        <v>1.2300000000000001E-4</v>
      </c>
    </row>
    <row r="2006" spans="1:17" x14ac:dyDescent="0.3">
      <c r="A2006" s="6" t="s">
        <v>821</v>
      </c>
      <c r="B2006" s="6" t="s">
        <v>821</v>
      </c>
      <c r="C2006" s="6"/>
      <c r="D2006" s="25"/>
      <c r="E2006" s="25"/>
      <c r="F2006" s="25"/>
      <c r="G2006" s="96"/>
      <c r="H2006" s="96"/>
      <c r="I2006" s="99"/>
      <c r="J2006" s="6" t="s">
        <v>308</v>
      </c>
      <c r="K2006" s="101"/>
      <c r="L2006" s="6"/>
      <c r="M2006" s="6" t="s">
        <v>756</v>
      </c>
      <c r="N2006" s="6" t="s">
        <v>688</v>
      </c>
      <c r="O2006" s="37"/>
      <c r="P2006" s="105">
        <v>0.85767204938457553</v>
      </c>
      <c r="Q2006" s="38">
        <v>0</v>
      </c>
    </row>
    <row r="2007" spans="1:17" x14ac:dyDescent="0.3">
      <c r="A2007" s="6" t="s">
        <v>821</v>
      </c>
      <c r="B2007" s="6" t="s">
        <v>821</v>
      </c>
      <c r="C2007" s="6"/>
      <c r="D2007" s="25"/>
      <c r="E2007" s="25"/>
      <c r="F2007" s="25"/>
      <c r="G2007" s="96"/>
      <c r="H2007" s="96"/>
      <c r="I2007" s="99"/>
      <c r="J2007" s="6" t="s">
        <v>309</v>
      </c>
      <c r="K2007" s="102"/>
      <c r="L2007" s="6"/>
      <c r="M2007" s="6" t="s">
        <v>756</v>
      </c>
      <c r="N2007" s="6" t="s">
        <v>688</v>
      </c>
      <c r="O2007" s="37"/>
      <c r="P2007" s="105">
        <v>-49549.307891457946</v>
      </c>
      <c r="Q2007" s="38">
        <v>0</v>
      </c>
    </row>
    <row r="2008" spans="1:17" x14ac:dyDescent="0.3">
      <c r="A2008" s="6" t="s">
        <v>821</v>
      </c>
      <c r="B2008" s="6" t="s">
        <v>821</v>
      </c>
      <c r="C2008" s="6"/>
      <c r="D2008" s="25"/>
      <c r="E2008" s="25"/>
      <c r="F2008" s="25"/>
      <c r="G2008" s="96"/>
      <c r="H2008" s="96"/>
      <c r="I2008" s="99"/>
      <c r="J2008" s="6" t="s">
        <v>310</v>
      </c>
      <c r="K2008" s="96"/>
      <c r="L2008" s="6"/>
      <c r="M2008" s="6" t="s">
        <v>756</v>
      </c>
      <c r="N2008" s="6" t="s">
        <v>688</v>
      </c>
      <c r="O2008" s="37"/>
      <c r="P2008" s="105">
        <v>-5447.2484654137361</v>
      </c>
      <c r="Q2008" s="38">
        <v>0</v>
      </c>
    </row>
    <row r="2009" spans="1:17" x14ac:dyDescent="0.3">
      <c r="A2009" s="6" t="s">
        <v>821</v>
      </c>
      <c r="B2009" s="6" t="s">
        <v>821</v>
      </c>
      <c r="C2009" s="6"/>
      <c r="D2009" s="25"/>
      <c r="E2009" s="25"/>
      <c r="F2009" s="25"/>
      <c r="G2009" s="96"/>
      <c r="H2009" s="96"/>
      <c r="I2009" s="99"/>
      <c r="J2009" s="6" t="s">
        <v>311</v>
      </c>
      <c r="K2009" s="96"/>
      <c r="L2009" s="6"/>
      <c r="M2009" s="6" t="s">
        <v>756</v>
      </c>
      <c r="N2009" s="6" t="s">
        <v>688</v>
      </c>
      <c r="O2009" s="37"/>
      <c r="P2009" s="105">
        <v>-11090.534004606903</v>
      </c>
      <c r="Q2009" s="38">
        <v>0</v>
      </c>
    </row>
    <row r="2010" spans="1:17" x14ac:dyDescent="0.3">
      <c r="A2010" s="6" t="s">
        <v>821</v>
      </c>
      <c r="B2010" s="6" t="s">
        <v>821</v>
      </c>
      <c r="C2010" s="6"/>
      <c r="D2010" s="25"/>
      <c r="E2010" s="25"/>
      <c r="F2010" s="25"/>
      <c r="G2010" s="96"/>
      <c r="H2010" s="96"/>
      <c r="I2010" s="99"/>
      <c r="J2010" s="6" t="s">
        <v>312</v>
      </c>
      <c r="K2010" s="96"/>
      <c r="L2010" s="6"/>
      <c r="M2010" s="6" t="s">
        <v>756</v>
      </c>
      <c r="N2010" s="6" t="s">
        <v>688</v>
      </c>
      <c r="O2010" s="37"/>
      <c r="P2010" s="105">
        <v>-50759.421729017398</v>
      </c>
      <c r="Q2010" s="38">
        <v>5.1000000000000004E-4</v>
      </c>
    </row>
    <row r="2011" spans="1:17" x14ac:dyDescent="0.3">
      <c r="A2011" s="6" t="s">
        <v>821</v>
      </c>
      <c r="B2011" s="6" t="s">
        <v>821</v>
      </c>
      <c r="C2011" s="6"/>
      <c r="D2011" s="25"/>
      <c r="E2011" s="25"/>
      <c r="F2011" s="25"/>
      <c r="G2011" s="96"/>
      <c r="H2011" s="96"/>
      <c r="I2011" s="99"/>
      <c r="J2011" s="6" t="s">
        <v>313</v>
      </c>
      <c r="K2011" s="96"/>
      <c r="L2011" s="6"/>
      <c r="M2011" s="6" t="s">
        <v>756</v>
      </c>
      <c r="N2011" s="6" t="s">
        <v>688</v>
      </c>
      <c r="O2011" s="37"/>
      <c r="P2011" s="105">
        <v>-139167.7903139111</v>
      </c>
      <c r="Q2011" s="38">
        <v>0</v>
      </c>
    </row>
    <row r="2012" spans="1:17" x14ac:dyDescent="0.3">
      <c r="A2012" s="6" t="s">
        <v>821</v>
      </c>
      <c r="B2012" s="6" t="s">
        <v>821</v>
      </c>
      <c r="C2012" s="6"/>
      <c r="D2012" s="25"/>
      <c r="E2012" s="25"/>
      <c r="F2012" s="25"/>
      <c r="G2012" s="96"/>
      <c r="H2012" s="96"/>
      <c r="I2012" s="99"/>
      <c r="J2012" s="6" t="s">
        <v>314</v>
      </c>
      <c r="K2012" s="96"/>
      <c r="L2012" s="6"/>
      <c r="M2012" s="6" t="s">
        <v>756</v>
      </c>
      <c r="N2012" s="6" t="s">
        <v>688</v>
      </c>
      <c r="O2012" s="37"/>
      <c r="P2012" s="105">
        <v>-28.061803900266781</v>
      </c>
      <c r="Q2012" s="38">
        <v>0</v>
      </c>
    </row>
    <row r="2013" spans="1:17" x14ac:dyDescent="0.3">
      <c r="A2013" s="6" t="s">
        <v>821</v>
      </c>
      <c r="B2013" s="6" t="s">
        <v>821</v>
      </c>
      <c r="C2013" s="6"/>
      <c r="D2013" s="25"/>
      <c r="E2013" s="25"/>
      <c r="F2013" s="25"/>
      <c r="G2013" s="96"/>
      <c r="H2013" s="96"/>
      <c r="I2013" s="99"/>
      <c r="J2013" s="6" t="s">
        <v>315</v>
      </c>
      <c r="K2013" s="96"/>
      <c r="L2013" s="6"/>
      <c r="M2013" s="6" t="s">
        <v>841</v>
      </c>
      <c r="N2013" s="6" t="s">
        <v>690</v>
      </c>
      <c r="O2013" s="37"/>
      <c r="P2013" s="105">
        <v>1.4781838384214723</v>
      </c>
      <c r="Q2013" s="38">
        <v>0</v>
      </c>
    </row>
    <row r="2014" spans="1:17" x14ac:dyDescent="0.3">
      <c r="A2014" s="6" t="s">
        <v>821</v>
      </c>
      <c r="B2014" s="6" t="s">
        <v>821</v>
      </c>
      <c r="C2014" s="6"/>
      <c r="D2014" s="25"/>
      <c r="E2014" s="25"/>
      <c r="F2014" s="25"/>
      <c r="G2014" s="96"/>
      <c r="H2014" s="96"/>
      <c r="I2014" s="99"/>
      <c r="J2014" s="6" t="s">
        <v>316</v>
      </c>
      <c r="K2014" s="96"/>
      <c r="L2014" s="6"/>
      <c r="M2014" s="6" t="s">
        <v>841</v>
      </c>
      <c r="N2014" s="6" t="s">
        <v>690</v>
      </c>
      <c r="O2014" s="37"/>
      <c r="P2014" s="105">
        <v>1.4781838384214723</v>
      </c>
      <c r="Q2014" s="38">
        <v>0</v>
      </c>
    </row>
    <row r="2015" spans="1:17" x14ac:dyDescent="0.3">
      <c r="A2015" s="6" t="s">
        <v>821</v>
      </c>
      <c r="B2015" s="6" t="s">
        <v>821</v>
      </c>
      <c r="C2015" s="6"/>
      <c r="D2015" s="25"/>
      <c r="E2015" s="25"/>
      <c r="F2015" s="25"/>
      <c r="G2015" s="96"/>
      <c r="H2015" s="96"/>
      <c r="I2015" s="99"/>
      <c r="J2015" s="6" t="s">
        <v>317</v>
      </c>
      <c r="K2015" s="96"/>
      <c r="L2015" s="6"/>
      <c r="M2015" s="6" t="s">
        <v>841</v>
      </c>
      <c r="N2015" s="6" t="s">
        <v>690</v>
      </c>
      <c r="O2015" s="37"/>
      <c r="P2015" s="105">
        <v>2.9563676768429445</v>
      </c>
      <c r="Q2015" s="38">
        <v>0</v>
      </c>
    </row>
    <row r="2016" spans="1:17" x14ac:dyDescent="0.3">
      <c r="A2016" s="6" t="s">
        <v>821</v>
      </c>
      <c r="B2016" s="6" t="s">
        <v>821</v>
      </c>
      <c r="C2016" s="6"/>
      <c r="D2016" s="25"/>
      <c r="E2016" s="25"/>
      <c r="F2016" s="25"/>
      <c r="G2016" s="96"/>
      <c r="H2016" s="96"/>
      <c r="I2016" s="99"/>
      <c r="J2016" s="6" t="s">
        <v>318</v>
      </c>
      <c r="K2016" s="96"/>
      <c r="L2016" s="6"/>
      <c r="M2016" s="6" t="s">
        <v>841</v>
      </c>
      <c r="N2016" s="6" t="s">
        <v>690</v>
      </c>
      <c r="O2016" s="37"/>
      <c r="P2016" s="105">
        <v>64.300996971333916</v>
      </c>
      <c r="Q2016" s="38">
        <v>3.0000000000000001E-6</v>
      </c>
    </row>
    <row r="2017" spans="1:17" x14ac:dyDescent="0.3">
      <c r="A2017" s="6" t="s">
        <v>821</v>
      </c>
      <c r="B2017" s="6" t="s">
        <v>821</v>
      </c>
      <c r="C2017" s="6"/>
      <c r="D2017" s="25"/>
      <c r="E2017" s="25"/>
      <c r="F2017" s="25"/>
      <c r="G2017" s="96"/>
      <c r="H2017" s="96"/>
      <c r="I2017" s="99"/>
      <c r="J2017" s="6" t="s">
        <v>319</v>
      </c>
      <c r="K2017" s="96"/>
      <c r="L2017" s="6"/>
      <c r="M2017" s="6" t="s">
        <v>841</v>
      </c>
      <c r="N2017" s="6" t="s">
        <v>690</v>
      </c>
      <c r="O2017" s="37"/>
      <c r="P2017" s="105">
        <v>4.4345515152644168</v>
      </c>
      <c r="Q2017" s="38">
        <v>0</v>
      </c>
    </row>
    <row r="2018" spans="1:17" x14ac:dyDescent="0.3">
      <c r="A2018" s="6" t="s">
        <v>821</v>
      </c>
      <c r="B2018" s="6" t="s">
        <v>821</v>
      </c>
      <c r="C2018" s="6"/>
      <c r="D2018" s="25"/>
      <c r="E2018" s="25"/>
      <c r="F2018" s="25"/>
      <c r="G2018" s="96"/>
      <c r="H2018" s="96"/>
      <c r="I2018" s="99"/>
      <c r="J2018" s="6" t="s">
        <v>320</v>
      </c>
      <c r="K2018" s="96"/>
      <c r="L2018" s="6"/>
      <c r="M2018" s="6" t="s">
        <v>841</v>
      </c>
      <c r="N2018" s="6" t="s">
        <v>690</v>
      </c>
      <c r="O2018" s="37"/>
      <c r="P2018" s="105">
        <v>684.40526348368439</v>
      </c>
      <c r="Q2018" s="38">
        <v>3.1999999999999999E-5</v>
      </c>
    </row>
    <row r="2019" spans="1:17" x14ac:dyDescent="0.3">
      <c r="A2019" s="6" t="s">
        <v>821</v>
      </c>
      <c r="B2019" s="6" t="s">
        <v>821</v>
      </c>
      <c r="C2019" s="6"/>
      <c r="D2019" s="25"/>
      <c r="E2019" s="25"/>
      <c r="F2019" s="25"/>
      <c r="G2019" s="96"/>
      <c r="H2019" s="96"/>
      <c r="I2019" s="99"/>
      <c r="J2019" s="6" t="s">
        <v>321</v>
      </c>
      <c r="K2019" s="96"/>
      <c r="L2019" s="6"/>
      <c r="M2019" s="6" t="s">
        <v>841</v>
      </c>
      <c r="N2019" s="6" t="s">
        <v>690</v>
      </c>
      <c r="O2019" s="37"/>
      <c r="P2019" s="105">
        <v>1.4781838384214723</v>
      </c>
      <c r="Q2019" s="38">
        <v>0</v>
      </c>
    </row>
    <row r="2020" spans="1:17" x14ac:dyDescent="0.3">
      <c r="A2020" s="6" t="s">
        <v>821</v>
      </c>
      <c r="B2020" s="6" t="s">
        <v>821</v>
      </c>
      <c r="C2020" s="6"/>
      <c r="D2020" s="25"/>
      <c r="E2020" s="25"/>
      <c r="F2020" s="25"/>
      <c r="G2020" s="96"/>
      <c r="H2020" s="96"/>
      <c r="I2020" s="99"/>
      <c r="J2020" s="6" t="s">
        <v>322</v>
      </c>
      <c r="K2020" s="96"/>
      <c r="L2020" s="6"/>
      <c r="M2020" s="6" t="s">
        <v>841</v>
      </c>
      <c r="N2020" s="6" t="s">
        <v>690</v>
      </c>
      <c r="O2020" s="37"/>
      <c r="P2020" s="105">
        <v>1.4781838384214723</v>
      </c>
      <c r="Q2020" s="38">
        <v>0</v>
      </c>
    </row>
    <row r="2021" spans="1:17" x14ac:dyDescent="0.3">
      <c r="A2021" s="6" t="s">
        <v>821</v>
      </c>
      <c r="B2021" s="6" t="s">
        <v>821</v>
      </c>
      <c r="C2021" s="6"/>
      <c r="D2021" s="25"/>
      <c r="E2021" s="25"/>
      <c r="F2021" s="25"/>
      <c r="G2021" s="96"/>
      <c r="H2021" s="96"/>
      <c r="I2021" s="99"/>
      <c r="J2021" s="6" t="s">
        <v>323</v>
      </c>
      <c r="K2021" s="96"/>
      <c r="L2021" s="6"/>
      <c r="M2021" s="6" t="s">
        <v>841</v>
      </c>
      <c r="N2021" s="6" t="s">
        <v>690</v>
      </c>
      <c r="O2021" s="37"/>
      <c r="P2021" s="105">
        <v>92.645581820556799</v>
      </c>
      <c r="Q2021" s="38">
        <v>3.9999999999999998E-6</v>
      </c>
    </row>
    <row r="2022" spans="1:17" x14ac:dyDescent="0.3">
      <c r="A2022" s="6" t="s">
        <v>821</v>
      </c>
      <c r="B2022" s="6" t="s">
        <v>821</v>
      </c>
      <c r="C2022" s="6"/>
      <c r="D2022" s="25"/>
      <c r="E2022" s="25"/>
      <c r="F2022" s="25"/>
      <c r="G2022" s="96"/>
      <c r="H2022" s="96"/>
      <c r="I2022" s="99"/>
      <c r="J2022" s="6" t="s">
        <v>324</v>
      </c>
      <c r="K2022" s="96"/>
      <c r="L2022" s="6"/>
      <c r="M2022" s="6" t="s">
        <v>841</v>
      </c>
      <c r="N2022" s="6" t="s">
        <v>690</v>
      </c>
      <c r="O2022" s="37"/>
      <c r="P2022" s="105">
        <v>1.4781838384214723</v>
      </c>
      <c r="Q2022" s="38">
        <v>0</v>
      </c>
    </row>
    <row r="2023" spans="1:17" x14ac:dyDescent="0.3">
      <c r="A2023" s="6" t="s">
        <v>821</v>
      </c>
      <c r="B2023" s="6" t="s">
        <v>821</v>
      </c>
      <c r="C2023" s="6"/>
      <c r="D2023" s="25"/>
      <c r="E2023" s="25"/>
      <c r="F2023" s="25"/>
      <c r="G2023" s="96"/>
      <c r="H2023" s="96"/>
      <c r="I2023" s="99"/>
      <c r="J2023" s="6" t="s">
        <v>325</v>
      </c>
      <c r="K2023" s="96"/>
      <c r="L2023" s="6"/>
      <c r="M2023" s="6" t="s">
        <v>841</v>
      </c>
      <c r="N2023" s="6" t="s">
        <v>690</v>
      </c>
      <c r="O2023" s="37"/>
      <c r="P2023" s="105">
        <v>1.4781838384214723</v>
      </c>
      <c r="Q2023" s="38">
        <v>0</v>
      </c>
    </row>
    <row r="2024" spans="1:17" x14ac:dyDescent="0.3">
      <c r="A2024" s="6" t="s">
        <v>821</v>
      </c>
      <c r="B2024" s="6" t="s">
        <v>821</v>
      </c>
      <c r="C2024" s="6"/>
      <c r="D2024" s="25"/>
      <c r="E2024" s="25"/>
      <c r="F2024" s="25"/>
      <c r="G2024" s="96"/>
      <c r="H2024" s="96"/>
      <c r="I2024" s="99"/>
      <c r="J2024" s="6" t="s">
        <v>326</v>
      </c>
      <c r="K2024" s="96"/>
      <c r="L2024" s="6"/>
      <c r="M2024" s="6" t="s">
        <v>842</v>
      </c>
      <c r="N2024" s="6" t="s">
        <v>690</v>
      </c>
      <c r="O2024" s="37"/>
      <c r="P2024" s="105">
        <v>3050.3632071547327</v>
      </c>
      <c r="Q2024" s="38">
        <v>2.3800000000000001E-4</v>
      </c>
    </row>
    <row r="2025" spans="1:17" x14ac:dyDescent="0.3">
      <c r="A2025" s="6" t="s">
        <v>821</v>
      </c>
      <c r="B2025" s="6" t="s">
        <v>821</v>
      </c>
      <c r="C2025" s="6"/>
      <c r="D2025" s="25"/>
      <c r="E2025" s="25"/>
      <c r="F2025" s="25"/>
      <c r="G2025" s="96"/>
      <c r="H2025" s="96"/>
      <c r="I2025" s="99"/>
      <c r="J2025" s="6" t="s">
        <v>327</v>
      </c>
      <c r="K2025" s="96"/>
      <c r="L2025" s="6"/>
      <c r="M2025" s="6" t="s">
        <v>843</v>
      </c>
      <c r="N2025" s="6" t="s">
        <v>690</v>
      </c>
      <c r="O2025" s="37"/>
      <c r="P2025" s="105">
        <v>-65.845404614483414</v>
      </c>
      <c r="Q2025" s="38">
        <v>1.5E-5</v>
      </c>
    </row>
    <row r="2026" spans="1:17" x14ac:dyDescent="0.3">
      <c r="A2026" s="6" t="s">
        <v>821</v>
      </c>
      <c r="B2026" s="6" t="s">
        <v>821</v>
      </c>
      <c r="C2026" s="6"/>
      <c r="D2026" s="25"/>
      <c r="E2026" s="25"/>
      <c r="F2026" s="25"/>
      <c r="G2026" s="96"/>
      <c r="H2026" s="96"/>
      <c r="I2026" s="99"/>
      <c r="J2026" s="6" t="s">
        <v>328</v>
      </c>
      <c r="K2026" s="96"/>
      <c r="L2026" s="6"/>
      <c r="M2026" s="6" t="s">
        <v>843</v>
      </c>
      <c r="N2026" s="6" t="s">
        <v>690</v>
      </c>
      <c r="O2026" s="37"/>
      <c r="P2026" s="105">
        <v>0</v>
      </c>
      <c r="Q2026" s="38">
        <v>0</v>
      </c>
    </row>
    <row r="2027" spans="1:17" x14ac:dyDescent="0.3">
      <c r="A2027" s="6" t="s">
        <v>821</v>
      </c>
      <c r="B2027" s="6" t="s">
        <v>821</v>
      </c>
      <c r="C2027" s="6"/>
      <c r="D2027" s="25"/>
      <c r="E2027" s="25"/>
      <c r="F2027" s="25"/>
      <c r="G2027" s="96"/>
      <c r="H2027" s="96"/>
      <c r="I2027" s="99"/>
      <c r="J2027" s="6" t="s">
        <v>329</v>
      </c>
      <c r="K2027" s="96"/>
      <c r="L2027" s="6"/>
      <c r="M2027" s="6" t="s">
        <v>843</v>
      </c>
      <c r="N2027" s="6" t="s">
        <v>690</v>
      </c>
      <c r="O2027" s="37"/>
      <c r="P2027" s="105">
        <v>-65.472651782623871</v>
      </c>
      <c r="Q2027" s="38">
        <v>1.5E-5</v>
      </c>
    </row>
    <row r="2028" spans="1:17" x14ac:dyDescent="0.3">
      <c r="A2028" s="6" t="s">
        <v>821</v>
      </c>
      <c r="B2028" s="6" t="s">
        <v>821</v>
      </c>
      <c r="C2028" s="6"/>
      <c r="D2028" s="25"/>
      <c r="E2028" s="25"/>
      <c r="F2028" s="25"/>
      <c r="G2028" s="96"/>
      <c r="H2028" s="96"/>
      <c r="I2028" s="99"/>
      <c r="J2028" s="6" t="s">
        <v>330</v>
      </c>
      <c r="K2028" s="96"/>
      <c r="L2028" s="6"/>
      <c r="M2028" s="6" t="s">
        <v>843</v>
      </c>
      <c r="N2028" s="6" t="s">
        <v>690</v>
      </c>
      <c r="O2028" s="37"/>
      <c r="P2028" s="105">
        <v>-30.16972937022183</v>
      </c>
      <c r="Q2028" s="38">
        <v>6.9999999999999999E-6</v>
      </c>
    </row>
    <row r="2029" spans="1:17" x14ac:dyDescent="0.3">
      <c r="A2029" s="6" t="s">
        <v>821</v>
      </c>
      <c r="B2029" s="6" t="s">
        <v>821</v>
      </c>
      <c r="C2029" s="6"/>
      <c r="D2029" s="25"/>
      <c r="E2029" s="25"/>
      <c r="F2029" s="25"/>
      <c r="G2029" s="96"/>
      <c r="H2029" s="96"/>
      <c r="I2029" s="99"/>
      <c r="J2029" s="6" t="s">
        <v>331</v>
      </c>
      <c r="K2029" s="96"/>
      <c r="L2029" s="6"/>
      <c r="M2029" s="6" t="s">
        <v>843</v>
      </c>
      <c r="N2029" s="6" t="s">
        <v>690</v>
      </c>
      <c r="O2029" s="37"/>
      <c r="P2029" s="105">
        <v>-7.4824323425546027</v>
      </c>
      <c r="Q2029" s="38">
        <v>1.9999999999999999E-6</v>
      </c>
    </row>
    <row r="2030" spans="1:17" x14ac:dyDescent="0.3">
      <c r="A2030" s="6" t="s">
        <v>821</v>
      </c>
      <c r="B2030" s="6" t="s">
        <v>821</v>
      </c>
      <c r="C2030" s="6"/>
      <c r="D2030" s="25"/>
      <c r="E2030" s="25"/>
      <c r="F2030" s="25"/>
      <c r="G2030" s="96"/>
      <c r="H2030" s="96"/>
      <c r="I2030" s="99"/>
      <c r="J2030" s="6" t="s">
        <v>332</v>
      </c>
      <c r="K2030" s="102"/>
      <c r="L2030" s="6"/>
      <c r="M2030" s="6" t="s">
        <v>843</v>
      </c>
      <c r="N2030" s="6" t="s">
        <v>690</v>
      </c>
      <c r="O2030" s="37"/>
      <c r="P2030" s="105">
        <v>-10.499542158101121</v>
      </c>
      <c r="Q2030" s="38">
        <v>1.9999999999999999E-6</v>
      </c>
    </row>
    <row r="2031" spans="1:17" x14ac:dyDescent="0.3">
      <c r="A2031" s="6" t="s">
        <v>821</v>
      </c>
      <c r="B2031" s="6" t="s">
        <v>821</v>
      </c>
      <c r="C2031" s="6"/>
      <c r="D2031" s="25"/>
      <c r="E2031" s="25"/>
      <c r="F2031" s="25"/>
      <c r="G2031" s="96"/>
      <c r="H2031" s="96"/>
      <c r="I2031" s="99"/>
      <c r="J2031" s="6" t="s">
        <v>333</v>
      </c>
      <c r="K2031" s="101"/>
      <c r="L2031" s="6"/>
      <c r="M2031" s="6" t="s">
        <v>843</v>
      </c>
      <c r="N2031" s="6" t="s">
        <v>690</v>
      </c>
      <c r="O2031" s="37"/>
      <c r="P2031" s="105">
        <v>0</v>
      </c>
      <c r="Q2031" s="38">
        <v>0</v>
      </c>
    </row>
    <row r="2032" spans="1:17" x14ac:dyDescent="0.3">
      <c r="A2032" s="6" t="s">
        <v>821</v>
      </c>
      <c r="B2032" s="6" t="s">
        <v>821</v>
      </c>
      <c r="C2032" s="6"/>
      <c r="D2032" s="25"/>
      <c r="E2032" s="25"/>
      <c r="F2032" s="25"/>
      <c r="G2032" s="96"/>
      <c r="H2032" s="96"/>
      <c r="I2032" s="99"/>
      <c r="J2032" s="6" t="s">
        <v>334</v>
      </c>
      <c r="K2032" s="101"/>
      <c r="L2032" s="6"/>
      <c r="M2032" s="6" t="s">
        <v>843</v>
      </c>
      <c r="N2032" s="6" t="s">
        <v>690</v>
      </c>
      <c r="O2032" s="37"/>
      <c r="P2032" s="105">
        <v>-47.612730459810336</v>
      </c>
      <c r="Q2032" s="38">
        <v>1.1E-5</v>
      </c>
    </row>
    <row r="2033" spans="1:17" x14ac:dyDescent="0.3">
      <c r="A2033" s="6" t="s">
        <v>821</v>
      </c>
      <c r="B2033" s="6" t="s">
        <v>821</v>
      </c>
      <c r="C2033" s="6"/>
      <c r="D2033" s="25"/>
      <c r="E2033" s="25"/>
      <c r="F2033" s="25"/>
      <c r="G2033" s="96"/>
      <c r="H2033" s="96"/>
      <c r="I2033" s="99"/>
      <c r="J2033" s="6" t="s">
        <v>335</v>
      </c>
      <c r="K2033" s="101"/>
      <c r="L2033" s="6"/>
      <c r="M2033" s="6" t="s">
        <v>843</v>
      </c>
      <c r="N2033" s="6" t="s">
        <v>690</v>
      </c>
      <c r="O2033" s="37"/>
      <c r="P2033" s="105">
        <v>-17.957837622131592</v>
      </c>
      <c r="Q2033" s="38">
        <v>3.9999999999999998E-6</v>
      </c>
    </row>
    <row r="2034" spans="1:17" x14ac:dyDescent="0.3">
      <c r="A2034" s="6" t="s">
        <v>821</v>
      </c>
      <c r="B2034" s="6" t="s">
        <v>821</v>
      </c>
      <c r="C2034" s="6"/>
      <c r="D2034" s="25"/>
      <c r="E2034" s="25"/>
      <c r="F2034" s="25"/>
      <c r="G2034" s="96"/>
      <c r="H2034" s="96"/>
      <c r="I2034" s="99"/>
      <c r="J2034" s="6" t="s">
        <v>336</v>
      </c>
      <c r="K2034" s="101"/>
      <c r="L2034" s="6"/>
      <c r="M2034" s="6" t="s">
        <v>843</v>
      </c>
      <c r="N2034" s="6" t="s">
        <v>690</v>
      </c>
      <c r="O2034" s="37"/>
      <c r="P2034" s="105">
        <v>-30.169729370230925</v>
      </c>
      <c r="Q2034" s="38">
        <v>6.9999999999999999E-6</v>
      </c>
    </row>
    <row r="2035" spans="1:17" x14ac:dyDescent="0.3">
      <c r="A2035" s="6" t="s">
        <v>821</v>
      </c>
      <c r="B2035" s="6" t="s">
        <v>821</v>
      </c>
      <c r="C2035" s="6"/>
      <c r="D2035" s="25"/>
      <c r="E2035" s="25"/>
      <c r="F2035" s="25"/>
      <c r="G2035" s="96"/>
      <c r="H2035" s="96"/>
      <c r="I2035" s="99"/>
      <c r="J2035" s="6" t="s">
        <v>337</v>
      </c>
      <c r="K2035" s="101"/>
      <c r="L2035" s="6"/>
      <c r="M2035" s="6" t="s">
        <v>804</v>
      </c>
      <c r="N2035" s="6" t="s">
        <v>686</v>
      </c>
      <c r="O2035" s="37"/>
      <c r="P2035" s="105">
        <v>-8.2268625809197147</v>
      </c>
      <c r="Q2035" s="38">
        <v>1.9999999999999999E-6</v>
      </c>
    </row>
    <row r="2036" spans="1:17" x14ac:dyDescent="0.3">
      <c r="A2036" s="6" t="s">
        <v>821</v>
      </c>
      <c r="B2036" s="6" t="s">
        <v>821</v>
      </c>
      <c r="C2036" s="6"/>
      <c r="D2036" s="25"/>
      <c r="E2036" s="25"/>
      <c r="F2036" s="25"/>
      <c r="G2036" s="96"/>
      <c r="H2036" s="96"/>
      <c r="I2036" s="99"/>
      <c r="J2036" s="6" t="s">
        <v>338</v>
      </c>
      <c r="K2036" s="101"/>
      <c r="L2036" s="6"/>
      <c r="M2036" s="6" t="s">
        <v>804</v>
      </c>
      <c r="N2036" s="6" t="s">
        <v>686</v>
      </c>
      <c r="O2036" s="37"/>
      <c r="P2036" s="105">
        <v>0</v>
      </c>
      <c r="Q2036" s="38">
        <v>0</v>
      </c>
    </row>
    <row r="2037" spans="1:17" x14ac:dyDescent="0.3">
      <c r="A2037" s="6" t="s">
        <v>821</v>
      </c>
      <c r="B2037" s="6" t="s">
        <v>821</v>
      </c>
      <c r="C2037" s="6"/>
      <c r="D2037" s="25"/>
      <c r="E2037" s="25"/>
      <c r="F2037" s="25"/>
      <c r="G2037" s="96"/>
      <c r="H2037" s="96"/>
      <c r="I2037" s="99"/>
      <c r="J2037" s="6" t="s">
        <v>339</v>
      </c>
      <c r="K2037" s="101"/>
      <c r="L2037" s="6"/>
      <c r="M2037" s="6" t="s">
        <v>804</v>
      </c>
      <c r="N2037" s="6" t="s">
        <v>686</v>
      </c>
      <c r="O2037" s="37"/>
      <c r="P2037" s="105">
        <v>-0.30050413762840833</v>
      </c>
      <c r="Q2037" s="38">
        <v>0</v>
      </c>
    </row>
    <row r="2038" spans="1:17" x14ac:dyDescent="0.3">
      <c r="A2038" s="6" t="s">
        <v>821</v>
      </c>
      <c r="B2038" s="6" t="s">
        <v>821</v>
      </c>
      <c r="C2038" s="6"/>
      <c r="D2038" s="25"/>
      <c r="E2038" s="25"/>
      <c r="F2038" s="25"/>
      <c r="G2038" s="96"/>
      <c r="H2038" s="96"/>
      <c r="I2038" s="99"/>
      <c r="J2038" s="6" t="s">
        <v>340</v>
      </c>
      <c r="K2038" s="101"/>
      <c r="L2038" s="6"/>
      <c r="M2038" s="6" t="s">
        <v>804</v>
      </c>
      <c r="N2038" s="6" t="s">
        <v>686</v>
      </c>
      <c r="O2038" s="37"/>
      <c r="P2038" s="105">
        <v>-2.7184969144649358</v>
      </c>
      <c r="Q2038" s="38">
        <v>9.9999999999999995E-7</v>
      </c>
    </row>
    <row r="2039" spans="1:17" x14ac:dyDescent="0.3">
      <c r="A2039" s="6" t="s">
        <v>821</v>
      </c>
      <c r="B2039" s="6" t="s">
        <v>821</v>
      </c>
      <c r="C2039" s="6"/>
      <c r="D2039" s="25"/>
      <c r="E2039" s="25"/>
      <c r="F2039" s="25"/>
      <c r="G2039" s="96"/>
      <c r="H2039" s="96"/>
      <c r="I2039" s="99"/>
      <c r="J2039" s="6" t="s">
        <v>341</v>
      </c>
      <c r="K2039" s="101"/>
      <c r="L2039" s="6"/>
      <c r="M2039" s="6" t="s">
        <v>844</v>
      </c>
      <c r="N2039" s="6" t="s">
        <v>690</v>
      </c>
      <c r="O2039" s="37"/>
      <c r="P2039" s="105">
        <v>-3.2376459488198179</v>
      </c>
      <c r="Q2039" s="38">
        <v>9.9999999999999995E-7</v>
      </c>
    </row>
    <row r="2040" spans="1:17" x14ac:dyDescent="0.3">
      <c r="A2040" s="6" t="s">
        <v>821</v>
      </c>
      <c r="B2040" s="6" t="s">
        <v>821</v>
      </c>
      <c r="C2040" s="6"/>
      <c r="D2040" s="25"/>
      <c r="E2040" s="25"/>
      <c r="F2040" s="25"/>
      <c r="G2040" s="96"/>
      <c r="H2040" s="96"/>
      <c r="I2040" s="99"/>
      <c r="J2040" s="6" t="s">
        <v>342</v>
      </c>
      <c r="K2040" s="101"/>
      <c r="L2040" s="6"/>
      <c r="M2040" s="6" t="s">
        <v>844</v>
      </c>
      <c r="N2040" s="6" t="s">
        <v>690</v>
      </c>
      <c r="O2040" s="37"/>
      <c r="P2040" s="105">
        <v>-1.6153605952434873</v>
      </c>
      <c r="Q2040" s="38">
        <v>0</v>
      </c>
    </row>
    <row r="2041" spans="1:17" x14ac:dyDescent="0.3">
      <c r="A2041" s="6" t="s">
        <v>821</v>
      </c>
      <c r="B2041" s="6" t="s">
        <v>821</v>
      </c>
      <c r="C2041" s="6"/>
      <c r="D2041" s="25"/>
      <c r="E2041" s="25"/>
      <c r="F2041" s="25"/>
      <c r="G2041" s="96"/>
      <c r="H2041" s="96"/>
      <c r="I2041" s="99"/>
      <c r="J2041" s="6" t="s">
        <v>343</v>
      </c>
      <c r="K2041" s="101"/>
      <c r="L2041" s="6"/>
      <c r="M2041" s="6" t="s">
        <v>844</v>
      </c>
      <c r="N2041" s="6" t="s">
        <v>690</v>
      </c>
      <c r="O2041" s="37"/>
      <c r="P2041" s="105">
        <v>-195.55231981615361</v>
      </c>
      <c r="Q2041" s="38">
        <v>7.4999999999999993E-5</v>
      </c>
    </row>
    <row r="2042" spans="1:17" x14ac:dyDescent="0.3">
      <c r="A2042" s="6" t="s">
        <v>821</v>
      </c>
      <c r="B2042" s="6" t="s">
        <v>821</v>
      </c>
      <c r="C2042" s="6"/>
      <c r="D2042" s="25"/>
      <c r="E2042" s="25"/>
      <c r="F2042" s="25"/>
      <c r="G2042" s="96"/>
      <c r="H2042" s="96"/>
      <c r="I2042" s="99"/>
      <c r="J2042" s="6" t="s">
        <v>1062</v>
      </c>
      <c r="K2042" s="102"/>
      <c r="L2042" s="6"/>
      <c r="M2042" s="6" t="s">
        <v>844</v>
      </c>
      <c r="N2042" s="6" t="s">
        <v>690</v>
      </c>
      <c r="O2042" s="37"/>
      <c r="P2042" s="105">
        <v>742.32928136404371</v>
      </c>
      <c r="Q2042" s="38">
        <v>1.13E-4</v>
      </c>
    </row>
    <row r="2043" spans="1:17" x14ac:dyDescent="0.3">
      <c r="A2043" s="6" t="s">
        <v>821</v>
      </c>
      <c r="B2043" s="6" t="s">
        <v>821</v>
      </c>
      <c r="C2043" s="6"/>
      <c r="D2043" s="25"/>
      <c r="E2043" s="25"/>
      <c r="F2043" s="25"/>
      <c r="G2043" s="96"/>
      <c r="H2043" s="96"/>
      <c r="I2043" s="99"/>
      <c r="J2043" s="6" t="s">
        <v>1063</v>
      </c>
      <c r="K2043" s="101"/>
      <c r="L2043" s="6"/>
      <c r="M2043" s="6" t="s">
        <v>844</v>
      </c>
      <c r="N2043" s="6" t="s">
        <v>690</v>
      </c>
      <c r="O2043" s="37"/>
      <c r="P2043" s="105">
        <v>-74.186587381191202</v>
      </c>
      <c r="Q2043" s="38">
        <v>3.6999999999999998E-5</v>
      </c>
    </row>
    <row r="2044" spans="1:17" x14ac:dyDescent="0.3">
      <c r="A2044" s="6" t="s">
        <v>821</v>
      </c>
      <c r="B2044" s="6" t="s">
        <v>821</v>
      </c>
      <c r="C2044" s="6"/>
      <c r="D2044" s="25"/>
      <c r="E2044" s="25"/>
      <c r="F2044" s="25"/>
      <c r="G2044" s="96"/>
      <c r="H2044" s="96"/>
      <c r="I2044" s="99"/>
      <c r="J2044" s="6" t="s">
        <v>345</v>
      </c>
      <c r="K2044" s="101"/>
      <c r="L2044" s="6"/>
      <c r="M2044" s="6" t="s">
        <v>844</v>
      </c>
      <c r="N2044" s="6" t="s">
        <v>690</v>
      </c>
      <c r="O2044" s="37"/>
      <c r="P2044" s="105">
        <v>-526.8846948526334</v>
      </c>
      <c r="Q2044" s="38">
        <v>2.02E-4</v>
      </c>
    </row>
    <row r="2045" spans="1:17" x14ac:dyDescent="0.3">
      <c r="A2045" s="6" t="s">
        <v>821</v>
      </c>
      <c r="B2045" s="6" t="s">
        <v>821</v>
      </c>
      <c r="C2045" s="6"/>
      <c r="D2045" s="25"/>
      <c r="E2045" s="25"/>
      <c r="F2045" s="25"/>
      <c r="G2045" s="96"/>
      <c r="H2045" s="96"/>
      <c r="I2045" s="99"/>
      <c r="J2045" s="6" t="s">
        <v>346</v>
      </c>
      <c r="K2045" s="101"/>
      <c r="L2045" s="6"/>
      <c r="M2045" s="6" t="s">
        <v>844</v>
      </c>
      <c r="N2045" s="6" t="s">
        <v>690</v>
      </c>
      <c r="O2045" s="37"/>
      <c r="P2045" s="105">
        <v>-241.14126756112091</v>
      </c>
      <c r="Q2045" s="38">
        <v>9.2E-5</v>
      </c>
    </row>
    <row r="2046" spans="1:17" x14ac:dyDescent="0.3">
      <c r="A2046" s="6" t="s">
        <v>821</v>
      </c>
      <c r="B2046" s="6" t="s">
        <v>821</v>
      </c>
      <c r="C2046" s="6"/>
      <c r="D2046" s="25"/>
      <c r="E2046" s="25"/>
      <c r="F2046" s="25"/>
      <c r="G2046" s="96"/>
      <c r="H2046" s="96"/>
      <c r="I2046" s="99"/>
      <c r="J2046" s="6" t="s">
        <v>347</v>
      </c>
      <c r="K2046" s="101"/>
      <c r="L2046" s="6"/>
      <c r="M2046" s="6" t="s">
        <v>844</v>
      </c>
      <c r="N2046" s="6" t="s">
        <v>690</v>
      </c>
      <c r="O2046" s="37"/>
      <c r="P2046" s="105">
        <v>-172.91358369105728</v>
      </c>
      <c r="Q2046" s="38">
        <v>6.6000000000000005E-5</v>
      </c>
    </row>
    <row r="2047" spans="1:17" x14ac:dyDescent="0.3">
      <c r="A2047" s="6" t="s">
        <v>821</v>
      </c>
      <c r="B2047" s="6" t="s">
        <v>821</v>
      </c>
      <c r="C2047" s="6"/>
      <c r="D2047" s="25"/>
      <c r="E2047" s="25"/>
      <c r="F2047" s="25"/>
      <c r="G2047" s="96"/>
      <c r="H2047" s="96"/>
      <c r="I2047" s="99"/>
      <c r="J2047" s="6" t="s">
        <v>348</v>
      </c>
      <c r="K2047" s="101"/>
      <c r="L2047" s="6"/>
      <c r="M2047" s="6" t="s">
        <v>844</v>
      </c>
      <c r="N2047" s="6" t="s">
        <v>690</v>
      </c>
      <c r="O2047" s="37"/>
      <c r="P2047" s="105">
        <v>-143.67709297667898</v>
      </c>
      <c r="Q2047" s="38">
        <v>5.0000000000000002E-5</v>
      </c>
    </row>
    <row r="2048" spans="1:17" x14ac:dyDescent="0.3">
      <c r="A2048" s="6" t="s">
        <v>821</v>
      </c>
      <c r="B2048" s="6" t="s">
        <v>821</v>
      </c>
      <c r="C2048" s="6"/>
      <c r="D2048" s="25"/>
      <c r="E2048" s="25"/>
      <c r="F2048" s="25"/>
      <c r="G2048" s="96"/>
      <c r="H2048" s="96"/>
      <c r="I2048" s="99"/>
      <c r="J2048" s="6" t="s">
        <v>349</v>
      </c>
      <c r="K2048" s="96"/>
      <c r="L2048" s="6"/>
      <c r="M2048" s="6" t="s">
        <v>844</v>
      </c>
      <c r="N2048" s="6" t="s">
        <v>690</v>
      </c>
      <c r="O2048" s="37"/>
      <c r="P2048" s="105">
        <v>-1.6153605952434873</v>
      </c>
      <c r="Q2048" s="38">
        <v>0</v>
      </c>
    </row>
    <row r="2049" spans="1:17" x14ac:dyDescent="0.3">
      <c r="A2049" s="6" t="s">
        <v>821</v>
      </c>
      <c r="B2049" s="6" t="s">
        <v>821</v>
      </c>
      <c r="C2049" s="6"/>
      <c r="D2049" s="25"/>
      <c r="E2049" s="25"/>
      <c r="F2049" s="25"/>
      <c r="G2049" s="96"/>
      <c r="H2049" s="96"/>
      <c r="I2049" s="99"/>
      <c r="J2049" s="6" t="s">
        <v>350</v>
      </c>
      <c r="K2049" s="96"/>
      <c r="L2049" s="6"/>
      <c r="M2049" s="6" t="s">
        <v>844</v>
      </c>
      <c r="N2049" s="6" t="s">
        <v>690</v>
      </c>
      <c r="O2049" s="37"/>
      <c r="P2049" s="105">
        <v>2251.2487182475161</v>
      </c>
      <c r="Q2049" s="38">
        <v>6.0000000000000002E-5</v>
      </c>
    </row>
    <row r="2050" spans="1:17" x14ac:dyDescent="0.3">
      <c r="A2050" s="6" t="s">
        <v>821</v>
      </c>
      <c r="B2050" s="6" t="s">
        <v>821</v>
      </c>
      <c r="C2050" s="6"/>
      <c r="D2050" s="25"/>
      <c r="E2050" s="25"/>
      <c r="F2050" s="25"/>
      <c r="G2050" s="96"/>
      <c r="H2050" s="96"/>
      <c r="I2050" s="99"/>
      <c r="J2050" s="6" t="s">
        <v>351</v>
      </c>
      <c r="K2050" s="96"/>
      <c r="L2050" s="6"/>
      <c r="M2050" s="6" t="s">
        <v>845</v>
      </c>
      <c r="N2050" s="6" t="s">
        <v>690</v>
      </c>
      <c r="O2050" s="37"/>
      <c r="P2050" s="105">
        <v>-5.0084022938067463E-2</v>
      </c>
      <c r="Q2050" s="38">
        <v>0</v>
      </c>
    </row>
    <row r="2051" spans="1:17" x14ac:dyDescent="0.3">
      <c r="A2051" s="6" t="s">
        <v>821</v>
      </c>
      <c r="B2051" s="6" t="s">
        <v>821</v>
      </c>
      <c r="C2051" s="6"/>
      <c r="D2051" s="25"/>
      <c r="E2051" s="25"/>
      <c r="F2051" s="25"/>
      <c r="G2051" s="96"/>
      <c r="H2051" s="96"/>
      <c r="I2051" s="99"/>
      <c r="J2051" s="6" t="s">
        <v>352</v>
      </c>
      <c r="K2051" s="96"/>
      <c r="L2051" s="6"/>
      <c r="M2051" s="6" t="s">
        <v>845</v>
      </c>
      <c r="N2051" s="6" t="s">
        <v>690</v>
      </c>
      <c r="O2051" s="37"/>
      <c r="P2051" s="105">
        <v>-23.21915468914176</v>
      </c>
      <c r="Q2051" s="38">
        <v>5.0000000000000004E-6</v>
      </c>
    </row>
    <row r="2052" spans="1:17" x14ac:dyDescent="0.3">
      <c r="A2052" s="6" t="s">
        <v>821</v>
      </c>
      <c r="B2052" s="6" t="s">
        <v>821</v>
      </c>
      <c r="C2052" s="6"/>
      <c r="D2052" s="25"/>
      <c r="E2052" s="25"/>
      <c r="F2052" s="25"/>
      <c r="G2052" s="96"/>
      <c r="H2052" s="96"/>
      <c r="I2052" s="99"/>
      <c r="J2052" s="6" t="s">
        <v>353</v>
      </c>
      <c r="K2052" s="96"/>
      <c r="L2052" s="6"/>
      <c r="M2052" s="6" t="s">
        <v>845</v>
      </c>
      <c r="N2052" s="6" t="s">
        <v>690</v>
      </c>
      <c r="O2052" s="37"/>
      <c r="P2052" s="105">
        <v>-16.172393003950674</v>
      </c>
      <c r="Q2052" s="38">
        <v>3.9999999999999998E-6</v>
      </c>
    </row>
    <row r="2053" spans="1:17" x14ac:dyDescent="0.3">
      <c r="A2053" s="6" t="s">
        <v>821</v>
      </c>
      <c r="B2053" s="6" t="s">
        <v>821</v>
      </c>
      <c r="C2053" s="6"/>
      <c r="D2053" s="25"/>
      <c r="E2053" s="25"/>
      <c r="F2053" s="25"/>
      <c r="G2053" s="96"/>
      <c r="H2053" s="96"/>
      <c r="I2053" s="99"/>
      <c r="J2053" s="6" t="s">
        <v>354</v>
      </c>
      <c r="K2053" s="96"/>
      <c r="L2053" s="6"/>
      <c r="M2053" s="6" t="s">
        <v>845</v>
      </c>
      <c r="N2053" s="6" t="s">
        <v>690</v>
      </c>
      <c r="O2053" s="37"/>
      <c r="P2053" s="105">
        <v>-5.0084022938067463E-2</v>
      </c>
      <c r="Q2053" s="38">
        <v>0</v>
      </c>
    </row>
    <row r="2054" spans="1:17" x14ac:dyDescent="0.3">
      <c r="A2054" s="6" t="s">
        <v>821</v>
      </c>
      <c r="B2054" s="6" t="s">
        <v>821</v>
      </c>
      <c r="C2054" s="6"/>
      <c r="D2054" s="25"/>
      <c r="E2054" s="25"/>
      <c r="F2054" s="25"/>
      <c r="G2054" s="96"/>
      <c r="H2054" s="96"/>
      <c r="I2054" s="99"/>
      <c r="J2054" s="6" t="s">
        <v>355</v>
      </c>
      <c r="K2054" s="96"/>
      <c r="L2054" s="6"/>
      <c r="M2054" s="6" t="s">
        <v>845</v>
      </c>
      <c r="N2054" s="6" t="s">
        <v>690</v>
      </c>
      <c r="O2054" s="37"/>
      <c r="P2054" s="105">
        <v>-5.0084022938067463E-2</v>
      </c>
      <c r="Q2054" s="38">
        <v>0</v>
      </c>
    </row>
    <row r="2055" spans="1:17" x14ac:dyDescent="0.3">
      <c r="A2055" s="6" t="s">
        <v>821</v>
      </c>
      <c r="B2055" s="6" t="s">
        <v>821</v>
      </c>
      <c r="C2055" s="6"/>
      <c r="D2055" s="25"/>
      <c r="E2055" s="25"/>
      <c r="F2055" s="25"/>
      <c r="G2055" s="96"/>
      <c r="H2055" s="96"/>
      <c r="I2055" s="99"/>
      <c r="J2055" s="6" t="s">
        <v>356</v>
      </c>
      <c r="K2055" s="96"/>
      <c r="L2055" s="6"/>
      <c r="M2055" s="6" t="s">
        <v>845</v>
      </c>
      <c r="N2055" s="6" t="s">
        <v>690</v>
      </c>
      <c r="O2055" s="37"/>
      <c r="P2055" s="105">
        <v>-27.637410303022989</v>
      </c>
      <c r="Q2055" s="38">
        <v>6.0000000000000002E-6</v>
      </c>
    </row>
    <row r="2056" spans="1:17" x14ac:dyDescent="0.3">
      <c r="A2056" s="6" t="s">
        <v>821</v>
      </c>
      <c r="B2056" s="6" t="s">
        <v>821</v>
      </c>
      <c r="C2056" s="6"/>
      <c r="D2056" s="25"/>
      <c r="E2056" s="25"/>
      <c r="F2056" s="25"/>
      <c r="G2056" s="96"/>
      <c r="H2056" s="96"/>
      <c r="I2056" s="99"/>
      <c r="J2056" s="6" t="s">
        <v>357</v>
      </c>
      <c r="K2056" s="96"/>
      <c r="L2056" s="6"/>
      <c r="M2056" s="6" t="s">
        <v>845</v>
      </c>
      <c r="N2056" s="6" t="s">
        <v>690</v>
      </c>
      <c r="O2056" s="37"/>
      <c r="P2056" s="105">
        <v>-39.284138583661843</v>
      </c>
      <c r="Q2056" s="38">
        <v>1.0000000000000001E-5</v>
      </c>
    </row>
    <row r="2057" spans="1:17" x14ac:dyDescent="0.3">
      <c r="A2057" s="6" t="s">
        <v>821</v>
      </c>
      <c r="B2057" s="6" t="s">
        <v>821</v>
      </c>
      <c r="C2057" s="6"/>
      <c r="D2057" s="25"/>
      <c r="E2057" s="25"/>
      <c r="F2057" s="25"/>
      <c r="G2057" s="96"/>
      <c r="H2057" s="96"/>
      <c r="I2057" s="99"/>
      <c r="J2057" s="6" t="s">
        <v>358</v>
      </c>
      <c r="K2057" s="96"/>
      <c r="L2057" s="6"/>
      <c r="M2057" s="6" t="s">
        <v>845</v>
      </c>
      <c r="N2057" s="6" t="s">
        <v>690</v>
      </c>
      <c r="O2057" s="37"/>
      <c r="P2057" s="105">
        <v>-5.0084022938067463E-2</v>
      </c>
      <c r="Q2057" s="38">
        <v>0</v>
      </c>
    </row>
    <row r="2058" spans="1:17" x14ac:dyDescent="0.3">
      <c r="A2058" s="6" t="s">
        <v>821</v>
      </c>
      <c r="B2058" s="6" t="s">
        <v>821</v>
      </c>
      <c r="C2058" s="6"/>
      <c r="D2058" s="25"/>
      <c r="E2058" s="25"/>
      <c r="F2058" s="25"/>
      <c r="G2058" s="96"/>
      <c r="H2058" s="96"/>
      <c r="I2058" s="99"/>
      <c r="J2058" s="6" t="s">
        <v>359</v>
      </c>
      <c r="K2058" s="96"/>
      <c r="L2058" s="6"/>
      <c r="M2058" s="6" t="s">
        <v>846</v>
      </c>
      <c r="N2058" s="6" t="s">
        <v>690</v>
      </c>
      <c r="O2058" s="37"/>
      <c r="P2058" s="105">
        <v>-195.15149024523271</v>
      </c>
      <c r="Q2058" s="38">
        <v>6.0000000000000002E-5</v>
      </c>
    </row>
    <row r="2059" spans="1:17" x14ac:dyDescent="0.3">
      <c r="A2059" s="6" t="s">
        <v>821</v>
      </c>
      <c r="B2059" s="6" t="s">
        <v>821</v>
      </c>
      <c r="C2059" s="6"/>
      <c r="D2059" s="25"/>
      <c r="E2059" s="25"/>
      <c r="F2059" s="25"/>
      <c r="G2059" s="96"/>
      <c r="H2059" s="96"/>
      <c r="I2059" s="99"/>
      <c r="J2059" s="6" t="s">
        <v>360</v>
      </c>
      <c r="K2059" s="96"/>
      <c r="L2059" s="6"/>
      <c r="M2059" s="6" t="s">
        <v>847</v>
      </c>
      <c r="N2059" s="6" t="s">
        <v>686</v>
      </c>
      <c r="O2059" s="37"/>
      <c r="P2059" s="105">
        <v>-9384.6968331640892</v>
      </c>
      <c r="Q2059" s="38">
        <v>3.4999999999999997E-5</v>
      </c>
    </row>
    <row r="2060" spans="1:17" x14ac:dyDescent="0.3">
      <c r="A2060" s="6" t="s">
        <v>821</v>
      </c>
      <c r="B2060" s="6" t="s">
        <v>821</v>
      </c>
      <c r="C2060" s="6"/>
      <c r="D2060" s="25"/>
      <c r="E2060" s="25"/>
      <c r="F2060" s="25"/>
      <c r="G2060" s="96"/>
      <c r="H2060" s="96"/>
      <c r="I2060" s="99"/>
      <c r="J2060" s="6" t="s">
        <v>361</v>
      </c>
      <c r="K2060" s="96"/>
      <c r="L2060" s="6"/>
      <c r="M2060" s="6" t="s">
        <v>847</v>
      </c>
      <c r="N2060" s="6" t="s">
        <v>686</v>
      </c>
      <c r="O2060" s="37"/>
      <c r="P2060" s="105">
        <v>0</v>
      </c>
      <c r="Q2060" s="38">
        <v>0</v>
      </c>
    </row>
    <row r="2061" spans="1:17" x14ac:dyDescent="0.3">
      <c r="A2061" s="6" t="s">
        <v>821</v>
      </c>
      <c r="B2061" s="6" t="s">
        <v>821</v>
      </c>
      <c r="C2061" s="6"/>
      <c r="D2061" s="25"/>
      <c r="E2061" s="25"/>
      <c r="F2061" s="25"/>
      <c r="G2061" s="96"/>
      <c r="H2061" s="96"/>
      <c r="I2061" s="99"/>
      <c r="J2061" s="6" t="s">
        <v>362</v>
      </c>
      <c r="K2061" s="96"/>
      <c r="L2061" s="6"/>
      <c r="M2061" s="6" t="s">
        <v>847</v>
      </c>
      <c r="N2061" s="6" t="s">
        <v>686</v>
      </c>
      <c r="O2061" s="37"/>
      <c r="P2061" s="105">
        <v>-9.7768045876132419</v>
      </c>
      <c r="Q2061" s="38">
        <v>1.9999999999999999E-6</v>
      </c>
    </row>
    <row r="2062" spans="1:17" x14ac:dyDescent="0.3">
      <c r="A2062" s="6" t="s">
        <v>821</v>
      </c>
      <c r="B2062" s="6" t="s">
        <v>821</v>
      </c>
      <c r="C2062" s="6"/>
      <c r="D2062" s="25"/>
      <c r="E2062" s="25"/>
      <c r="F2062" s="25"/>
      <c r="G2062" s="96"/>
      <c r="H2062" s="96"/>
      <c r="I2062" s="99"/>
      <c r="J2062" s="6" t="s">
        <v>363</v>
      </c>
      <c r="K2062" s="96"/>
      <c r="L2062" s="6"/>
      <c r="M2062" s="6" t="s">
        <v>847</v>
      </c>
      <c r="N2062" s="6" t="s">
        <v>686</v>
      </c>
      <c r="O2062" s="37"/>
      <c r="P2062" s="105">
        <v>-3.0050413762841117</v>
      </c>
      <c r="Q2062" s="38">
        <v>9.9999999999999995E-7</v>
      </c>
    </row>
    <row r="2063" spans="1:17" x14ac:dyDescent="0.3">
      <c r="A2063" s="6" t="s">
        <v>821</v>
      </c>
      <c r="B2063" s="6" t="s">
        <v>821</v>
      </c>
      <c r="C2063" s="6"/>
      <c r="D2063" s="25"/>
      <c r="E2063" s="25"/>
      <c r="F2063" s="25"/>
      <c r="G2063" s="96"/>
      <c r="H2063" s="96"/>
      <c r="I2063" s="99"/>
      <c r="J2063" s="6" t="s">
        <v>364</v>
      </c>
      <c r="K2063" s="96"/>
      <c r="L2063" s="6"/>
      <c r="M2063" s="6" t="s">
        <v>847</v>
      </c>
      <c r="N2063" s="6" t="s">
        <v>686</v>
      </c>
      <c r="O2063" s="37"/>
      <c r="P2063" s="105">
        <v>-0.50084022938068529</v>
      </c>
      <c r="Q2063" s="38">
        <v>0</v>
      </c>
    </row>
    <row r="2064" spans="1:17" x14ac:dyDescent="0.3">
      <c r="A2064" s="6" t="s">
        <v>821</v>
      </c>
      <c r="B2064" s="6" t="s">
        <v>821</v>
      </c>
      <c r="C2064" s="6"/>
      <c r="D2064" s="25"/>
      <c r="E2064" s="25"/>
      <c r="F2064" s="25"/>
      <c r="G2064" s="96"/>
      <c r="H2064" s="96"/>
      <c r="I2064" s="99"/>
      <c r="J2064" s="6" t="s">
        <v>365</v>
      </c>
      <c r="K2064" s="96"/>
      <c r="L2064" s="6"/>
      <c r="M2064" s="6" t="s">
        <v>847</v>
      </c>
      <c r="N2064" s="6" t="s">
        <v>686</v>
      </c>
      <c r="O2064" s="37"/>
      <c r="P2064" s="105">
        <v>-7.7526034407112547</v>
      </c>
      <c r="Q2064" s="38">
        <v>9.9999999999999995E-7</v>
      </c>
    </row>
    <row r="2065" spans="1:17" x14ac:dyDescent="0.3">
      <c r="A2065" s="6" t="s">
        <v>821</v>
      </c>
      <c r="B2065" s="6" t="s">
        <v>821</v>
      </c>
      <c r="C2065" s="6"/>
      <c r="D2065" s="25"/>
      <c r="E2065" s="25"/>
      <c r="F2065" s="25"/>
      <c r="G2065" s="96"/>
      <c r="H2065" s="96"/>
      <c r="I2065" s="99"/>
      <c r="J2065" s="6" t="s">
        <v>366</v>
      </c>
      <c r="K2065" s="96"/>
      <c r="L2065" s="6"/>
      <c r="M2065" s="6" t="s">
        <v>847</v>
      </c>
      <c r="N2065" s="6" t="s">
        <v>686</v>
      </c>
      <c r="O2065" s="37"/>
      <c r="P2065" s="105">
        <v>-3.2554614909744259</v>
      </c>
      <c r="Q2065" s="38">
        <v>9.9999999999999995E-7</v>
      </c>
    </row>
    <row r="2066" spans="1:17" x14ac:dyDescent="0.3">
      <c r="A2066" s="6" t="s">
        <v>821</v>
      </c>
      <c r="B2066" s="6" t="s">
        <v>821</v>
      </c>
      <c r="C2066" s="6"/>
      <c r="D2066" s="25"/>
      <c r="E2066" s="25"/>
      <c r="F2066" s="25"/>
      <c r="G2066" s="96"/>
      <c r="H2066" s="96"/>
      <c r="I2066" s="99"/>
      <c r="J2066" s="6" t="s">
        <v>367</v>
      </c>
      <c r="K2066" s="96"/>
      <c r="L2066" s="6"/>
      <c r="M2066" s="6" t="s">
        <v>805</v>
      </c>
      <c r="N2066" s="6" t="s">
        <v>686</v>
      </c>
      <c r="O2066" s="37"/>
      <c r="P2066" s="105">
        <v>-14.75796581787472</v>
      </c>
      <c r="Q2066" s="38">
        <v>3.9999999999999998E-6</v>
      </c>
    </row>
    <row r="2067" spans="1:17" x14ac:dyDescent="0.3">
      <c r="A2067" s="6" t="s">
        <v>821</v>
      </c>
      <c r="B2067" s="6" t="s">
        <v>821</v>
      </c>
      <c r="C2067" s="6"/>
      <c r="D2067" s="25"/>
      <c r="E2067" s="25"/>
      <c r="F2067" s="25"/>
      <c r="G2067" s="96"/>
      <c r="H2067" s="96"/>
      <c r="I2067" s="99"/>
      <c r="J2067" s="6" t="s">
        <v>368</v>
      </c>
      <c r="K2067" s="96"/>
      <c r="L2067" s="6"/>
      <c r="M2067" s="6" t="s">
        <v>805</v>
      </c>
      <c r="N2067" s="6" t="s">
        <v>686</v>
      </c>
      <c r="O2067" s="37"/>
      <c r="P2067" s="105">
        <v>-0.13758020758891121</v>
      </c>
      <c r="Q2067" s="38">
        <v>0</v>
      </c>
    </row>
    <row r="2068" spans="1:17" x14ac:dyDescent="0.3">
      <c r="A2068" s="6" t="s">
        <v>821</v>
      </c>
      <c r="B2068" s="6" t="s">
        <v>821</v>
      </c>
      <c r="C2068" s="6"/>
      <c r="D2068" s="25"/>
      <c r="E2068" s="25"/>
      <c r="F2068" s="25"/>
      <c r="G2068" s="96"/>
      <c r="H2068" s="96"/>
      <c r="I2068" s="99"/>
      <c r="J2068" s="6" t="s">
        <v>369</v>
      </c>
      <c r="K2068" s="96"/>
      <c r="L2068" s="6"/>
      <c r="M2068" s="6" t="s">
        <v>805</v>
      </c>
      <c r="N2068" s="6" t="s">
        <v>686</v>
      </c>
      <c r="O2068" s="37"/>
      <c r="P2068" s="105">
        <v>-4.1501743209469169</v>
      </c>
      <c r="Q2068" s="38">
        <v>9.9999999999999995E-7</v>
      </c>
    </row>
    <row r="2069" spans="1:17" x14ac:dyDescent="0.3">
      <c r="A2069" s="6" t="s">
        <v>821</v>
      </c>
      <c r="B2069" s="6" t="s">
        <v>821</v>
      </c>
      <c r="C2069" s="6"/>
      <c r="D2069" s="25"/>
      <c r="E2069" s="25"/>
      <c r="F2069" s="25"/>
      <c r="G2069" s="96"/>
      <c r="H2069" s="96"/>
      <c r="I2069" s="99"/>
      <c r="J2069" s="6" t="s">
        <v>370</v>
      </c>
      <c r="K2069" s="96"/>
      <c r="L2069" s="6"/>
      <c r="M2069" s="6" t="s">
        <v>805</v>
      </c>
      <c r="N2069" s="6" t="s">
        <v>686</v>
      </c>
      <c r="O2069" s="37"/>
      <c r="P2069" s="105">
        <v>-0.27516041517782241</v>
      </c>
      <c r="Q2069" s="38">
        <v>0</v>
      </c>
    </row>
    <row r="2070" spans="1:17" x14ac:dyDescent="0.3">
      <c r="A2070" s="6" t="s">
        <v>821</v>
      </c>
      <c r="B2070" s="6" t="s">
        <v>821</v>
      </c>
      <c r="C2070" s="6"/>
      <c r="D2070" s="25"/>
      <c r="E2070" s="25"/>
      <c r="F2070" s="25"/>
      <c r="G2070" s="96"/>
      <c r="H2070" s="96"/>
      <c r="I2070" s="99"/>
      <c r="J2070" s="6" t="s">
        <v>371</v>
      </c>
      <c r="K2070" s="96"/>
      <c r="L2070" s="6"/>
      <c r="M2070" s="6" t="s">
        <v>806</v>
      </c>
      <c r="N2070" s="6" t="s">
        <v>689</v>
      </c>
      <c r="O2070" s="37"/>
      <c r="P2070" s="105">
        <v>-756.82347024996625</v>
      </c>
      <c r="Q2070" s="38">
        <v>0</v>
      </c>
    </row>
    <row r="2071" spans="1:17" x14ac:dyDescent="0.3">
      <c r="A2071" s="6" t="s">
        <v>821</v>
      </c>
      <c r="B2071" s="6" t="s">
        <v>821</v>
      </c>
      <c r="C2071" s="6"/>
      <c r="D2071" s="25"/>
      <c r="E2071" s="25"/>
      <c r="F2071" s="25"/>
      <c r="G2071" s="96"/>
      <c r="H2071" s="96"/>
      <c r="I2071" s="99"/>
      <c r="J2071" s="6" t="s">
        <v>372</v>
      </c>
      <c r="K2071" s="96"/>
      <c r="L2071" s="6"/>
      <c r="M2071" s="6" t="s">
        <v>848</v>
      </c>
      <c r="N2071" s="6" t="s">
        <v>690</v>
      </c>
      <c r="O2071" s="37"/>
      <c r="P2071" s="105">
        <v>-11.22296412121068</v>
      </c>
      <c r="Q2071" s="38">
        <v>3.0000000000000001E-6</v>
      </c>
    </row>
    <row r="2072" spans="1:17" x14ac:dyDescent="0.3">
      <c r="A2072" s="6" t="s">
        <v>821</v>
      </c>
      <c r="B2072" s="6" t="s">
        <v>821</v>
      </c>
      <c r="C2072" s="6"/>
      <c r="D2072" s="25"/>
      <c r="E2072" s="25"/>
      <c r="F2072" s="25"/>
      <c r="G2072" s="96"/>
      <c r="H2072" s="96"/>
      <c r="I2072" s="99"/>
      <c r="J2072" s="6" t="s">
        <v>373</v>
      </c>
      <c r="K2072" s="96"/>
      <c r="L2072" s="6"/>
      <c r="M2072" s="6" t="s">
        <v>848</v>
      </c>
      <c r="N2072" s="6" t="s">
        <v>690</v>
      </c>
      <c r="O2072" s="37"/>
      <c r="P2072" s="105">
        <v>0</v>
      </c>
      <c r="Q2072" s="38">
        <v>0</v>
      </c>
    </row>
    <row r="2073" spans="1:17" x14ac:dyDescent="0.3">
      <c r="A2073" s="6" t="s">
        <v>821</v>
      </c>
      <c r="B2073" s="6" t="s">
        <v>821</v>
      </c>
      <c r="C2073" s="6"/>
      <c r="D2073" s="25"/>
      <c r="E2073" s="25"/>
      <c r="F2073" s="25"/>
      <c r="G2073" s="96"/>
      <c r="H2073" s="96"/>
      <c r="I2073" s="99"/>
      <c r="J2073" s="6" t="s">
        <v>374</v>
      </c>
      <c r="K2073" s="96"/>
      <c r="L2073" s="6"/>
      <c r="M2073" s="6" t="s">
        <v>848</v>
      </c>
      <c r="N2073" s="6" t="s">
        <v>690</v>
      </c>
      <c r="O2073" s="37"/>
      <c r="P2073" s="105">
        <v>-0.1665444618181553</v>
      </c>
      <c r="Q2073" s="38">
        <v>0</v>
      </c>
    </row>
    <row r="2074" spans="1:17" x14ac:dyDescent="0.3">
      <c r="A2074" s="6" t="s">
        <v>821</v>
      </c>
      <c r="B2074" s="6" t="s">
        <v>821</v>
      </c>
      <c r="C2074" s="6"/>
      <c r="D2074" s="25"/>
      <c r="E2074" s="25"/>
      <c r="F2074" s="25"/>
      <c r="G2074" s="96"/>
      <c r="H2074" s="96"/>
      <c r="I2074" s="99"/>
      <c r="J2074" s="6" t="s">
        <v>375</v>
      </c>
      <c r="K2074" s="96"/>
      <c r="L2074" s="6"/>
      <c r="M2074" s="6" t="s">
        <v>848</v>
      </c>
      <c r="N2074" s="6" t="s">
        <v>690</v>
      </c>
      <c r="O2074" s="37"/>
      <c r="P2074" s="105">
        <v>0</v>
      </c>
      <c r="Q2074" s="38">
        <v>0</v>
      </c>
    </row>
    <row r="2075" spans="1:17" x14ac:dyDescent="0.3">
      <c r="A2075" s="6" t="s">
        <v>821</v>
      </c>
      <c r="B2075" s="6" t="s">
        <v>821</v>
      </c>
      <c r="C2075" s="6"/>
      <c r="D2075" s="25"/>
      <c r="E2075" s="25"/>
      <c r="F2075" s="25"/>
      <c r="G2075" s="96"/>
      <c r="H2075" s="96"/>
      <c r="I2075" s="99"/>
      <c r="J2075" s="6" t="s">
        <v>376</v>
      </c>
      <c r="K2075" s="96"/>
      <c r="L2075" s="6"/>
      <c r="M2075" s="6" t="s">
        <v>848</v>
      </c>
      <c r="N2075" s="6" t="s">
        <v>690</v>
      </c>
      <c r="O2075" s="37"/>
      <c r="P2075" s="105">
        <v>0</v>
      </c>
      <c r="Q2075" s="38">
        <v>0</v>
      </c>
    </row>
    <row r="2076" spans="1:17" x14ac:dyDescent="0.3">
      <c r="A2076" s="6" t="s">
        <v>821</v>
      </c>
      <c r="B2076" s="6" t="s">
        <v>821</v>
      </c>
      <c r="C2076" s="6"/>
      <c r="D2076" s="25"/>
      <c r="E2076" s="25"/>
      <c r="F2076" s="25"/>
      <c r="G2076" s="96"/>
      <c r="H2076" s="96"/>
      <c r="I2076" s="99"/>
      <c r="J2076" s="6" t="s">
        <v>377</v>
      </c>
      <c r="K2076" s="96"/>
      <c r="L2076" s="6"/>
      <c r="M2076" s="6" t="s">
        <v>848</v>
      </c>
      <c r="N2076" s="6" t="s">
        <v>690</v>
      </c>
      <c r="O2076" s="37"/>
      <c r="P2076" s="105">
        <v>0</v>
      </c>
      <c r="Q2076" s="38">
        <v>0</v>
      </c>
    </row>
    <row r="2077" spans="1:17" x14ac:dyDescent="0.3">
      <c r="A2077" s="6" t="s">
        <v>821</v>
      </c>
      <c r="B2077" s="6" t="s">
        <v>821</v>
      </c>
      <c r="C2077" s="6"/>
      <c r="D2077" s="25"/>
      <c r="E2077" s="25"/>
      <c r="F2077" s="25"/>
      <c r="G2077" s="96"/>
      <c r="H2077" s="96"/>
      <c r="I2077" s="99"/>
      <c r="J2077" s="6" t="s">
        <v>378</v>
      </c>
      <c r="K2077" s="96"/>
      <c r="L2077" s="6"/>
      <c r="M2077" s="6" t="s">
        <v>848</v>
      </c>
      <c r="N2077" s="6" t="s">
        <v>690</v>
      </c>
      <c r="O2077" s="37"/>
      <c r="P2077" s="105">
        <v>0</v>
      </c>
      <c r="Q2077" s="38">
        <v>0</v>
      </c>
    </row>
    <row r="2078" spans="1:17" x14ac:dyDescent="0.3">
      <c r="A2078" s="6" t="s">
        <v>821</v>
      </c>
      <c r="B2078" s="6" t="s">
        <v>821</v>
      </c>
      <c r="C2078" s="6"/>
      <c r="D2078" s="25"/>
      <c r="E2078" s="25"/>
      <c r="F2078" s="25"/>
      <c r="G2078" s="96"/>
      <c r="H2078" s="96"/>
      <c r="I2078" s="99"/>
      <c r="J2078" s="6" t="s">
        <v>379</v>
      </c>
      <c r="K2078" s="96"/>
      <c r="L2078" s="6"/>
      <c r="M2078" s="6" t="s">
        <v>848</v>
      </c>
      <c r="N2078" s="6" t="s">
        <v>690</v>
      </c>
      <c r="O2078" s="37"/>
      <c r="P2078" s="105">
        <v>-5.5514820606051174E-2</v>
      </c>
      <c r="Q2078" s="38">
        <v>0</v>
      </c>
    </row>
    <row r="2079" spans="1:17" x14ac:dyDescent="0.3">
      <c r="A2079" s="6" t="s">
        <v>821</v>
      </c>
      <c r="B2079" s="6" t="s">
        <v>821</v>
      </c>
      <c r="C2079" s="6"/>
      <c r="D2079" s="25"/>
      <c r="E2079" s="25"/>
      <c r="F2079" s="25"/>
      <c r="G2079" s="96"/>
      <c r="H2079" s="96"/>
      <c r="I2079" s="99"/>
      <c r="J2079" s="6" t="s">
        <v>380</v>
      </c>
      <c r="K2079" s="96"/>
      <c r="L2079" s="6"/>
      <c r="M2079" s="6" t="s">
        <v>848</v>
      </c>
      <c r="N2079" s="6" t="s">
        <v>690</v>
      </c>
      <c r="O2079" s="37"/>
      <c r="P2079" s="105">
        <v>0</v>
      </c>
      <c r="Q2079" s="38">
        <v>0</v>
      </c>
    </row>
    <row r="2080" spans="1:17" x14ac:dyDescent="0.3">
      <c r="A2080" s="6" t="s">
        <v>821</v>
      </c>
      <c r="B2080" s="6" t="s">
        <v>821</v>
      </c>
      <c r="C2080" s="6"/>
      <c r="D2080" s="25"/>
      <c r="E2080" s="25"/>
      <c r="F2080" s="25"/>
      <c r="G2080" s="96"/>
      <c r="H2080" s="96"/>
      <c r="I2080" s="99"/>
      <c r="J2080" s="6" t="s">
        <v>381</v>
      </c>
      <c r="K2080" s="96"/>
      <c r="L2080" s="6"/>
      <c r="M2080" s="6" t="s">
        <v>848</v>
      </c>
      <c r="N2080" s="6" t="s">
        <v>690</v>
      </c>
      <c r="O2080" s="37"/>
      <c r="P2080" s="105">
        <v>0</v>
      </c>
      <c r="Q2080" s="38">
        <v>0</v>
      </c>
    </row>
    <row r="2081" spans="1:17" x14ac:dyDescent="0.3">
      <c r="A2081" s="6" t="s">
        <v>821</v>
      </c>
      <c r="B2081" s="6" t="s">
        <v>821</v>
      </c>
      <c r="C2081" s="6"/>
      <c r="D2081" s="25"/>
      <c r="E2081" s="25"/>
      <c r="F2081" s="25"/>
      <c r="G2081" s="96"/>
      <c r="H2081" s="96"/>
      <c r="I2081" s="99"/>
      <c r="J2081" s="6" t="s">
        <v>382</v>
      </c>
      <c r="K2081" s="96"/>
      <c r="L2081" s="6"/>
      <c r="M2081" s="6" t="s">
        <v>849</v>
      </c>
      <c r="N2081" s="6" t="s">
        <v>688</v>
      </c>
      <c r="O2081" s="37"/>
      <c r="P2081" s="105">
        <v>-4.9360726288873593</v>
      </c>
      <c r="Q2081" s="38">
        <v>9.9999999999999995E-7</v>
      </c>
    </row>
    <row r="2082" spans="1:17" x14ac:dyDescent="0.3">
      <c r="A2082" s="6" t="s">
        <v>821</v>
      </c>
      <c r="B2082" s="6" t="s">
        <v>821</v>
      </c>
      <c r="C2082" s="6"/>
      <c r="D2082" s="25"/>
      <c r="E2082" s="25"/>
      <c r="F2082" s="25"/>
      <c r="G2082" s="96"/>
      <c r="H2082" s="96"/>
      <c r="I2082" s="99"/>
      <c r="J2082" s="6" t="s">
        <v>383</v>
      </c>
      <c r="K2082" s="96"/>
      <c r="L2082" s="6"/>
      <c r="M2082" s="6" t="s">
        <v>849</v>
      </c>
      <c r="N2082" s="6" t="s">
        <v>688</v>
      </c>
      <c r="O2082" s="37"/>
      <c r="P2082" s="105">
        <v>0</v>
      </c>
      <c r="Q2082" s="38">
        <v>0</v>
      </c>
    </row>
    <row r="2083" spans="1:17" x14ac:dyDescent="0.3">
      <c r="A2083" s="6" t="s">
        <v>821</v>
      </c>
      <c r="B2083" s="6" t="s">
        <v>821</v>
      </c>
      <c r="C2083" s="6"/>
      <c r="D2083" s="25"/>
      <c r="E2083" s="25"/>
      <c r="F2083" s="25"/>
      <c r="G2083" s="96"/>
      <c r="H2083" s="96"/>
      <c r="I2083" s="99"/>
      <c r="J2083" s="6" t="s">
        <v>384</v>
      </c>
      <c r="K2083" s="96"/>
      <c r="L2083" s="6"/>
      <c r="M2083" s="6" t="s">
        <v>849</v>
      </c>
      <c r="N2083" s="6" t="s">
        <v>688</v>
      </c>
      <c r="O2083" s="37"/>
      <c r="P2083" s="105">
        <v>-0.72229608984179094</v>
      </c>
      <c r="Q2083" s="38">
        <v>0</v>
      </c>
    </row>
    <row r="2084" spans="1:17" x14ac:dyDescent="0.3">
      <c r="A2084" s="6" t="s">
        <v>821</v>
      </c>
      <c r="B2084" s="6" t="s">
        <v>821</v>
      </c>
      <c r="C2084" s="6"/>
      <c r="D2084" s="25"/>
      <c r="E2084" s="25"/>
      <c r="F2084" s="25"/>
      <c r="G2084" s="96"/>
      <c r="H2084" s="96"/>
      <c r="I2084" s="99"/>
      <c r="J2084" s="6" t="s">
        <v>385</v>
      </c>
      <c r="K2084" s="96"/>
      <c r="L2084" s="6"/>
      <c r="M2084" s="6" t="s">
        <v>849</v>
      </c>
      <c r="N2084" s="6" t="s">
        <v>688</v>
      </c>
      <c r="O2084" s="37"/>
      <c r="P2084" s="105">
        <v>-0.20637031138336681</v>
      </c>
      <c r="Q2084" s="38">
        <v>0</v>
      </c>
    </row>
    <row r="2085" spans="1:17" x14ac:dyDescent="0.3">
      <c r="A2085" s="6" t="s">
        <v>821</v>
      </c>
      <c r="B2085" s="6" t="s">
        <v>821</v>
      </c>
      <c r="C2085" s="6"/>
      <c r="D2085" s="25"/>
      <c r="E2085" s="25"/>
      <c r="F2085" s="25"/>
      <c r="G2085" s="96"/>
      <c r="H2085" s="96"/>
      <c r="I2085" s="99"/>
      <c r="J2085" s="6" t="s">
        <v>386</v>
      </c>
      <c r="K2085" s="96"/>
      <c r="L2085" s="6"/>
      <c r="M2085" s="6" t="s">
        <v>849</v>
      </c>
      <c r="N2085" s="6" t="s">
        <v>688</v>
      </c>
      <c r="O2085" s="37"/>
      <c r="P2085" s="105">
        <v>-0.20637031138336681</v>
      </c>
      <c r="Q2085" s="38">
        <v>0</v>
      </c>
    </row>
    <row r="2086" spans="1:17" x14ac:dyDescent="0.3">
      <c r="A2086" s="6" t="s">
        <v>821</v>
      </c>
      <c r="B2086" s="6" t="s">
        <v>821</v>
      </c>
      <c r="C2086" s="6"/>
      <c r="D2086" s="25"/>
      <c r="E2086" s="25"/>
      <c r="F2086" s="25"/>
      <c r="G2086" s="96"/>
      <c r="H2086" s="96"/>
      <c r="I2086" s="99"/>
      <c r="J2086" s="6" t="s">
        <v>387</v>
      </c>
      <c r="K2086" s="102"/>
      <c r="L2086" s="6"/>
      <c r="M2086" s="6" t="s">
        <v>849</v>
      </c>
      <c r="N2086" s="6" t="s">
        <v>688</v>
      </c>
      <c r="O2086" s="37"/>
      <c r="P2086" s="105">
        <v>-0.20637031138336681</v>
      </c>
      <c r="Q2086" s="38">
        <v>0</v>
      </c>
    </row>
    <row r="2087" spans="1:17" x14ac:dyDescent="0.3">
      <c r="A2087" s="6" t="s">
        <v>821</v>
      </c>
      <c r="B2087" s="6" t="s">
        <v>821</v>
      </c>
      <c r="C2087" s="6"/>
      <c r="D2087" s="25"/>
      <c r="E2087" s="25"/>
      <c r="F2087" s="25"/>
      <c r="G2087" s="96"/>
      <c r="H2087" s="96"/>
      <c r="I2087" s="99"/>
      <c r="J2087" s="6" t="s">
        <v>388</v>
      </c>
      <c r="K2087" s="102"/>
      <c r="L2087" s="6"/>
      <c r="M2087" s="6" t="s">
        <v>849</v>
      </c>
      <c r="N2087" s="6" t="s">
        <v>688</v>
      </c>
      <c r="O2087" s="37"/>
      <c r="P2087" s="105">
        <v>-0.20637031138336681</v>
      </c>
      <c r="Q2087" s="38">
        <v>0</v>
      </c>
    </row>
    <row r="2088" spans="1:17" x14ac:dyDescent="0.3">
      <c r="A2088" s="6" t="s">
        <v>821</v>
      </c>
      <c r="B2088" s="6" t="s">
        <v>821</v>
      </c>
      <c r="C2088" s="6"/>
      <c r="D2088" s="25"/>
      <c r="E2088" s="25"/>
      <c r="F2088" s="25"/>
      <c r="G2088" s="96"/>
      <c r="H2088" s="96"/>
      <c r="I2088" s="99"/>
      <c r="J2088" s="6" t="s">
        <v>389</v>
      </c>
      <c r="K2088" s="96"/>
      <c r="L2088" s="6"/>
      <c r="M2088" s="6" t="s">
        <v>849</v>
      </c>
      <c r="N2088" s="6" t="s">
        <v>688</v>
      </c>
      <c r="O2088" s="37"/>
      <c r="P2088" s="105">
        <v>-0.20637031138336681</v>
      </c>
      <c r="Q2088" s="38">
        <v>0</v>
      </c>
    </row>
    <row r="2089" spans="1:17" x14ac:dyDescent="0.3">
      <c r="A2089" s="6" t="s">
        <v>821</v>
      </c>
      <c r="B2089" s="6" t="s">
        <v>821</v>
      </c>
      <c r="C2089" s="6"/>
      <c r="D2089" s="25"/>
      <c r="E2089" s="25"/>
      <c r="F2089" s="25"/>
      <c r="G2089" s="96"/>
      <c r="H2089" s="96"/>
      <c r="I2089" s="99"/>
      <c r="J2089" s="6" t="s">
        <v>390</v>
      </c>
      <c r="K2089" s="96"/>
      <c r="L2089" s="6"/>
      <c r="M2089" s="6" t="s">
        <v>849</v>
      </c>
      <c r="N2089" s="6" t="s">
        <v>688</v>
      </c>
      <c r="O2089" s="37"/>
      <c r="P2089" s="105">
        <v>-3.258478600790049E-2</v>
      </c>
      <c r="Q2089" s="38">
        <v>0</v>
      </c>
    </row>
    <row r="2090" spans="1:17" x14ac:dyDescent="0.3">
      <c r="A2090" s="6" t="s">
        <v>821</v>
      </c>
      <c r="B2090" s="6" t="s">
        <v>821</v>
      </c>
      <c r="C2090" s="6"/>
      <c r="D2090" s="25"/>
      <c r="E2090" s="25"/>
      <c r="F2090" s="25"/>
      <c r="G2090" s="96"/>
      <c r="H2090" s="96"/>
      <c r="I2090" s="99"/>
      <c r="J2090" s="6" t="s">
        <v>391</v>
      </c>
      <c r="K2090" s="96"/>
      <c r="L2090" s="6"/>
      <c r="M2090" s="6" t="s">
        <v>849</v>
      </c>
      <c r="N2090" s="6" t="s">
        <v>688</v>
      </c>
      <c r="O2090" s="37"/>
      <c r="P2090" s="105">
        <v>-0.20637031138336681</v>
      </c>
      <c r="Q2090" s="38">
        <v>0</v>
      </c>
    </row>
    <row r="2091" spans="1:17" x14ac:dyDescent="0.3">
      <c r="A2091" s="6" t="s">
        <v>821</v>
      </c>
      <c r="B2091" s="6" t="s">
        <v>821</v>
      </c>
      <c r="C2091" s="6"/>
      <c r="D2091" s="25"/>
      <c r="E2091" s="25"/>
      <c r="F2091" s="25"/>
      <c r="G2091" s="96"/>
      <c r="H2091" s="96"/>
      <c r="I2091" s="99"/>
      <c r="J2091" s="6" t="s">
        <v>392</v>
      </c>
      <c r="K2091" s="101"/>
      <c r="L2091" s="6"/>
      <c r="M2091" s="6" t="s">
        <v>849</v>
      </c>
      <c r="N2091" s="6" t="s">
        <v>688</v>
      </c>
      <c r="O2091" s="37"/>
      <c r="P2091" s="105">
        <v>-0.20637031138336681</v>
      </c>
      <c r="Q2091" s="38">
        <v>0</v>
      </c>
    </row>
    <row r="2092" spans="1:17" x14ac:dyDescent="0.3">
      <c r="A2092" s="6" t="s">
        <v>821</v>
      </c>
      <c r="B2092" s="6" t="s">
        <v>821</v>
      </c>
      <c r="C2092" s="6"/>
      <c r="D2092" s="25"/>
      <c r="E2092" s="25"/>
      <c r="F2092" s="25"/>
      <c r="G2092" s="96"/>
      <c r="H2092" s="96"/>
      <c r="I2092" s="99"/>
      <c r="J2092" s="6" t="s">
        <v>393</v>
      </c>
      <c r="K2092" s="101"/>
      <c r="L2092" s="6"/>
      <c r="M2092" s="6" t="s">
        <v>850</v>
      </c>
      <c r="N2092" s="6" t="s">
        <v>688</v>
      </c>
      <c r="O2092" s="37"/>
      <c r="P2092" s="105">
        <v>-30.109387173910363</v>
      </c>
      <c r="Q2092" s="38">
        <v>6.9999999999999999E-6</v>
      </c>
    </row>
    <row r="2093" spans="1:17" x14ac:dyDescent="0.3">
      <c r="A2093" s="6" t="s">
        <v>821</v>
      </c>
      <c r="B2093" s="6" t="s">
        <v>821</v>
      </c>
      <c r="C2093" s="6"/>
      <c r="D2093" s="25"/>
      <c r="E2093" s="25"/>
      <c r="F2093" s="25"/>
      <c r="G2093" s="96"/>
      <c r="H2093" s="96"/>
      <c r="I2093" s="99"/>
      <c r="J2093" s="6" t="s">
        <v>394</v>
      </c>
      <c r="K2093" s="101"/>
      <c r="L2093" s="6"/>
      <c r="M2093" s="6" t="s">
        <v>851</v>
      </c>
      <c r="N2093" s="6" t="s">
        <v>690</v>
      </c>
      <c r="O2093" s="37"/>
      <c r="P2093" s="105">
        <v>-1.73930346646614</v>
      </c>
      <c r="Q2093" s="38">
        <v>0</v>
      </c>
    </row>
    <row r="2094" spans="1:17" x14ac:dyDescent="0.3">
      <c r="A2094" s="6" t="s">
        <v>821</v>
      </c>
      <c r="B2094" s="6" t="s">
        <v>821</v>
      </c>
      <c r="C2094" s="6"/>
      <c r="D2094" s="25"/>
      <c r="E2094" s="25"/>
      <c r="F2094" s="25"/>
      <c r="G2094" s="96"/>
      <c r="H2094" s="96"/>
      <c r="I2094" s="99"/>
      <c r="J2094" s="6" t="s">
        <v>395</v>
      </c>
      <c r="K2094" s="101"/>
      <c r="L2094" s="6"/>
      <c r="M2094" s="6" t="s">
        <v>851</v>
      </c>
      <c r="N2094" s="6" t="s">
        <v>690</v>
      </c>
      <c r="O2094" s="37"/>
      <c r="P2094" s="105">
        <v>-1.73930346646614</v>
      </c>
      <c r="Q2094" s="38">
        <v>0</v>
      </c>
    </row>
    <row r="2095" spans="1:17" x14ac:dyDescent="0.3">
      <c r="A2095" s="6" t="s">
        <v>821</v>
      </c>
      <c r="B2095" s="6" t="s">
        <v>821</v>
      </c>
      <c r="C2095" s="6"/>
      <c r="D2095" s="25"/>
      <c r="E2095" s="25"/>
      <c r="F2095" s="25"/>
      <c r="G2095" s="96"/>
      <c r="H2095" s="96"/>
      <c r="I2095" s="99"/>
      <c r="J2095" s="6" t="s">
        <v>396</v>
      </c>
      <c r="K2095" s="101"/>
      <c r="L2095" s="6"/>
      <c r="M2095" s="6" t="s">
        <v>851</v>
      </c>
      <c r="N2095" s="6" t="s">
        <v>690</v>
      </c>
      <c r="O2095" s="37"/>
      <c r="P2095" s="105">
        <v>-1.73930346646614</v>
      </c>
      <c r="Q2095" s="38">
        <v>0</v>
      </c>
    </row>
    <row r="2096" spans="1:17" x14ac:dyDescent="0.3">
      <c r="A2096" s="6" t="s">
        <v>821</v>
      </c>
      <c r="B2096" s="6" t="s">
        <v>821</v>
      </c>
      <c r="C2096" s="6"/>
      <c r="D2096" s="25"/>
      <c r="E2096" s="25"/>
      <c r="F2096" s="25"/>
      <c r="G2096" s="96"/>
      <c r="H2096" s="96"/>
      <c r="I2096" s="99"/>
      <c r="J2096" s="6" t="s">
        <v>397</v>
      </c>
      <c r="K2096" s="101"/>
      <c r="L2096" s="6"/>
      <c r="M2096" s="6" t="s">
        <v>851</v>
      </c>
      <c r="N2096" s="6" t="s">
        <v>690</v>
      </c>
      <c r="O2096" s="37"/>
      <c r="P2096" s="105">
        <v>-1.73930346646614</v>
      </c>
      <c r="Q2096" s="38">
        <v>0</v>
      </c>
    </row>
    <row r="2097" spans="1:17" x14ac:dyDescent="0.3">
      <c r="A2097" s="6" t="s">
        <v>821</v>
      </c>
      <c r="B2097" s="6" t="s">
        <v>821</v>
      </c>
      <c r="C2097" s="6"/>
      <c r="D2097" s="25"/>
      <c r="E2097" s="25"/>
      <c r="F2097" s="25"/>
      <c r="G2097" s="96"/>
      <c r="H2097" s="96"/>
      <c r="I2097" s="99"/>
      <c r="J2097" s="6" t="s">
        <v>398</v>
      </c>
      <c r="K2097" s="101"/>
      <c r="L2097" s="6"/>
      <c r="M2097" s="6" t="s">
        <v>851</v>
      </c>
      <c r="N2097" s="6" t="s">
        <v>690</v>
      </c>
      <c r="O2097" s="37"/>
      <c r="P2097" s="105">
        <v>-1.73930346646614</v>
      </c>
      <c r="Q2097" s="38">
        <v>0</v>
      </c>
    </row>
    <row r="2098" spans="1:17" x14ac:dyDescent="0.3">
      <c r="A2098" s="6" t="s">
        <v>821</v>
      </c>
      <c r="B2098" s="6" t="s">
        <v>821</v>
      </c>
      <c r="C2098" s="6"/>
      <c r="D2098" s="25"/>
      <c r="E2098" s="25"/>
      <c r="F2098" s="25"/>
      <c r="G2098" s="96"/>
      <c r="H2098" s="96"/>
      <c r="I2098" s="99"/>
      <c r="J2098" s="6" t="s">
        <v>399</v>
      </c>
      <c r="K2098" s="101"/>
      <c r="L2098" s="6"/>
      <c r="M2098" s="6" t="s">
        <v>851</v>
      </c>
      <c r="N2098" s="6" t="s">
        <v>690</v>
      </c>
      <c r="O2098" s="37"/>
      <c r="P2098" s="105">
        <v>-92.419423477214877</v>
      </c>
      <c r="Q2098" s="38">
        <v>2.0999999999999999E-5</v>
      </c>
    </row>
    <row r="2099" spans="1:17" x14ac:dyDescent="0.3">
      <c r="A2099" s="6" t="s">
        <v>821</v>
      </c>
      <c r="B2099" s="6" t="s">
        <v>821</v>
      </c>
      <c r="C2099" s="6"/>
      <c r="D2099" s="25"/>
      <c r="E2099" s="25"/>
      <c r="F2099" s="25"/>
      <c r="G2099" s="96"/>
      <c r="H2099" s="96"/>
      <c r="I2099" s="99"/>
      <c r="J2099" s="6" t="s">
        <v>400</v>
      </c>
      <c r="K2099" s="101"/>
      <c r="L2099" s="6"/>
      <c r="M2099" s="6" t="s">
        <v>851</v>
      </c>
      <c r="N2099" s="6" t="s">
        <v>690</v>
      </c>
      <c r="O2099" s="37"/>
      <c r="P2099" s="105">
        <v>-1.73930346646614</v>
      </c>
      <c r="Q2099" s="38">
        <v>0</v>
      </c>
    </row>
    <row r="2100" spans="1:17" x14ac:dyDescent="0.3">
      <c r="A2100" s="6" t="s">
        <v>821</v>
      </c>
      <c r="B2100" s="6" t="s">
        <v>821</v>
      </c>
      <c r="C2100" s="6"/>
      <c r="D2100" s="25"/>
      <c r="E2100" s="25"/>
      <c r="F2100" s="25"/>
      <c r="G2100" s="96"/>
      <c r="H2100" s="96"/>
      <c r="I2100" s="99"/>
      <c r="J2100" s="6" t="s">
        <v>401</v>
      </c>
      <c r="K2100" s="96"/>
      <c r="L2100" s="6"/>
      <c r="M2100" s="6" t="s">
        <v>851</v>
      </c>
      <c r="N2100" s="6" t="s">
        <v>690</v>
      </c>
      <c r="O2100" s="37"/>
      <c r="P2100" s="105">
        <v>-1.73930346646614</v>
      </c>
      <c r="Q2100" s="38">
        <v>0</v>
      </c>
    </row>
    <row r="2101" spans="1:17" x14ac:dyDescent="0.3">
      <c r="A2101" s="6" t="s">
        <v>821</v>
      </c>
      <c r="B2101" s="6" t="s">
        <v>821</v>
      </c>
      <c r="C2101" s="6"/>
      <c r="D2101" s="25"/>
      <c r="E2101" s="25"/>
      <c r="F2101" s="25"/>
      <c r="G2101" s="96"/>
      <c r="H2101" s="96"/>
      <c r="I2101" s="99"/>
      <c r="J2101" s="6" t="s">
        <v>402</v>
      </c>
      <c r="K2101" s="101"/>
      <c r="L2101" s="6"/>
      <c r="M2101" s="6" t="s">
        <v>852</v>
      </c>
      <c r="N2101" s="6" t="s">
        <v>690</v>
      </c>
      <c r="O2101" s="37"/>
      <c r="P2101" s="105">
        <v>-91.720138392607623</v>
      </c>
      <c r="Q2101" s="38">
        <v>2.0999999999999999E-5</v>
      </c>
    </row>
    <row r="2102" spans="1:17" x14ac:dyDescent="0.3">
      <c r="A2102" s="6" t="s">
        <v>821</v>
      </c>
      <c r="B2102" s="6" t="s">
        <v>821</v>
      </c>
      <c r="C2102" s="6"/>
      <c r="D2102" s="25"/>
      <c r="E2102" s="25"/>
      <c r="F2102" s="25"/>
      <c r="G2102" s="96"/>
      <c r="H2102" s="96"/>
      <c r="I2102" s="99"/>
      <c r="J2102" s="6" t="s">
        <v>403</v>
      </c>
      <c r="K2102" s="101"/>
      <c r="L2102" s="6"/>
      <c r="M2102" s="6" t="s">
        <v>807</v>
      </c>
      <c r="N2102" s="6" t="s">
        <v>689</v>
      </c>
      <c r="O2102" s="37"/>
      <c r="P2102" s="105">
        <v>232.33371137850918</v>
      </c>
      <c r="Q2102" s="38">
        <v>7.9999999999999996E-6</v>
      </c>
    </row>
    <row r="2103" spans="1:17" x14ac:dyDescent="0.3">
      <c r="A2103" s="6" t="s">
        <v>821</v>
      </c>
      <c r="B2103" s="6" t="s">
        <v>821</v>
      </c>
      <c r="C2103" s="6"/>
      <c r="D2103" s="25"/>
      <c r="E2103" s="25"/>
      <c r="F2103" s="25"/>
      <c r="G2103" s="96"/>
      <c r="H2103" s="96"/>
      <c r="I2103" s="99"/>
      <c r="J2103" s="6" t="s">
        <v>404</v>
      </c>
      <c r="K2103" s="101"/>
      <c r="L2103" s="6"/>
      <c r="M2103" s="6" t="s">
        <v>853</v>
      </c>
      <c r="N2103" s="6" t="s">
        <v>688</v>
      </c>
      <c r="O2103" s="37"/>
      <c r="P2103" s="105">
        <v>-0.44713567466395432</v>
      </c>
      <c r="Q2103" s="38">
        <v>0</v>
      </c>
    </row>
    <row r="2104" spans="1:17" x14ac:dyDescent="0.3">
      <c r="A2104" s="6" t="s">
        <v>821</v>
      </c>
      <c r="B2104" s="6" t="s">
        <v>821</v>
      </c>
      <c r="C2104" s="6"/>
      <c r="D2104" s="25"/>
      <c r="E2104" s="25"/>
      <c r="F2104" s="25"/>
      <c r="G2104" s="96"/>
      <c r="H2104" s="96"/>
      <c r="I2104" s="99"/>
      <c r="J2104" s="6" t="s">
        <v>405</v>
      </c>
      <c r="K2104" s="101"/>
      <c r="L2104" s="6"/>
      <c r="M2104" s="6" t="s">
        <v>853</v>
      </c>
      <c r="N2104" s="6" t="s">
        <v>688</v>
      </c>
      <c r="O2104" s="37"/>
      <c r="P2104" s="105">
        <v>0</v>
      </c>
      <c r="Q2104" s="38">
        <v>0</v>
      </c>
    </row>
    <row r="2105" spans="1:17" x14ac:dyDescent="0.3">
      <c r="A2105" s="6" t="s">
        <v>821</v>
      </c>
      <c r="B2105" s="6" t="s">
        <v>821</v>
      </c>
      <c r="C2105" s="6"/>
      <c r="D2105" s="25"/>
      <c r="E2105" s="25"/>
      <c r="F2105" s="25"/>
      <c r="G2105" s="96"/>
      <c r="H2105" s="96"/>
      <c r="I2105" s="99"/>
      <c r="J2105" s="6" t="s">
        <v>406</v>
      </c>
      <c r="K2105" s="101"/>
      <c r="L2105" s="6"/>
      <c r="M2105" s="6" t="s">
        <v>853</v>
      </c>
      <c r="N2105" s="6" t="s">
        <v>688</v>
      </c>
      <c r="O2105" s="37"/>
      <c r="P2105" s="105">
        <v>-118.90446892883483</v>
      </c>
      <c r="Q2105" s="38">
        <v>3.0000000000000001E-5</v>
      </c>
    </row>
    <row r="2106" spans="1:17" x14ac:dyDescent="0.3">
      <c r="A2106" s="6" t="s">
        <v>821</v>
      </c>
      <c r="B2106" s="6" t="s">
        <v>821</v>
      </c>
      <c r="C2106" s="6"/>
      <c r="D2106" s="25"/>
      <c r="E2106" s="25"/>
      <c r="F2106" s="25"/>
      <c r="G2106" s="96"/>
      <c r="H2106" s="96"/>
      <c r="I2106" s="99"/>
      <c r="J2106" s="6" t="s">
        <v>407</v>
      </c>
      <c r="K2106" s="101"/>
      <c r="L2106" s="6"/>
      <c r="M2106" s="6" t="s">
        <v>853</v>
      </c>
      <c r="N2106" s="6" t="s">
        <v>688</v>
      </c>
      <c r="O2106" s="37"/>
      <c r="P2106" s="105">
        <v>-21.001821886695325</v>
      </c>
      <c r="Q2106" s="38">
        <v>5.0000000000000004E-6</v>
      </c>
    </row>
    <row r="2107" spans="1:17" x14ac:dyDescent="0.3">
      <c r="A2107" s="6" t="s">
        <v>821</v>
      </c>
      <c r="B2107" s="6" t="s">
        <v>821</v>
      </c>
      <c r="C2107" s="6"/>
      <c r="D2107" s="25"/>
      <c r="E2107" s="25"/>
      <c r="F2107" s="25"/>
      <c r="G2107" s="96"/>
      <c r="H2107" s="96"/>
      <c r="I2107" s="99"/>
      <c r="J2107" s="6" t="s">
        <v>408</v>
      </c>
      <c r="K2107" s="101"/>
      <c r="L2107" s="6"/>
      <c r="M2107" s="6" t="s">
        <v>820</v>
      </c>
      <c r="N2107" s="6" t="s">
        <v>688</v>
      </c>
      <c r="O2107" s="37"/>
      <c r="P2107" s="105">
        <v>-9.0513294466391017</v>
      </c>
      <c r="Q2107" s="38">
        <v>6.0000000000000002E-6</v>
      </c>
    </row>
    <row r="2108" spans="1:17" x14ac:dyDescent="0.3">
      <c r="A2108" s="6" t="s">
        <v>821</v>
      </c>
      <c r="B2108" s="6" t="s">
        <v>821</v>
      </c>
      <c r="C2108" s="6"/>
      <c r="D2108" s="25"/>
      <c r="E2108" s="25"/>
      <c r="F2108" s="25"/>
      <c r="G2108" s="96"/>
      <c r="H2108" s="96"/>
      <c r="I2108" s="99"/>
      <c r="J2108" s="6" t="s">
        <v>409</v>
      </c>
      <c r="K2108" s="101"/>
      <c r="L2108" s="6"/>
      <c r="M2108" s="6" t="s">
        <v>820</v>
      </c>
      <c r="N2108" s="6" t="s">
        <v>688</v>
      </c>
      <c r="O2108" s="37"/>
      <c r="P2108" s="105">
        <v>0</v>
      </c>
      <c r="Q2108" s="38">
        <v>0</v>
      </c>
    </row>
    <row r="2109" spans="1:17" x14ac:dyDescent="0.3">
      <c r="A2109" s="6" t="s">
        <v>821</v>
      </c>
      <c r="B2109" s="6" t="s">
        <v>821</v>
      </c>
      <c r="C2109" s="6"/>
      <c r="D2109" s="25"/>
      <c r="E2109" s="25"/>
      <c r="F2109" s="25"/>
      <c r="G2109" s="96"/>
      <c r="H2109" s="96"/>
      <c r="I2109" s="99"/>
      <c r="J2109" s="6" t="s">
        <v>410</v>
      </c>
      <c r="K2109" s="102"/>
      <c r="L2109" s="6"/>
      <c r="M2109" s="6" t="s">
        <v>820</v>
      </c>
      <c r="N2109" s="6" t="s">
        <v>688</v>
      </c>
      <c r="O2109" s="37"/>
      <c r="P2109" s="105">
        <v>-8.4810147208395392</v>
      </c>
      <c r="Q2109" s="38">
        <v>1.9999999999999999E-6</v>
      </c>
    </row>
    <row r="2110" spans="1:17" x14ac:dyDescent="0.3">
      <c r="A2110" s="6" t="s">
        <v>821</v>
      </c>
      <c r="B2110" s="6" t="s">
        <v>821</v>
      </c>
      <c r="C2110" s="6"/>
      <c r="D2110" s="25"/>
      <c r="E2110" s="25"/>
      <c r="F2110" s="25"/>
      <c r="G2110" s="96"/>
      <c r="H2110" s="96"/>
      <c r="I2110" s="99"/>
      <c r="J2110" s="6" t="s">
        <v>411</v>
      </c>
      <c r="K2110" s="102"/>
      <c r="L2110" s="6"/>
      <c r="M2110" s="6" t="s">
        <v>820</v>
      </c>
      <c r="N2110" s="6" t="s">
        <v>688</v>
      </c>
      <c r="O2110" s="37"/>
      <c r="P2110" s="105">
        <v>-0.54307976679831427</v>
      </c>
      <c r="Q2110" s="38">
        <v>0</v>
      </c>
    </row>
    <row r="2111" spans="1:17" x14ac:dyDescent="0.3">
      <c r="A2111" s="6" t="s">
        <v>821</v>
      </c>
      <c r="B2111" s="6" t="s">
        <v>821</v>
      </c>
      <c r="C2111" s="6"/>
      <c r="D2111" s="25"/>
      <c r="E2111" s="25"/>
      <c r="F2111" s="25"/>
      <c r="G2111" s="96"/>
      <c r="H2111" s="96"/>
      <c r="I2111" s="99"/>
      <c r="J2111" s="6" t="s">
        <v>412</v>
      </c>
      <c r="K2111" s="102"/>
      <c r="L2111" s="6"/>
      <c r="M2111" s="6" t="s">
        <v>820</v>
      </c>
      <c r="N2111" s="6" t="s">
        <v>688</v>
      </c>
      <c r="O2111" s="37"/>
      <c r="P2111" s="105">
        <v>-0.36205317786556179</v>
      </c>
      <c r="Q2111" s="38">
        <v>0</v>
      </c>
    </row>
    <row r="2112" spans="1:17" x14ac:dyDescent="0.3">
      <c r="A2112" s="6" t="s">
        <v>821</v>
      </c>
      <c r="B2112" s="6" t="s">
        <v>821</v>
      </c>
      <c r="C2112" s="6"/>
      <c r="D2112" s="25"/>
      <c r="E2112" s="25"/>
      <c r="F2112" s="25"/>
      <c r="G2112" s="96"/>
      <c r="H2112" s="96"/>
      <c r="I2112" s="99"/>
      <c r="J2112" s="6" t="s">
        <v>413</v>
      </c>
      <c r="K2112" s="101"/>
      <c r="L2112" s="6"/>
      <c r="M2112" s="6" t="s">
        <v>820</v>
      </c>
      <c r="N2112" s="6" t="s">
        <v>688</v>
      </c>
      <c r="O2112" s="37"/>
      <c r="P2112" s="105">
        <v>-3.6205317786555113E-2</v>
      </c>
      <c r="Q2112" s="38">
        <v>0</v>
      </c>
    </row>
    <row r="2113" spans="1:17" x14ac:dyDescent="0.3">
      <c r="A2113" s="6" t="s">
        <v>821</v>
      </c>
      <c r="B2113" s="6" t="s">
        <v>821</v>
      </c>
      <c r="C2113" s="6"/>
      <c r="D2113" s="25"/>
      <c r="E2113" s="25"/>
      <c r="F2113" s="25"/>
      <c r="G2113" s="96"/>
      <c r="H2113" s="96"/>
      <c r="I2113" s="99"/>
      <c r="J2113" s="6" t="s">
        <v>414</v>
      </c>
      <c r="K2113" s="102"/>
      <c r="L2113" s="6"/>
      <c r="M2113" s="6" t="s">
        <v>820</v>
      </c>
      <c r="N2113" s="6" t="s">
        <v>688</v>
      </c>
      <c r="O2113" s="37"/>
      <c r="P2113" s="105">
        <v>-9.2926982318825679E-2</v>
      </c>
      <c r="Q2113" s="38">
        <v>0</v>
      </c>
    </row>
    <row r="2114" spans="1:17" x14ac:dyDescent="0.3">
      <c r="A2114" s="6" t="s">
        <v>821</v>
      </c>
      <c r="B2114" s="6" t="s">
        <v>821</v>
      </c>
      <c r="C2114" s="6"/>
      <c r="D2114" s="25"/>
      <c r="E2114" s="25"/>
      <c r="F2114" s="25"/>
      <c r="G2114" s="96"/>
      <c r="H2114" s="96"/>
      <c r="I2114" s="99"/>
      <c r="J2114" s="6" t="s">
        <v>415</v>
      </c>
      <c r="K2114" s="102"/>
      <c r="L2114" s="6"/>
      <c r="M2114" s="6" t="s">
        <v>820</v>
      </c>
      <c r="N2114" s="6" t="s">
        <v>688</v>
      </c>
      <c r="O2114" s="37"/>
      <c r="P2114" s="105">
        <v>-0.41817142043471733</v>
      </c>
      <c r="Q2114" s="38">
        <v>0</v>
      </c>
    </row>
    <row r="2115" spans="1:17" x14ac:dyDescent="0.3">
      <c r="A2115" s="6" t="s">
        <v>821</v>
      </c>
      <c r="B2115" s="6" t="s">
        <v>821</v>
      </c>
      <c r="C2115" s="6"/>
      <c r="D2115" s="25"/>
      <c r="E2115" s="25"/>
      <c r="F2115" s="25"/>
      <c r="G2115" s="96"/>
      <c r="H2115" s="96"/>
      <c r="I2115" s="99"/>
      <c r="J2115" s="6" t="s">
        <v>416</v>
      </c>
      <c r="K2115" s="102"/>
      <c r="L2115" s="6"/>
      <c r="M2115" s="6" t="s">
        <v>820</v>
      </c>
      <c r="N2115" s="6" t="s">
        <v>688</v>
      </c>
      <c r="O2115" s="37"/>
      <c r="P2115" s="105">
        <v>-0.41274062276673362</v>
      </c>
      <c r="Q2115" s="38">
        <v>0</v>
      </c>
    </row>
    <row r="2116" spans="1:17" x14ac:dyDescent="0.3">
      <c r="A2116" s="6" t="s">
        <v>821</v>
      </c>
      <c r="B2116" s="6" t="s">
        <v>821</v>
      </c>
      <c r="C2116" s="6"/>
      <c r="D2116" s="25"/>
      <c r="E2116" s="25"/>
      <c r="F2116" s="25"/>
      <c r="G2116" s="96"/>
      <c r="H2116" s="96"/>
      <c r="I2116" s="99"/>
      <c r="J2116" s="6" t="s">
        <v>417</v>
      </c>
      <c r="K2116" s="101"/>
      <c r="L2116" s="6"/>
      <c r="M2116" s="6" t="s">
        <v>820</v>
      </c>
      <c r="N2116" s="6" t="s">
        <v>688</v>
      </c>
      <c r="O2116" s="37"/>
      <c r="P2116" s="105">
        <v>-0.57325086495382038</v>
      </c>
      <c r="Q2116" s="38">
        <v>0</v>
      </c>
    </row>
    <row r="2117" spans="1:17" x14ac:dyDescent="0.3">
      <c r="A2117" s="6" t="s">
        <v>821</v>
      </c>
      <c r="B2117" s="6" t="s">
        <v>821</v>
      </c>
      <c r="C2117" s="6"/>
      <c r="D2117" s="25"/>
      <c r="E2117" s="25"/>
      <c r="F2117" s="25"/>
      <c r="G2117" s="96"/>
      <c r="H2117" s="96"/>
      <c r="I2117" s="99"/>
      <c r="J2117" s="6" t="s">
        <v>418</v>
      </c>
      <c r="K2117" s="101"/>
      <c r="L2117" s="6"/>
      <c r="M2117" s="6" t="s">
        <v>780</v>
      </c>
      <c r="N2117" s="6" t="s">
        <v>686</v>
      </c>
      <c r="O2117" s="37"/>
      <c r="P2117" s="105">
        <v>10.815338415460133</v>
      </c>
      <c r="Q2117" s="38">
        <v>0</v>
      </c>
    </row>
    <row r="2118" spans="1:17" x14ac:dyDescent="0.3">
      <c r="A2118" s="6" t="s">
        <v>821</v>
      </c>
      <c r="B2118" s="6" t="s">
        <v>821</v>
      </c>
      <c r="C2118" s="6"/>
      <c r="D2118" s="25"/>
      <c r="E2118" s="25"/>
      <c r="F2118" s="25"/>
      <c r="G2118" s="96"/>
      <c r="H2118" s="96"/>
      <c r="I2118" s="99"/>
      <c r="J2118" s="6" t="s">
        <v>419</v>
      </c>
      <c r="K2118" s="102"/>
      <c r="L2118" s="6"/>
      <c r="M2118" s="6" t="s">
        <v>780</v>
      </c>
      <c r="N2118" s="6" t="s">
        <v>686</v>
      </c>
      <c r="O2118" s="37"/>
      <c r="P2118" s="105">
        <v>0.21441801234614388</v>
      </c>
      <c r="Q2118" s="38">
        <v>0</v>
      </c>
    </row>
    <row r="2119" spans="1:17" x14ac:dyDescent="0.3">
      <c r="A2119" s="6" t="s">
        <v>821</v>
      </c>
      <c r="B2119" s="6" t="s">
        <v>821</v>
      </c>
      <c r="C2119" s="6"/>
      <c r="D2119" s="25"/>
      <c r="E2119" s="25"/>
      <c r="F2119" s="25"/>
      <c r="G2119" s="96"/>
      <c r="H2119" s="96"/>
      <c r="I2119" s="99"/>
      <c r="J2119" s="6" t="s">
        <v>420</v>
      </c>
      <c r="K2119" s="102"/>
      <c r="L2119" s="6"/>
      <c r="M2119" s="6" t="s">
        <v>780</v>
      </c>
      <c r="N2119" s="6" t="s">
        <v>686</v>
      </c>
      <c r="O2119" s="37"/>
      <c r="P2119" s="105">
        <v>186.37719211382864</v>
      </c>
      <c r="Q2119" s="38">
        <v>5.0000000000000004E-6</v>
      </c>
    </row>
    <row r="2120" spans="1:17" x14ac:dyDescent="0.3">
      <c r="A2120" s="6" t="s">
        <v>821</v>
      </c>
      <c r="B2120" s="6" t="s">
        <v>821</v>
      </c>
      <c r="C2120" s="6"/>
      <c r="D2120" s="25"/>
      <c r="E2120" s="25"/>
      <c r="F2120" s="25"/>
      <c r="G2120" s="96"/>
      <c r="H2120" s="96"/>
      <c r="I2120" s="99"/>
      <c r="J2120" s="6" t="s">
        <v>421</v>
      </c>
      <c r="K2120" s="102"/>
      <c r="L2120" s="6"/>
      <c r="M2120" s="6" t="s">
        <v>780</v>
      </c>
      <c r="N2120" s="6" t="s">
        <v>686</v>
      </c>
      <c r="O2120" s="37"/>
      <c r="P2120" s="105">
        <v>-10443.291494963632</v>
      </c>
      <c r="Q2120" s="38">
        <v>2.81E-4</v>
      </c>
    </row>
    <row r="2121" spans="1:17" x14ac:dyDescent="0.3">
      <c r="A2121" s="6" t="s">
        <v>821</v>
      </c>
      <c r="B2121" s="6" t="s">
        <v>821</v>
      </c>
      <c r="C2121" s="6"/>
      <c r="D2121" s="25"/>
      <c r="E2121" s="25"/>
      <c r="F2121" s="25"/>
      <c r="G2121" s="96"/>
      <c r="H2121" s="96"/>
      <c r="I2121" s="99"/>
      <c r="J2121" s="6" t="s">
        <v>422</v>
      </c>
      <c r="K2121" s="101"/>
      <c r="L2121" s="6"/>
      <c r="M2121" s="6" t="s">
        <v>780</v>
      </c>
      <c r="N2121" s="6" t="s">
        <v>686</v>
      </c>
      <c r="O2121" s="37"/>
      <c r="P2121" s="105">
        <v>13719.723757402542</v>
      </c>
      <c r="Q2121" s="38">
        <v>4.1E-5</v>
      </c>
    </row>
    <row r="2122" spans="1:17" x14ac:dyDescent="0.3">
      <c r="A2122" s="6" t="s">
        <v>821</v>
      </c>
      <c r="B2122" s="6" t="s">
        <v>821</v>
      </c>
      <c r="C2122" s="6"/>
      <c r="D2122" s="25"/>
      <c r="E2122" s="25"/>
      <c r="F2122" s="25"/>
      <c r="G2122" s="96"/>
      <c r="H2122" s="96"/>
      <c r="I2122" s="99"/>
      <c r="J2122" s="6" t="s">
        <v>423</v>
      </c>
      <c r="K2122" s="101"/>
      <c r="L2122" s="6"/>
      <c r="M2122" s="6" t="s">
        <v>809</v>
      </c>
      <c r="N2122" s="6" t="s">
        <v>686</v>
      </c>
      <c r="O2122" s="37"/>
      <c r="P2122" s="105">
        <v>32.073326506094872</v>
      </c>
      <c r="Q2122" s="38">
        <v>9.9999999999999995E-7</v>
      </c>
    </row>
    <row r="2123" spans="1:17" x14ac:dyDescent="0.3">
      <c r="A2123" s="6" t="s">
        <v>821</v>
      </c>
      <c r="B2123" s="6" t="s">
        <v>821</v>
      </c>
      <c r="C2123" s="6"/>
      <c r="D2123" s="25"/>
      <c r="E2123" s="25"/>
      <c r="F2123" s="25"/>
      <c r="G2123" s="96"/>
      <c r="H2123" s="96"/>
      <c r="I2123" s="99"/>
      <c r="J2123" s="6" t="s">
        <v>424</v>
      </c>
      <c r="K2123" s="101"/>
      <c r="L2123" s="6"/>
      <c r="M2123" s="6" t="s">
        <v>809</v>
      </c>
      <c r="N2123" s="6" t="s">
        <v>688</v>
      </c>
      <c r="O2123" s="37"/>
      <c r="P2123" s="105">
        <v>0</v>
      </c>
      <c r="Q2123" s="38">
        <v>0</v>
      </c>
    </row>
    <row r="2124" spans="1:17" x14ac:dyDescent="0.3">
      <c r="A2124" s="6" t="s">
        <v>821</v>
      </c>
      <c r="B2124" s="6" t="s">
        <v>821</v>
      </c>
      <c r="C2124" s="6"/>
      <c r="D2124" s="25"/>
      <c r="E2124" s="25"/>
      <c r="F2124" s="25"/>
      <c r="G2124" s="96"/>
      <c r="H2124" s="96"/>
      <c r="I2124" s="99"/>
      <c r="J2124" s="6" t="s">
        <v>425</v>
      </c>
      <c r="K2124" s="102"/>
      <c r="L2124" s="6"/>
      <c r="M2124" s="6" t="s">
        <v>809</v>
      </c>
      <c r="N2124" s="6" t="s">
        <v>686</v>
      </c>
      <c r="O2124" s="37"/>
      <c r="P2124" s="105">
        <v>42.502911492471867</v>
      </c>
      <c r="Q2124" s="38">
        <v>1.9999999999999999E-6</v>
      </c>
    </row>
    <row r="2125" spans="1:17" x14ac:dyDescent="0.3">
      <c r="A2125" s="6" t="s">
        <v>821</v>
      </c>
      <c r="B2125" s="6" t="s">
        <v>821</v>
      </c>
      <c r="C2125" s="6"/>
      <c r="D2125" s="25"/>
      <c r="E2125" s="25"/>
      <c r="F2125" s="25"/>
      <c r="G2125" s="96"/>
      <c r="H2125" s="96"/>
      <c r="I2125" s="99"/>
      <c r="J2125" s="6" t="s">
        <v>426</v>
      </c>
      <c r="K2125" s="101"/>
      <c r="L2125" s="6"/>
      <c r="M2125" s="6" t="s">
        <v>809</v>
      </c>
      <c r="N2125" s="6" t="s">
        <v>688</v>
      </c>
      <c r="O2125" s="37"/>
      <c r="P2125" s="105">
        <v>56.844387948173789</v>
      </c>
      <c r="Q2125" s="38">
        <v>5.0000000000000004E-6</v>
      </c>
    </row>
    <row r="2126" spans="1:17" x14ac:dyDescent="0.3">
      <c r="A2126" s="6" t="s">
        <v>821</v>
      </c>
      <c r="B2126" s="6" t="s">
        <v>821</v>
      </c>
      <c r="C2126" s="6"/>
      <c r="D2126" s="25"/>
      <c r="E2126" s="25"/>
      <c r="F2126" s="25"/>
      <c r="G2126" s="96"/>
      <c r="H2126" s="96"/>
      <c r="I2126" s="99"/>
      <c r="J2126" s="6" t="s">
        <v>427</v>
      </c>
      <c r="K2126" s="101"/>
      <c r="L2126" s="6"/>
      <c r="M2126" s="6" t="s">
        <v>809</v>
      </c>
      <c r="N2126" s="6" t="s">
        <v>688</v>
      </c>
      <c r="O2126" s="37"/>
      <c r="P2126" s="105">
        <v>32.739119190805468</v>
      </c>
      <c r="Q2126" s="38">
        <v>3.9999999999999998E-6</v>
      </c>
    </row>
    <row r="2127" spans="1:17" x14ac:dyDescent="0.3">
      <c r="A2127" s="6" t="s">
        <v>821</v>
      </c>
      <c r="B2127" s="6" t="s">
        <v>821</v>
      </c>
      <c r="C2127" s="6"/>
      <c r="D2127" s="25"/>
      <c r="E2127" s="25"/>
      <c r="F2127" s="25"/>
      <c r="G2127" s="96"/>
      <c r="H2127" s="96"/>
      <c r="I2127" s="99"/>
      <c r="J2127" s="6" t="s">
        <v>428</v>
      </c>
      <c r="K2127" s="101"/>
      <c r="L2127" s="6"/>
      <c r="M2127" s="6" t="s">
        <v>809</v>
      </c>
      <c r="N2127" s="6" t="s">
        <v>688</v>
      </c>
      <c r="O2127" s="37"/>
      <c r="P2127" s="105">
        <v>5.6973739243826458</v>
      </c>
      <c r="Q2127" s="38">
        <v>9.9999999999999995E-7</v>
      </c>
    </row>
    <row r="2128" spans="1:17" x14ac:dyDescent="0.3">
      <c r="A2128" s="6" t="s">
        <v>821</v>
      </c>
      <c r="B2128" s="6" t="s">
        <v>821</v>
      </c>
      <c r="C2128" s="6"/>
      <c r="D2128" s="25"/>
      <c r="E2128" s="25"/>
      <c r="F2128" s="25"/>
      <c r="G2128" s="96"/>
      <c r="H2128" s="96"/>
      <c r="I2128" s="99"/>
      <c r="J2128" s="6" t="s">
        <v>429</v>
      </c>
      <c r="K2128" s="102"/>
      <c r="L2128" s="6"/>
      <c r="M2128" s="6" t="s">
        <v>809</v>
      </c>
      <c r="N2128" s="6" t="s">
        <v>688</v>
      </c>
      <c r="O2128" s="37"/>
      <c r="P2128" s="105">
        <v>13.694938609512519</v>
      </c>
      <c r="Q2128" s="38">
        <v>3.0000000000000001E-6</v>
      </c>
    </row>
    <row r="2129" spans="1:17" x14ac:dyDescent="0.3">
      <c r="A2129" s="6" t="s">
        <v>821</v>
      </c>
      <c r="B2129" s="6" t="s">
        <v>821</v>
      </c>
      <c r="C2129" s="6"/>
      <c r="D2129" s="25"/>
      <c r="E2129" s="25"/>
      <c r="F2129" s="25"/>
      <c r="G2129" s="96"/>
      <c r="H2129" s="96"/>
      <c r="I2129" s="99"/>
      <c r="J2129" s="6" t="s">
        <v>430</v>
      </c>
      <c r="K2129" s="101"/>
      <c r="L2129" s="6"/>
      <c r="M2129" s="6" t="s">
        <v>809</v>
      </c>
      <c r="N2129" s="6" t="s">
        <v>688</v>
      </c>
      <c r="O2129" s="37"/>
      <c r="P2129" s="105">
        <v>55.48456304480078</v>
      </c>
      <c r="Q2129" s="38">
        <v>6.0000000000000002E-6</v>
      </c>
    </row>
    <row r="2130" spans="1:17" x14ac:dyDescent="0.3">
      <c r="A2130" s="6" t="s">
        <v>821</v>
      </c>
      <c r="B2130" s="6" t="s">
        <v>821</v>
      </c>
      <c r="C2130" s="6"/>
      <c r="D2130" s="25"/>
      <c r="E2130" s="25"/>
      <c r="F2130" s="25"/>
      <c r="G2130" s="96"/>
      <c r="H2130" s="96"/>
      <c r="I2130" s="99"/>
      <c r="J2130" s="6" t="s">
        <v>431</v>
      </c>
      <c r="K2130" s="101"/>
      <c r="L2130" s="6"/>
      <c r="M2130" s="6" t="s">
        <v>809</v>
      </c>
      <c r="N2130" s="6" t="s">
        <v>688</v>
      </c>
      <c r="O2130" s="37"/>
      <c r="P2130" s="105">
        <v>0.12266672840569193</v>
      </c>
      <c r="Q2130" s="38">
        <v>0</v>
      </c>
    </row>
    <row r="2131" spans="1:17" x14ac:dyDescent="0.3">
      <c r="A2131" s="6" t="s">
        <v>821</v>
      </c>
      <c r="B2131" s="6" t="s">
        <v>821</v>
      </c>
      <c r="C2131" s="6"/>
      <c r="D2131" s="25"/>
      <c r="E2131" s="25"/>
      <c r="F2131" s="25"/>
      <c r="G2131" s="96"/>
      <c r="H2131" s="96"/>
      <c r="I2131" s="99"/>
      <c r="J2131" s="6" t="s">
        <v>432</v>
      </c>
      <c r="K2131" s="102"/>
      <c r="L2131" s="6"/>
      <c r="M2131" s="6" t="s">
        <v>809</v>
      </c>
      <c r="N2131" s="6" t="s">
        <v>686</v>
      </c>
      <c r="O2131" s="37"/>
      <c r="P2131" s="105">
        <v>4.5153892415762584</v>
      </c>
      <c r="Q2131" s="38">
        <v>9.9999999999999995E-7</v>
      </c>
    </row>
    <row r="2132" spans="1:17" x14ac:dyDescent="0.3">
      <c r="A2132" s="6" t="s">
        <v>821</v>
      </c>
      <c r="B2132" s="6" t="s">
        <v>821</v>
      </c>
      <c r="C2132" s="6"/>
      <c r="D2132" s="25"/>
      <c r="E2132" s="25"/>
      <c r="F2132" s="25"/>
      <c r="G2132" s="96"/>
      <c r="H2132" s="96"/>
      <c r="I2132" s="99"/>
      <c r="J2132" s="6" t="s">
        <v>433</v>
      </c>
      <c r="K2132" s="101"/>
      <c r="L2132" s="6"/>
      <c r="M2132" s="6" t="s">
        <v>810</v>
      </c>
      <c r="N2132" s="6" t="s">
        <v>686</v>
      </c>
      <c r="O2132" s="37"/>
      <c r="P2132" s="105">
        <v>-1.9982540024863056</v>
      </c>
      <c r="Q2132" s="38">
        <v>9.9999999999999995E-7</v>
      </c>
    </row>
    <row r="2133" spans="1:17" x14ac:dyDescent="0.3">
      <c r="A2133" s="6" t="s">
        <v>821</v>
      </c>
      <c r="B2133" s="6" t="s">
        <v>821</v>
      </c>
      <c r="C2133" s="6"/>
      <c r="D2133" s="25"/>
      <c r="E2133" s="25"/>
      <c r="F2133" s="25"/>
      <c r="G2133" s="96"/>
      <c r="H2133" s="96"/>
      <c r="I2133" s="99"/>
      <c r="J2133" s="6" t="s">
        <v>434</v>
      </c>
      <c r="K2133" s="101"/>
      <c r="L2133" s="6"/>
      <c r="M2133" s="6" t="s">
        <v>810</v>
      </c>
      <c r="N2133" s="6" t="s">
        <v>686</v>
      </c>
      <c r="O2133" s="37"/>
      <c r="P2133" s="105">
        <v>0</v>
      </c>
      <c r="Q2133" s="38">
        <v>0</v>
      </c>
    </row>
    <row r="2134" spans="1:17" x14ac:dyDescent="0.3">
      <c r="A2134" s="6" t="s">
        <v>821</v>
      </c>
      <c r="B2134" s="6" t="s">
        <v>821</v>
      </c>
      <c r="C2134" s="6"/>
      <c r="D2134" s="25"/>
      <c r="E2134" s="25"/>
      <c r="F2134" s="25"/>
      <c r="G2134" s="96"/>
      <c r="H2134" s="96"/>
      <c r="I2134" s="99"/>
      <c r="J2134" s="6" t="s">
        <v>435</v>
      </c>
      <c r="K2134" s="101"/>
      <c r="L2134" s="6"/>
      <c r="M2134" s="6" t="s">
        <v>810</v>
      </c>
      <c r="N2134" s="6" t="s">
        <v>686</v>
      </c>
      <c r="O2134" s="37"/>
      <c r="P2134" s="105">
        <v>-203.28188675103593</v>
      </c>
      <c r="Q2134" s="38">
        <v>6.3999999999999997E-5</v>
      </c>
    </row>
    <row r="2135" spans="1:17" x14ac:dyDescent="0.3">
      <c r="A2135" s="6" t="s">
        <v>821</v>
      </c>
      <c r="B2135" s="6" t="s">
        <v>821</v>
      </c>
      <c r="C2135" s="6"/>
      <c r="D2135" s="25"/>
      <c r="E2135" s="25"/>
      <c r="F2135" s="25"/>
      <c r="G2135" s="96"/>
      <c r="H2135" s="96"/>
      <c r="I2135" s="99"/>
      <c r="J2135" s="6" t="s">
        <v>436</v>
      </c>
      <c r="K2135" s="101"/>
      <c r="L2135" s="6"/>
      <c r="M2135" s="6" t="s">
        <v>810</v>
      </c>
      <c r="N2135" s="6" t="s">
        <v>686</v>
      </c>
      <c r="O2135" s="37"/>
      <c r="P2135" s="105">
        <v>912.60038752613946</v>
      </c>
      <c r="Q2135" s="38">
        <v>1.9999999999999999E-6</v>
      </c>
    </row>
    <row r="2136" spans="1:17" x14ac:dyDescent="0.3">
      <c r="A2136" s="6" t="s">
        <v>821</v>
      </c>
      <c r="B2136" s="6" t="s">
        <v>821</v>
      </c>
      <c r="C2136" s="6"/>
      <c r="D2136" s="25"/>
      <c r="E2136" s="25"/>
      <c r="F2136" s="25"/>
      <c r="G2136" s="96"/>
      <c r="H2136" s="96"/>
      <c r="I2136" s="99"/>
      <c r="J2136" s="6" t="s">
        <v>437</v>
      </c>
      <c r="K2136" s="101"/>
      <c r="L2136" s="6"/>
      <c r="M2136" s="6" t="s">
        <v>810</v>
      </c>
      <c r="N2136" s="6" t="s">
        <v>686</v>
      </c>
      <c r="O2136" s="37"/>
      <c r="P2136" s="105">
        <v>-0.71445160432136845</v>
      </c>
      <c r="Q2136" s="38">
        <v>0</v>
      </c>
    </row>
    <row r="2137" spans="1:17" x14ac:dyDescent="0.3">
      <c r="A2137" s="6" t="s">
        <v>821</v>
      </c>
      <c r="B2137" s="6" t="s">
        <v>821</v>
      </c>
      <c r="C2137" s="6"/>
      <c r="D2137" s="25"/>
      <c r="E2137" s="25"/>
      <c r="F2137" s="25"/>
      <c r="G2137" s="96"/>
      <c r="H2137" s="96"/>
      <c r="I2137" s="99"/>
      <c r="J2137" s="6" t="s">
        <v>438</v>
      </c>
      <c r="K2137" s="101"/>
      <c r="L2137" s="6"/>
      <c r="M2137" s="6" t="s">
        <v>808</v>
      </c>
      <c r="N2137" s="6" t="s">
        <v>686</v>
      </c>
      <c r="O2137" s="37"/>
      <c r="P2137" s="105">
        <v>209.73864120343205</v>
      </c>
      <c r="Q2137" s="38">
        <v>7.9999999999999996E-6</v>
      </c>
    </row>
    <row r="2138" spans="1:17" x14ac:dyDescent="0.3">
      <c r="A2138" s="6" t="s">
        <v>821</v>
      </c>
      <c r="B2138" s="6" t="s">
        <v>821</v>
      </c>
      <c r="C2138" s="6"/>
      <c r="D2138" s="25"/>
      <c r="E2138" s="25"/>
      <c r="F2138" s="25"/>
      <c r="G2138" s="96"/>
      <c r="H2138" s="96"/>
      <c r="I2138" s="99"/>
      <c r="J2138" s="6" t="s">
        <v>439</v>
      </c>
      <c r="K2138" s="101"/>
      <c r="L2138" s="6"/>
      <c r="M2138" s="6" t="s">
        <v>808</v>
      </c>
      <c r="N2138" s="6" t="s">
        <v>686</v>
      </c>
      <c r="O2138" s="37"/>
      <c r="P2138" s="105">
        <v>0.25384325977752553</v>
      </c>
      <c r="Q2138" s="38">
        <v>0</v>
      </c>
    </row>
    <row r="2139" spans="1:17" x14ac:dyDescent="0.3">
      <c r="A2139" s="6" t="s">
        <v>821</v>
      </c>
      <c r="B2139" s="6" t="s">
        <v>821</v>
      </c>
      <c r="C2139" s="6"/>
      <c r="D2139" s="25"/>
      <c r="E2139" s="25"/>
      <c r="F2139" s="25"/>
      <c r="G2139" s="96"/>
      <c r="H2139" s="96"/>
      <c r="I2139" s="99"/>
      <c r="J2139" s="6" t="s">
        <v>440</v>
      </c>
      <c r="K2139" s="101"/>
      <c r="L2139" s="6"/>
      <c r="M2139" s="6" t="s">
        <v>808</v>
      </c>
      <c r="N2139" s="6" t="s">
        <v>686</v>
      </c>
      <c r="O2139" s="37"/>
      <c r="P2139" s="105">
        <v>-5272.5231414614809</v>
      </c>
      <c r="Q2139" s="38">
        <v>3.0000000000000001E-6</v>
      </c>
    </row>
    <row r="2140" spans="1:17" x14ac:dyDescent="0.3">
      <c r="A2140" s="6" t="s">
        <v>821</v>
      </c>
      <c r="B2140" s="6" t="s">
        <v>821</v>
      </c>
      <c r="C2140" s="6"/>
      <c r="D2140" s="25"/>
      <c r="E2140" s="25"/>
      <c r="F2140" s="25"/>
      <c r="G2140" s="96"/>
      <c r="H2140" s="96"/>
      <c r="I2140" s="99"/>
      <c r="J2140" s="6" t="s">
        <v>441</v>
      </c>
      <c r="K2140" s="101"/>
      <c r="L2140" s="6"/>
      <c r="M2140" s="6" t="s">
        <v>854</v>
      </c>
      <c r="N2140" s="6" t="s">
        <v>690</v>
      </c>
      <c r="O2140" s="37"/>
      <c r="P2140" s="105">
        <v>-0.4507562064426196</v>
      </c>
      <c r="Q2140" s="38">
        <v>0</v>
      </c>
    </row>
    <row r="2141" spans="1:17" x14ac:dyDescent="0.3">
      <c r="A2141" s="6" t="s">
        <v>821</v>
      </c>
      <c r="B2141" s="6" t="s">
        <v>821</v>
      </c>
      <c r="C2141" s="6"/>
      <c r="D2141" s="25"/>
      <c r="E2141" s="25"/>
      <c r="F2141" s="25"/>
      <c r="G2141" s="96"/>
      <c r="H2141" s="96"/>
      <c r="I2141" s="99"/>
      <c r="J2141" s="6" t="s">
        <v>442</v>
      </c>
      <c r="K2141" s="101"/>
      <c r="L2141" s="6"/>
      <c r="M2141" s="6" t="s">
        <v>854</v>
      </c>
      <c r="N2141" s="6" t="s">
        <v>690</v>
      </c>
      <c r="O2141" s="37"/>
      <c r="P2141" s="105">
        <v>-6.3805028672591106</v>
      </c>
      <c r="Q2141" s="38">
        <v>9.9999999999999995E-7</v>
      </c>
    </row>
    <row r="2142" spans="1:17" x14ac:dyDescent="0.3">
      <c r="A2142" s="6" t="s">
        <v>821</v>
      </c>
      <c r="B2142" s="6" t="s">
        <v>821</v>
      </c>
      <c r="C2142" s="6"/>
      <c r="D2142" s="25"/>
      <c r="E2142" s="25"/>
      <c r="F2142" s="25"/>
      <c r="G2142" s="96"/>
      <c r="H2142" s="96"/>
      <c r="I2142" s="99"/>
      <c r="J2142" s="6" t="s">
        <v>443</v>
      </c>
      <c r="K2142" s="101"/>
      <c r="L2142" s="6"/>
      <c r="M2142" s="6" t="s">
        <v>854</v>
      </c>
      <c r="N2142" s="6" t="s">
        <v>690</v>
      </c>
      <c r="O2142" s="37"/>
      <c r="P2142" s="105">
        <v>-69.242670266787172</v>
      </c>
      <c r="Q2142" s="38">
        <v>1.5999999999999999E-5</v>
      </c>
    </row>
    <row r="2143" spans="1:17" x14ac:dyDescent="0.3">
      <c r="A2143" s="6" t="s">
        <v>821</v>
      </c>
      <c r="B2143" s="6" t="s">
        <v>821</v>
      </c>
      <c r="C2143" s="6"/>
      <c r="D2143" s="25"/>
      <c r="E2143" s="25"/>
      <c r="F2143" s="25"/>
      <c r="G2143" s="96"/>
      <c r="H2143" s="96"/>
      <c r="I2143" s="99"/>
      <c r="J2143" s="6" t="s">
        <v>444</v>
      </c>
      <c r="K2143" s="101"/>
      <c r="L2143" s="6"/>
      <c r="M2143" s="6" t="s">
        <v>854</v>
      </c>
      <c r="N2143" s="6" t="s">
        <v>690</v>
      </c>
      <c r="O2143" s="37"/>
      <c r="P2143" s="105">
        <v>-5.0084022938067463E-2</v>
      </c>
      <c r="Q2143" s="38">
        <v>0</v>
      </c>
    </row>
    <row r="2144" spans="1:17" x14ac:dyDescent="0.3">
      <c r="A2144" s="6" t="s">
        <v>821</v>
      </c>
      <c r="B2144" s="6" t="s">
        <v>821</v>
      </c>
      <c r="C2144" s="6"/>
      <c r="D2144" s="25"/>
      <c r="E2144" s="25"/>
      <c r="F2144" s="25"/>
      <c r="G2144" s="96"/>
      <c r="H2144" s="96"/>
      <c r="I2144" s="99"/>
      <c r="J2144" s="6" t="s">
        <v>445</v>
      </c>
      <c r="K2144" s="101"/>
      <c r="L2144" s="6"/>
      <c r="M2144" s="6" t="s">
        <v>854</v>
      </c>
      <c r="N2144" s="6" t="s">
        <v>690</v>
      </c>
      <c r="O2144" s="37"/>
      <c r="P2144" s="105">
        <v>-0.15025206881420416</v>
      </c>
      <c r="Q2144" s="38">
        <v>0</v>
      </c>
    </row>
    <row r="2145" spans="1:17" x14ac:dyDescent="0.3">
      <c r="A2145" s="6" t="s">
        <v>821</v>
      </c>
      <c r="B2145" s="6" t="s">
        <v>821</v>
      </c>
      <c r="C2145" s="6"/>
      <c r="D2145" s="25"/>
      <c r="E2145" s="25"/>
      <c r="F2145" s="25"/>
      <c r="G2145" s="96"/>
      <c r="H2145" s="96"/>
      <c r="I2145" s="99"/>
      <c r="J2145" s="6" t="s">
        <v>446</v>
      </c>
      <c r="K2145" s="101"/>
      <c r="L2145" s="6"/>
      <c r="M2145" s="6" t="s">
        <v>854</v>
      </c>
      <c r="N2145" s="6" t="s">
        <v>690</v>
      </c>
      <c r="O2145" s="37"/>
      <c r="P2145" s="105">
        <v>-33.215641498665718</v>
      </c>
      <c r="Q2145" s="38">
        <v>7.9999999999999996E-6</v>
      </c>
    </row>
    <row r="2146" spans="1:17" x14ac:dyDescent="0.3">
      <c r="A2146" s="6" t="s">
        <v>821</v>
      </c>
      <c r="B2146" s="6" t="s">
        <v>821</v>
      </c>
      <c r="C2146" s="6"/>
      <c r="D2146" s="25"/>
      <c r="E2146" s="25"/>
      <c r="F2146" s="25"/>
      <c r="G2146" s="96"/>
      <c r="H2146" s="96"/>
      <c r="I2146" s="99"/>
      <c r="J2146" s="6" t="s">
        <v>447</v>
      </c>
      <c r="K2146" s="101"/>
      <c r="L2146" s="6"/>
      <c r="M2146" s="6" t="s">
        <v>854</v>
      </c>
      <c r="N2146" s="6" t="s">
        <v>690</v>
      </c>
      <c r="O2146" s="37"/>
      <c r="P2146" s="105">
        <v>-259.47144413697242</v>
      </c>
      <c r="Q2146" s="38">
        <v>6.6000000000000005E-5</v>
      </c>
    </row>
    <row r="2147" spans="1:17" x14ac:dyDescent="0.3">
      <c r="A2147" s="6" t="s">
        <v>821</v>
      </c>
      <c r="B2147" s="6" t="s">
        <v>821</v>
      </c>
      <c r="C2147" s="6"/>
      <c r="D2147" s="25"/>
      <c r="E2147" s="25"/>
      <c r="F2147" s="25"/>
      <c r="G2147" s="96"/>
      <c r="H2147" s="96"/>
      <c r="I2147" s="99"/>
      <c r="J2147" s="6" t="s">
        <v>448</v>
      </c>
      <c r="K2147" s="102"/>
      <c r="L2147" s="6"/>
      <c r="M2147" s="6" t="s">
        <v>854</v>
      </c>
      <c r="N2147" s="6" t="s">
        <v>690</v>
      </c>
      <c r="O2147" s="37"/>
      <c r="P2147" s="105">
        <v>-0.4006721835045397</v>
      </c>
      <c r="Q2147" s="38">
        <v>0</v>
      </c>
    </row>
    <row r="2148" spans="1:17" x14ac:dyDescent="0.3">
      <c r="A2148" s="6" t="s">
        <v>821</v>
      </c>
      <c r="B2148" s="6" t="s">
        <v>821</v>
      </c>
      <c r="C2148" s="6"/>
      <c r="D2148" s="25"/>
      <c r="E2148" s="25"/>
      <c r="F2148" s="25"/>
      <c r="G2148" s="96"/>
      <c r="H2148" s="96"/>
      <c r="I2148" s="99"/>
      <c r="J2148" s="6" t="s">
        <v>449</v>
      </c>
      <c r="K2148" s="101"/>
      <c r="L2148" s="6"/>
      <c r="M2148" s="6" t="s">
        <v>763</v>
      </c>
      <c r="N2148" s="6" t="s">
        <v>688</v>
      </c>
      <c r="O2148" s="37"/>
      <c r="P2148" s="105">
        <v>-0.71526372668455451</v>
      </c>
      <c r="Q2148" s="38">
        <v>0</v>
      </c>
    </row>
    <row r="2149" spans="1:17" x14ac:dyDescent="0.3">
      <c r="A2149" s="6" t="s">
        <v>821</v>
      </c>
      <c r="B2149" s="6" t="s">
        <v>821</v>
      </c>
      <c r="C2149" s="6"/>
      <c r="D2149" s="25"/>
      <c r="E2149" s="25"/>
      <c r="F2149" s="25"/>
      <c r="G2149" s="96"/>
      <c r="H2149" s="96"/>
      <c r="I2149" s="99"/>
      <c r="J2149" s="6" t="s">
        <v>450</v>
      </c>
      <c r="K2149" s="96"/>
      <c r="L2149" s="6"/>
      <c r="M2149" s="6" t="s">
        <v>763</v>
      </c>
      <c r="N2149" s="6" t="s">
        <v>688</v>
      </c>
      <c r="O2149" s="37"/>
      <c r="P2149" s="105">
        <v>120.86631007775941</v>
      </c>
      <c r="Q2149" s="38">
        <v>1.0000000000000001E-5</v>
      </c>
    </row>
    <row r="2150" spans="1:17" x14ac:dyDescent="0.3">
      <c r="A2150" s="6" t="s">
        <v>821</v>
      </c>
      <c r="B2150" s="6" t="s">
        <v>821</v>
      </c>
      <c r="C2150" s="6"/>
      <c r="D2150" s="25"/>
      <c r="E2150" s="25"/>
      <c r="F2150" s="25"/>
      <c r="G2150" s="96"/>
      <c r="H2150" s="96"/>
      <c r="I2150" s="99"/>
      <c r="J2150" s="6" t="s">
        <v>451</v>
      </c>
      <c r="K2150" s="101"/>
      <c r="L2150" s="6"/>
      <c r="M2150" s="6" t="s">
        <v>763</v>
      </c>
      <c r="N2150" s="6" t="s">
        <v>688</v>
      </c>
      <c r="O2150" s="37"/>
      <c r="P2150" s="105">
        <v>-34576.306013993686</v>
      </c>
      <c r="Q2150" s="38">
        <v>7.2000000000000002E-5</v>
      </c>
    </row>
    <row r="2151" spans="1:17" x14ac:dyDescent="0.3">
      <c r="A2151" s="6" t="s">
        <v>821</v>
      </c>
      <c r="B2151" s="6" t="s">
        <v>821</v>
      </c>
      <c r="C2151" s="6"/>
      <c r="D2151" s="25"/>
      <c r="E2151" s="25"/>
      <c r="F2151" s="25"/>
      <c r="G2151" s="96"/>
      <c r="H2151" s="96"/>
      <c r="I2151" s="99"/>
      <c r="J2151" s="6" t="s">
        <v>452</v>
      </c>
      <c r="K2151" s="101"/>
      <c r="L2151" s="6"/>
      <c r="M2151" s="6" t="s">
        <v>763</v>
      </c>
      <c r="N2151" s="6" t="s">
        <v>688</v>
      </c>
      <c r="O2151" s="37"/>
      <c r="P2151" s="105">
        <v>204813.12941413058</v>
      </c>
      <c r="Q2151" s="38">
        <v>5.2800000000000004E-4</v>
      </c>
    </row>
    <row r="2152" spans="1:17" x14ac:dyDescent="0.3">
      <c r="A2152" s="6" t="s">
        <v>821</v>
      </c>
      <c r="B2152" s="6" t="s">
        <v>821</v>
      </c>
      <c r="C2152" s="6"/>
      <c r="D2152" s="25"/>
      <c r="E2152" s="25"/>
      <c r="F2152" s="25"/>
      <c r="G2152" s="96"/>
      <c r="H2152" s="96"/>
      <c r="I2152" s="99"/>
      <c r="J2152" s="6" t="s">
        <v>453</v>
      </c>
      <c r="K2152" s="96"/>
      <c r="L2152" s="6"/>
      <c r="M2152" s="6" t="s">
        <v>763</v>
      </c>
      <c r="N2152" s="6" t="s">
        <v>688</v>
      </c>
      <c r="O2152" s="37"/>
      <c r="P2152" s="105">
        <v>541.918866201333</v>
      </c>
      <c r="Q2152" s="38">
        <v>4.3999999999999999E-5</v>
      </c>
    </row>
    <row r="2153" spans="1:17" x14ac:dyDescent="0.3">
      <c r="A2153" s="6" t="s">
        <v>821</v>
      </c>
      <c r="B2153" s="6" t="s">
        <v>821</v>
      </c>
      <c r="C2153" s="6"/>
      <c r="D2153" s="25"/>
      <c r="E2153" s="25"/>
      <c r="F2153" s="25"/>
      <c r="G2153" s="96"/>
      <c r="H2153" s="96"/>
      <c r="I2153" s="99"/>
      <c r="J2153" s="6" t="s">
        <v>454</v>
      </c>
      <c r="K2153" s="101"/>
      <c r="L2153" s="6"/>
      <c r="M2153" s="6" t="s">
        <v>855</v>
      </c>
      <c r="N2153" s="6" t="s">
        <v>690</v>
      </c>
      <c r="O2153" s="37"/>
      <c r="P2153" s="105">
        <v>0</v>
      </c>
      <c r="Q2153" s="38">
        <v>0</v>
      </c>
    </row>
    <row r="2154" spans="1:17" x14ac:dyDescent="0.3">
      <c r="A2154" s="6" t="s">
        <v>821</v>
      </c>
      <c r="B2154" s="6" t="s">
        <v>821</v>
      </c>
      <c r="C2154" s="6"/>
      <c r="D2154" s="25"/>
      <c r="E2154" s="25"/>
      <c r="F2154" s="25"/>
      <c r="G2154" s="96"/>
      <c r="H2154" s="96"/>
      <c r="I2154" s="99"/>
      <c r="J2154" s="6" t="s">
        <v>455</v>
      </c>
      <c r="K2154" s="102"/>
      <c r="L2154" s="6"/>
      <c r="M2154" s="6" t="s">
        <v>855</v>
      </c>
      <c r="N2154" s="6" t="s">
        <v>690</v>
      </c>
      <c r="O2154" s="37"/>
      <c r="P2154" s="105">
        <v>4.8863041644285659</v>
      </c>
      <c r="Q2154" s="38">
        <v>0</v>
      </c>
    </row>
    <row r="2155" spans="1:17" x14ac:dyDescent="0.3">
      <c r="A2155" s="6" t="s">
        <v>821</v>
      </c>
      <c r="B2155" s="6" t="s">
        <v>821</v>
      </c>
      <c r="C2155" s="6"/>
      <c r="D2155" s="25"/>
      <c r="E2155" s="25"/>
      <c r="F2155" s="25"/>
      <c r="G2155" s="96"/>
      <c r="H2155" s="96"/>
      <c r="I2155" s="99"/>
      <c r="J2155" s="6" t="s">
        <v>456</v>
      </c>
      <c r="K2155" s="102"/>
      <c r="L2155" s="6"/>
      <c r="M2155" s="6" t="s">
        <v>855</v>
      </c>
      <c r="N2155" s="6" t="s">
        <v>690</v>
      </c>
      <c r="O2155" s="37"/>
      <c r="P2155" s="105">
        <v>4.8863041644285659</v>
      </c>
      <c r="Q2155" s="38">
        <v>0</v>
      </c>
    </row>
    <row r="2156" spans="1:17" x14ac:dyDescent="0.3">
      <c r="A2156" s="6" t="s">
        <v>821</v>
      </c>
      <c r="B2156" s="6" t="s">
        <v>821</v>
      </c>
      <c r="C2156" s="6"/>
      <c r="D2156" s="25"/>
      <c r="E2156" s="25"/>
      <c r="F2156" s="25"/>
      <c r="G2156" s="96"/>
      <c r="H2156" s="96"/>
      <c r="I2156" s="99"/>
      <c r="J2156" s="6" t="s">
        <v>457</v>
      </c>
      <c r="K2156" s="101"/>
      <c r="L2156" s="6"/>
      <c r="M2156" s="6" t="s">
        <v>855</v>
      </c>
      <c r="N2156" s="6" t="s">
        <v>690</v>
      </c>
      <c r="O2156" s="37"/>
      <c r="P2156" s="105">
        <v>1.8767346967962339</v>
      </c>
      <c r="Q2156" s="38">
        <v>0</v>
      </c>
    </row>
    <row r="2157" spans="1:17" x14ac:dyDescent="0.3">
      <c r="A2157" s="6" t="s">
        <v>821</v>
      </c>
      <c r="B2157" s="6" t="s">
        <v>821</v>
      </c>
      <c r="C2157" s="6"/>
      <c r="D2157" s="25"/>
      <c r="E2157" s="25"/>
      <c r="F2157" s="25"/>
      <c r="G2157" s="96"/>
      <c r="H2157" s="96"/>
      <c r="I2157" s="99"/>
      <c r="J2157" s="6" t="s">
        <v>458</v>
      </c>
      <c r="K2157" s="101"/>
      <c r="L2157" s="6"/>
      <c r="M2157" s="6" t="s">
        <v>855</v>
      </c>
      <c r="N2157" s="6" t="s">
        <v>690</v>
      </c>
      <c r="O2157" s="37"/>
      <c r="P2157" s="105">
        <v>112.26499578185576</v>
      </c>
      <c r="Q2157" s="38">
        <v>5.0000000000000004E-6</v>
      </c>
    </row>
    <row r="2158" spans="1:17" x14ac:dyDescent="0.3">
      <c r="A2158" s="6" t="s">
        <v>821</v>
      </c>
      <c r="B2158" s="6" t="s">
        <v>821</v>
      </c>
      <c r="C2158" s="6"/>
      <c r="D2158" s="25"/>
      <c r="E2158" s="25"/>
      <c r="F2158" s="25"/>
      <c r="G2158" s="96"/>
      <c r="H2158" s="96"/>
      <c r="I2158" s="99"/>
      <c r="J2158" s="6" t="s">
        <v>459</v>
      </c>
      <c r="K2158" s="96"/>
      <c r="L2158" s="6"/>
      <c r="M2158" s="6" t="s">
        <v>855</v>
      </c>
      <c r="N2158" s="6" t="s">
        <v>690</v>
      </c>
      <c r="O2158" s="37"/>
      <c r="P2158" s="105">
        <v>1.8767346967962339</v>
      </c>
      <c r="Q2158" s="38">
        <v>0</v>
      </c>
    </row>
    <row r="2159" spans="1:17" x14ac:dyDescent="0.3">
      <c r="A2159" s="6" t="s">
        <v>821</v>
      </c>
      <c r="B2159" s="6" t="s">
        <v>821</v>
      </c>
      <c r="C2159" s="6"/>
      <c r="D2159" s="25"/>
      <c r="E2159" s="25"/>
      <c r="F2159" s="25"/>
      <c r="G2159" s="96"/>
      <c r="H2159" s="96"/>
      <c r="I2159" s="99"/>
      <c r="J2159" s="6" t="s">
        <v>460</v>
      </c>
      <c r="K2159" s="96"/>
      <c r="L2159" s="6"/>
      <c r="M2159" s="6" t="s">
        <v>855</v>
      </c>
      <c r="N2159" s="6" t="s">
        <v>690</v>
      </c>
      <c r="O2159" s="37"/>
      <c r="P2159" s="105">
        <v>1860.9302119376607</v>
      </c>
      <c r="Q2159" s="38">
        <v>1.9999999999999999E-6</v>
      </c>
    </row>
    <row r="2160" spans="1:17" x14ac:dyDescent="0.3">
      <c r="A2160" s="6" t="s">
        <v>821</v>
      </c>
      <c r="B2160" s="6" t="s">
        <v>821</v>
      </c>
      <c r="C2160" s="6"/>
      <c r="D2160" s="25"/>
      <c r="E2160" s="25"/>
      <c r="F2160" s="25"/>
      <c r="G2160" s="96"/>
      <c r="H2160" s="96"/>
      <c r="I2160" s="99"/>
      <c r="J2160" s="6" t="s">
        <v>461</v>
      </c>
      <c r="K2160" s="96"/>
      <c r="L2160" s="6"/>
      <c r="M2160" s="6" t="s">
        <v>855</v>
      </c>
      <c r="N2160" s="6" t="s">
        <v>690</v>
      </c>
      <c r="O2160" s="37"/>
      <c r="P2160" s="105">
        <v>4.8863041644285659</v>
      </c>
      <c r="Q2160" s="38">
        <v>0</v>
      </c>
    </row>
    <row r="2161" spans="1:17" x14ac:dyDescent="0.3">
      <c r="A2161" s="6" t="s">
        <v>821</v>
      </c>
      <c r="B2161" s="6" t="s">
        <v>821</v>
      </c>
      <c r="C2161" s="6"/>
      <c r="D2161" s="25"/>
      <c r="E2161" s="25"/>
      <c r="F2161" s="25"/>
      <c r="G2161" s="96"/>
      <c r="H2161" s="96"/>
      <c r="I2161" s="99"/>
      <c r="J2161" s="6" t="s">
        <v>462</v>
      </c>
      <c r="K2161" s="96"/>
      <c r="L2161" s="6"/>
      <c r="M2161" s="6" t="s">
        <v>855</v>
      </c>
      <c r="N2161" s="6" t="s">
        <v>690</v>
      </c>
      <c r="O2161" s="37"/>
      <c r="P2161" s="105">
        <v>4.8863041644285659</v>
      </c>
      <c r="Q2161" s="38">
        <v>0</v>
      </c>
    </row>
    <row r="2162" spans="1:17" x14ac:dyDescent="0.3">
      <c r="A2162" s="6" t="s">
        <v>821</v>
      </c>
      <c r="B2162" s="6" t="s">
        <v>821</v>
      </c>
      <c r="C2162" s="6"/>
      <c r="D2162" s="25"/>
      <c r="E2162" s="25"/>
      <c r="F2162" s="25"/>
      <c r="G2162" s="96"/>
      <c r="H2162" s="96"/>
      <c r="I2162" s="99"/>
      <c r="J2162" s="6" t="s">
        <v>463</v>
      </c>
      <c r="K2162" s="96"/>
      <c r="L2162" s="6"/>
      <c r="M2162" s="6" t="s">
        <v>855</v>
      </c>
      <c r="N2162" s="6" t="s">
        <v>690</v>
      </c>
      <c r="O2162" s="37"/>
      <c r="P2162" s="105">
        <v>4.8863041644285659</v>
      </c>
      <c r="Q2162" s="38">
        <v>0</v>
      </c>
    </row>
    <row r="2163" spans="1:17" x14ac:dyDescent="0.3">
      <c r="A2163" s="6" t="s">
        <v>821</v>
      </c>
      <c r="B2163" s="6" t="s">
        <v>821</v>
      </c>
      <c r="C2163" s="6"/>
      <c r="D2163" s="25"/>
      <c r="E2163" s="25"/>
      <c r="F2163" s="25"/>
      <c r="G2163" s="96"/>
      <c r="H2163" s="96"/>
      <c r="I2163" s="99"/>
      <c r="J2163" s="6" t="s">
        <v>464</v>
      </c>
      <c r="K2163" s="101"/>
      <c r="L2163" s="6"/>
      <c r="M2163" s="6" t="s">
        <v>855</v>
      </c>
      <c r="N2163" s="6" t="s">
        <v>690</v>
      </c>
      <c r="O2163" s="37"/>
      <c r="P2163" s="105">
        <v>1.8767346967962339</v>
      </c>
      <c r="Q2163" s="38">
        <v>0</v>
      </c>
    </row>
    <row r="2164" spans="1:17" x14ac:dyDescent="0.3">
      <c r="A2164" s="6" t="s">
        <v>821</v>
      </c>
      <c r="B2164" s="6" t="s">
        <v>821</v>
      </c>
      <c r="C2164" s="6"/>
      <c r="D2164" s="25"/>
      <c r="E2164" s="25"/>
      <c r="F2164" s="25"/>
      <c r="G2164" s="96"/>
      <c r="H2164" s="96"/>
      <c r="I2164" s="99"/>
      <c r="J2164" s="6" t="s">
        <v>465</v>
      </c>
      <c r="K2164" s="96"/>
      <c r="L2164" s="6"/>
      <c r="M2164" s="6" t="s">
        <v>855</v>
      </c>
      <c r="N2164" s="6" t="s">
        <v>690</v>
      </c>
      <c r="O2164" s="37"/>
      <c r="P2164" s="105">
        <v>1.8767346967962339</v>
      </c>
      <c r="Q2164" s="38">
        <v>0</v>
      </c>
    </row>
    <row r="2165" spans="1:17" x14ac:dyDescent="0.3">
      <c r="A2165" s="6" t="s">
        <v>821</v>
      </c>
      <c r="B2165" s="6" t="s">
        <v>821</v>
      </c>
      <c r="C2165" s="6"/>
      <c r="D2165" s="25"/>
      <c r="E2165" s="25"/>
      <c r="F2165" s="25"/>
      <c r="G2165" s="96"/>
      <c r="H2165" s="96"/>
      <c r="I2165" s="99"/>
      <c r="J2165" s="6" t="s">
        <v>466</v>
      </c>
      <c r="K2165" s="102"/>
      <c r="L2165" s="6"/>
      <c r="M2165" s="6" t="s">
        <v>855</v>
      </c>
      <c r="N2165" s="6" t="s">
        <v>690</v>
      </c>
      <c r="O2165" s="37"/>
      <c r="P2165" s="105">
        <v>292.28725428861367</v>
      </c>
      <c r="Q2165" s="38">
        <v>0</v>
      </c>
    </row>
    <row r="2166" spans="1:17" x14ac:dyDescent="0.3">
      <c r="A2166" s="6" t="s">
        <v>821</v>
      </c>
      <c r="B2166" s="6" t="s">
        <v>821</v>
      </c>
      <c r="C2166" s="6"/>
      <c r="D2166" s="25"/>
      <c r="E2166" s="25"/>
      <c r="F2166" s="25"/>
      <c r="G2166" s="96"/>
      <c r="H2166" s="96"/>
      <c r="I2166" s="99"/>
      <c r="J2166" s="6" t="s">
        <v>467</v>
      </c>
      <c r="K2166" s="102"/>
      <c r="L2166" s="6"/>
      <c r="M2166" s="6" t="s">
        <v>856</v>
      </c>
      <c r="N2166" s="6" t="s">
        <v>690</v>
      </c>
      <c r="O2166" s="37"/>
      <c r="P2166" s="105">
        <v>0</v>
      </c>
      <c r="Q2166" s="38">
        <v>0</v>
      </c>
    </row>
    <row r="2167" spans="1:17" x14ac:dyDescent="0.3">
      <c r="A2167" s="6" t="s">
        <v>821</v>
      </c>
      <c r="B2167" s="6" t="s">
        <v>821</v>
      </c>
      <c r="C2167" s="6"/>
      <c r="D2167" s="25"/>
      <c r="E2167" s="25"/>
      <c r="F2167" s="25"/>
      <c r="G2167" s="96"/>
      <c r="H2167" s="96"/>
      <c r="I2167" s="99"/>
      <c r="J2167" s="6" t="s">
        <v>468</v>
      </c>
      <c r="K2167" s="101"/>
      <c r="L2167" s="6"/>
      <c r="M2167" s="6" t="s">
        <v>856</v>
      </c>
      <c r="N2167" s="6" t="s">
        <v>690</v>
      </c>
      <c r="O2167" s="37"/>
      <c r="P2167" s="105">
        <v>-0.14482127114622045</v>
      </c>
      <c r="Q2167" s="38">
        <v>0</v>
      </c>
    </row>
    <row r="2168" spans="1:17" x14ac:dyDescent="0.3">
      <c r="A2168" s="6" t="s">
        <v>821</v>
      </c>
      <c r="B2168" s="6" t="s">
        <v>821</v>
      </c>
      <c r="C2168" s="6"/>
      <c r="D2168" s="25"/>
      <c r="E2168" s="25"/>
      <c r="F2168" s="25"/>
      <c r="G2168" s="96"/>
      <c r="H2168" s="96"/>
      <c r="I2168" s="99"/>
      <c r="J2168" s="6" t="s">
        <v>469</v>
      </c>
      <c r="K2168" s="101"/>
      <c r="L2168" s="6"/>
      <c r="M2168" s="6" t="s">
        <v>856</v>
      </c>
      <c r="N2168" s="6" t="s">
        <v>690</v>
      </c>
      <c r="O2168" s="37"/>
      <c r="P2168" s="105">
        <v>-0.14482127114622045</v>
      </c>
      <c r="Q2168" s="38">
        <v>0</v>
      </c>
    </row>
    <row r="2169" spans="1:17" x14ac:dyDescent="0.3">
      <c r="A2169" s="6" t="s">
        <v>821</v>
      </c>
      <c r="B2169" s="6" t="s">
        <v>821</v>
      </c>
      <c r="C2169" s="6"/>
      <c r="D2169" s="25"/>
      <c r="E2169" s="25"/>
      <c r="F2169" s="25"/>
      <c r="G2169" s="96"/>
      <c r="H2169" s="96"/>
      <c r="I2169" s="99"/>
      <c r="J2169" s="6" t="s">
        <v>470</v>
      </c>
      <c r="K2169" s="101"/>
      <c r="L2169" s="6"/>
      <c r="M2169" s="6" t="s">
        <v>856</v>
      </c>
      <c r="N2169" s="6" t="s">
        <v>690</v>
      </c>
      <c r="O2169" s="37"/>
      <c r="P2169" s="105">
        <v>-0.14482127114622045</v>
      </c>
      <c r="Q2169" s="38">
        <v>0</v>
      </c>
    </row>
    <row r="2170" spans="1:17" x14ac:dyDescent="0.3">
      <c r="A2170" s="6" t="s">
        <v>821</v>
      </c>
      <c r="B2170" s="6" t="s">
        <v>821</v>
      </c>
      <c r="C2170" s="6"/>
      <c r="D2170" s="25"/>
      <c r="E2170" s="25"/>
      <c r="F2170" s="25"/>
      <c r="G2170" s="96"/>
      <c r="H2170" s="96"/>
      <c r="I2170" s="99"/>
      <c r="J2170" s="6" t="s">
        <v>471</v>
      </c>
      <c r="K2170" s="96"/>
      <c r="L2170" s="6"/>
      <c r="M2170" s="6" t="s">
        <v>856</v>
      </c>
      <c r="N2170" s="6" t="s">
        <v>690</v>
      </c>
      <c r="O2170" s="37"/>
      <c r="P2170" s="105">
        <v>-0.36205317786554758</v>
      </c>
      <c r="Q2170" s="38">
        <v>0</v>
      </c>
    </row>
    <row r="2171" spans="1:17" x14ac:dyDescent="0.3">
      <c r="A2171" s="6" t="s">
        <v>821</v>
      </c>
      <c r="B2171" s="6" t="s">
        <v>821</v>
      </c>
      <c r="C2171" s="6"/>
      <c r="D2171" s="25"/>
      <c r="E2171" s="25"/>
      <c r="F2171" s="25"/>
      <c r="G2171" s="96"/>
      <c r="H2171" s="96"/>
      <c r="I2171" s="99"/>
      <c r="J2171" s="6" t="s">
        <v>472</v>
      </c>
      <c r="K2171" s="96"/>
      <c r="L2171" s="6"/>
      <c r="M2171" s="6" t="s">
        <v>856</v>
      </c>
      <c r="N2171" s="6" t="s">
        <v>690</v>
      </c>
      <c r="O2171" s="37"/>
      <c r="P2171" s="105">
        <v>-3.4757105075095751</v>
      </c>
      <c r="Q2171" s="38">
        <v>1.2E-5</v>
      </c>
    </row>
    <row r="2172" spans="1:17" x14ac:dyDescent="0.3">
      <c r="A2172" s="6" t="s">
        <v>821</v>
      </c>
      <c r="B2172" s="6" t="s">
        <v>821</v>
      </c>
      <c r="C2172" s="6"/>
      <c r="D2172" s="25"/>
      <c r="E2172" s="25"/>
      <c r="F2172" s="25"/>
      <c r="G2172" s="96"/>
      <c r="H2172" s="96"/>
      <c r="I2172" s="99"/>
      <c r="J2172" s="6" t="s">
        <v>473</v>
      </c>
      <c r="K2172" s="96"/>
      <c r="L2172" s="6"/>
      <c r="M2172" s="6" t="s">
        <v>856</v>
      </c>
      <c r="N2172" s="6" t="s">
        <v>690</v>
      </c>
      <c r="O2172" s="37"/>
      <c r="P2172" s="105">
        <v>-0.14482127114622045</v>
      </c>
      <c r="Q2172" s="38">
        <v>0</v>
      </c>
    </row>
    <row r="2173" spans="1:17" x14ac:dyDescent="0.3">
      <c r="A2173" s="6" t="s">
        <v>821</v>
      </c>
      <c r="B2173" s="6" t="s">
        <v>821</v>
      </c>
      <c r="C2173" s="6"/>
      <c r="D2173" s="25"/>
      <c r="E2173" s="25"/>
      <c r="F2173" s="25"/>
      <c r="G2173" s="96"/>
      <c r="H2173" s="96"/>
      <c r="I2173" s="99"/>
      <c r="J2173" s="6" t="s">
        <v>474</v>
      </c>
      <c r="K2173" s="96"/>
      <c r="L2173" s="6"/>
      <c r="M2173" s="6" t="s">
        <v>856</v>
      </c>
      <c r="N2173" s="6" t="s">
        <v>690</v>
      </c>
      <c r="O2173" s="37"/>
      <c r="P2173" s="105">
        <v>-0.14482127114621335</v>
      </c>
      <c r="Q2173" s="38">
        <v>0</v>
      </c>
    </row>
    <row r="2174" spans="1:17" x14ac:dyDescent="0.3">
      <c r="A2174" s="6" t="s">
        <v>821</v>
      </c>
      <c r="B2174" s="6" t="s">
        <v>821</v>
      </c>
      <c r="C2174" s="6"/>
      <c r="D2174" s="25"/>
      <c r="E2174" s="25"/>
      <c r="F2174" s="25"/>
      <c r="G2174" s="96"/>
      <c r="H2174" s="96"/>
      <c r="I2174" s="99"/>
      <c r="J2174" s="6" t="s">
        <v>475</v>
      </c>
      <c r="K2174" s="96"/>
      <c r="L2174" s="6"/>
      <c r="M2174" s="6" t="s">
        <v>856</v>
      </c>
      <c r="N2174" s="6" t="s">
        <v>690</v>
      </c>
      <c r="O2174" s="37"/>
      <c r="P2174" s="105">
        <v>-0.14482127114622045</v>
      </c>
      <c r="Q2174" s="38">
        <v>0</v>
      </c>
    </row>
    <row r="2175" spans="1:17" x14ac:dyDescent="0.3">
      <c r="A2175" s="6" t="s">
        <v>821</v>
      </c>
      <c r="B2175" s="6" t="s">
        <v>821</v>
      </c>
      <c r="C2175" s="6"/>
      <c r="D2175" s="25"/>
      <c r="E2175" s="25"/>
      <c r="F2175" s="25"/>
      <c r="G2175" s="96"/>
      <c r="H2175" s="96"/>
      <c r="I2175" s="99"/>
      <c r="J2175" s="6" t="s">
        <v>476</v>
      </c>
      <c r="K2175" s="101"/>
      <c r="L2175" s="6"/>
      <c r="M2175" s="6" t="s">
        <v>856</v>
      </c>
      <c r="N2175" s="6" t="s">
        <v>690</v>
      </c>
      <c r="O2175" s="37"/>
      <c r="P2175" s="105">
        <v>0</v>
      </c>
      <c r="Q2175" s="38">
        <v>0</v>
      </c>
    </row>
    <row r="2176" spans="1:17" x14ac:dyDescent="0.3">
      <c r="A2176" s="6" t="s">
        <v>821</v>
      </c>
      <c r="B2176" s="6" t="s">
        <v>821</v>
      </c>
      <c r="C2176" s="6"/>
      <c r="D2176" s="25"/>
      <c r="E2176" s="25"/>
      <c r="F2176" s="25"/>
      <c r="G2176" s="96"/>
      <c r="H2176" s="96"/>
      <c r="I2176" s="99"/>
      <c r="J2176" s="6" t="s">
        <v>477</v>
      </c>
      <c r="K2176" s="96"/>
      <c r="L2176" s="6"/>
      <c r="M2176" s="6" t="s">
        <v>856</v>
      </c>
      <c r="N2176" s="6" t="s">
        <v>690</v>
      </c>
      <c r="O2176" s="37"/>
      <c r="P2176" s="105">
        <v>-1.4210587231223144</v>
      </c>
      <c r="Q2176" s="38">
        <v>0</v>
      </c>
    </row>
    <row r="2177" spans="1:17" x14ac:dyDescent="0.3">
      <c r="A2177" s="6" t="s">
        <v>821</v>
      </c>
      <c r="B2177" s="6" t="s">
        <v>821</v>
      </c>
      <c r="C2177" s="6"/>
      <c r="D2177" s="25"/>
      <c r="E2177" s="25"/>
      <c r="F2177" s="25"/>
      <c r="G2177" s="96"/>
      <c r="H2177" s="96"/>
      <c r="I2177" s="99"/>
      <c r="J2177" s="6" t="s">
        <v>478</v>
      </c>
      <c r="K2177" s="96"/>
      <c r="L2177" s="6"/>
      <c r="M2177" s="6" t="s">
        <v>856</v>
      </c>
      <c r="N2177" s="6" t="s">
        <v>690</v>
      </c>
      <c r="O2177" s="37"/>
      <c r="P2177" s="105">
        <v>-1.0137488980235503</v>
      </c>
      <c r="Q2177" s="38">
        <v>0</v>
      </c>
    </row>
    <row r="2178" spans="1:17" x14ac:dyDescent="0.3">
      <c r="A2178" s="6" t="s">
        <v>821</v>
      </c>
      <c r="B2178" s="6" t="s">
        <v>821</v>
      </c>
      <c r="C2178" s="6"/>
      <c r="D2178" s="25"/>
      <c r="E2178" s="25"/>
      <c r="F2178" s="25"/>
      <c r="G2178" s="96"/>
      <c r="H2178" s="96"/>
      <c r="I2178" s="99"/>
      <c r="J2178" s="6" t="s">
        <v>479</v>
      </c>
      <c r="K2178" s="102"/>
      <c r="L2178" s="6"/>
      <c r="M2178" s="6" t="s">
        <v>856</v>
      </c>
      <c r="N2178" s="6" t="s">
        <v>690</v>
      </c>
      <c r="O2178" s="37"/>
      <c r="P2178" s="105">
        <v>-0.14482127114622045</v>
      </c>
      <c r="Q2178" s="38">
        <v>0</v>
      </c>
    </row>
    <row r="2179" spans="1:17" x14ac:dyDescent="0.3">
      <c r="A2179" s="6" t="s">
        <v>821</v>
      </c>
      <c r="B2179" s="6" t="s">
        <v>821</v>
      </c>
      <c r="C2179" s="6"/>
      <c r="D2179" s="25"/>
      <c r="E2179" s="25"/>
      <c r="F2179" s="25"/>
      <c r="G2179" s="96"/>
      <c r="H2179" s="96"/>
      <c r="I2179" s="99"/>
      <c r="J2179" s="6" t="s">
        <v>480</v>
      </c>
      <c r="K2179" s="101"/>
      <c r="L2179" s="6"/>
      <c r="M2179" s="6" t="s">
        <v>856</v>
      </c>
      <c r="N2179" s="6" t="s">
        <v>690</v>
      </c>
      <c r="O2179" s="37"/>
      <c r="P2179" s="105">
        <v>-0.63721359304338421</v>
      </c>
      <c r="Q2179" s="38">
        <v>0</v>
      </c>
    </row>
    <row r="2180" spans="1:17" x14ac:dyDescent="0.3">
      <c r="A2180" s="6" t="s">
        <v>821</v>
      </c>
      <c r="B2180" s="6" t="s">
        <v>821</v>
      </c>
      <c r="C2180" s="6"/>
      <c r="D2180" s="25"/>
      <c r="E2180" s="25"/>
      <c r="F2180" s="25"/>
      <c r="G2180" s="96"/>
      <c r="H2180" s="96"/>
      <c r="I2180" s="99"/>
      <c r="J2180" s="6" t="s">
        <v>481</v>
      </c>
      <c r="K2180" s="101"/>
      <c r="L2180" s="6"/>
      <c r="M2180" s="6" t="s">
        <v>856</v>
      </c>
      <c r="N2180" s="6" t="s">
        <v>690</v>
      </c>
      <c r="O2180" s="37"/>
      <c r="P2180" s="105">
        <v>-0.14482127114622045</v>
      </c>
      <c r="Q2180" s="38">
        <v>0</v>
      </c>
    </row>
    <row r="2181" spans="1:17" x14ac:dyDescent="0.3">
      <c r="A2181" s="6" t="s">
        <v>821</v>
      </c>
      <c r="B2181" s="6" t="s">
        <v>821</v>
      </c>
      <c r="C2181" s="6"/>
      <c r="D2181" s="25"/>
      <c r="E2181" s="25"/>
      <c r="F2181" s="25"/>
      <c r="G2181" s="96"/>
      <c r="H2181" s="96"/>
      <c r="I2181" s="99"/>
      <c r="J2181" s="6" t="s">
        <v>482</v>
      </c>
      <c r="K2181" s="101"/>
      <c r="L2181" s="6"/>
      <c r="M2181" s="6" t="s">
        <v>781</v>
      </c>
      <c r="N2181" s="6" t="s">
        <v>686</v>
      </c>
      <c r="O2181" s="37"/>
      <c r="P2181" s="105">
        <v>-5529.2970676966288</v>
      </c>
      <c r="Q2181" s="38">
        <v>3.8999999999999999E-5</v>
      </c>
    </row>
    <row r="2182" spans="1:17" x14ac:dyDescent="0.3">
      <c r="A2182" s="6" t="s">
        <v>821</v>
      </c>
      <c r="B2182" s="6" t="s">
        <v>821</v>
      </c>
      <c r="C2182" s="6"/>
      <c r="D2182" s="25"/>
      <c r="E2182" s="25"/>
      <c r="F2182" s="25"/>
      <c r="G2182" s="96"/>
      <c r="H2182" s="96"/>
      <c r="I2182" s="99"/>
      <c r="J2182" s="6" t="s">
        <v>483</v>
      </c>
      <c r="K2182" s="96"/>
      <c r="L2182" s="6"/>
      <c r="M2182" s="6" t="s">
        <v>781</v>
      </c>
      <c r="N2182" s="6" t="s">
        <v>686</v>
      </c>
      <c r="O2182" s="37"/>
      <c r="P2182" s="105">
        <v>0.80925507885478964</v>
      </c>
      <c r="Q2182" s="38">
        <v>0</v>
      </c>
    </row>
    <row r="2183" spans="1:17" x14ac:dyDescent="0.3">
      <c r="A2183" s="6" t="s">
        <v>821</v>
      </c>
      <c r="B2183" s="6" t="s">
        <v>821</v>
      </c>
      <c r="C2183" s="6"/>
      <c r="D2183" s="25"/>
      <c r="E2183" s="25"/>
      <c r="F2183" s="25"/>
      <c r="G2183" s="96"/>
      <c r="H2183" s="96"/>
      <c r="I2183" s="99"/>
      <c r="J2183" s="6" t="s">
        <v>484</v>
      </c>
      <c r="K2183" s="96"/>
      <c r="L2183" s="6"/>
      <c r="M2183" s="6" t="s">
        <v>781</v>
      </c>
      <c r="N2183" s="6" t="s">
        <v>686</v>
      </c>
      <c r="O2183" s="37"/>
      <c r="P2183" s="105">
        <v>72.390931426496536</v>
      </c>
      <c r="Q2183" s="38">
        <v>1.5E-5</v>
      </c>
    </row>
    <row r="2184" spans="1:17" x14ac:dyDescent="0.3">
      <c r="A2184" s="6" t="s">
        <v>821</v>
      </c>
      <c r="B2184" s="6" t="s">
        <v>821</v>
      </c>
      <c r="C2184" s="6"/>
      <c r="D2184" s="25"/>
      <c r="E2184" s="25"/>
      <c r="F2184" s="25"/>
      <c r="G2184" s="96"/>
      <c r="H2184" s="96"/>
      <c r="I2184" s="99"/>
      <c r="J2184" s="6" t="s">
        <v>485</v>
      </c>
      <c r="K2184" s="96"/>
      <c r="L2184" s="6"/>
      <c r="M2184" s="6" t="s">
        <v>781</v>
      </c>
      <c r="N2184" s="6" t="s">
        <v>686</v>
      </c>
      <c r="O2184" s="37"/>
      <c r="P2184" s="105">
        <v>-5100.9151903700695</v>
      </c>
      <c r="Q2184" s="38">
        <v>8.7999999999999998E-5</v>
      </c>
    </row>
    <row r="2185" spans="1:17" x14ac:dyDescent="0.3">
      <c r="A2185" s="6" t="s">
        <v>821</v>
      </c>
      <c r="B2185" s="6" t="s">
        <v>821</v>
      </c>
      <c r="C2185" s="6"/>
      <c r="D2185" s="25"/>
      <c r="E2185" s="25"/>
      <c r="F2185" s="25"/>
      <c r="G2185" s="96"/>
      <c r="H2185" s="96"/>
      <c r="I2185" s="99"/>
      <c r="J2185" s="6" t="s">
        <v>486</v>
      </c>
      <c r="K2185" s="96"/>
      <c r="L2185" s="6"/>
      <c r="M2185" s="6" t="s">
        <v>781</v>
      </c>
      <c r="N2185" s="6" t="s">
        <v>686</v>
      </c>
      <c r="O2185" s="37"/>
      <c r="P2185" s="105">
        <v>85.394248370736022</v>
      </c>
      <c r="Q2185" s="38">
        <v>1.2E-5</v>
      </c>
    </row>
    <row r="2186" spans="1:17" x14ac:dyDescent="0.3">
      <c r="A2186" s="6" t="s">
        <v>821</v>
      </c>
      <c r="B2186" s="6" t="s">
        <v>821</v>
      </c>
      <c r="C2186" s="6"/>
      <c r="D2186" s="25"/>
      <c r="E2186" s="25"/>
      <c r="F2186" s="25"/>
      <c r="G2186" s="96"/>
      <c r="H2186" s="96"/>
      <c r="I2186" s="99"/>
      <c r="J2186" s="6" t="s">
        <v>487</v>
      </c>
      <c r="K2186" s="96"/>
      <c r="L2186" s="6"/>
      <c r="M2186" s="6" t="s">
        <v>781</v>
      </c>
      <c r="N2186" s="6" t="s">
        <v>686</v>
      </c>
      <c r="O2186" s="37"/>
      <c r="P2186" s="105">
        <v>-21325.546863993182</v>
      </c>
      <c r="Q2186" s="38">
        <v>2.5999999999999998E-5</v>
      </c>
    </row>
    <row r="2187" spans="1:17" x14ac:dyDescent="0.3">
      <c r="A2187" s="6" t="s">
        <v>821</v>
      </c>
      <c r="B2187" s="6" t="s">
        <v>821</v>
      </c>
      <c r="C2187" s="6"/>
      <c r="D2187" s="25"/>
      <c r="E2187" s="25"/>
      <c r="F2187" s="25"/>
      <c r="G2187" s="96"/>
      <c r="H2187" s="96"/>
      <c r="I2187" s="99"/>
      <c r="J2187" s="6" t="s">
        <v>488</v>
      </c>
      <c r="K2187" s="101"/>
      <c r="L2187" s="6"/>
      <c r="M2187" s="6" t="s">
        <v>781</v>
      </c>
      <c r="N2187" s="6" t="s">
        <v>686</v>
      </c>
      <c r="O2187" s="37"/>
      <c r="P2187" s="105">
        <v>9776.1924640592551</v>
      </c>
      <c r="Q2187" s="38">
        <v>5.7000000000000003E-5</v>
      </c>
    </row>
    <row r="2188" spans="1:17" x14ac:dyDescent="0.3">
      <c r="A2188" s="6" t="s">
        <v>821</v>
      </c>
      <c r="B2188" s="6" t="s">
        <v>821</v>
      </c>
      <c r="C2188" s="6"/>
      <c r="D2188" s="25"/>
      <c r="E2188" s="25"/>
      <c r="F2188" s="25"/>
      <c r="G2188" s="96"/>
      <c r="H2188" s="96"/>
      <c r="I2188" s="99"/>
      <c r="J2188" s="6" t="s">
        <v>489</v>
      </c>
      <c r="K2188" s="96"/>
      <c r="L2188" s="6"/>
      <c r="M2188" s="6" t="s">
        <v>781</v>
      </c>
      <c r="N2188" s="6" t="s">
        <v>686</v>
      </c>
      <c r="O2188" s="37"/>
      <c r="P2188" s="105">
        <v>-6327.1545850929542</v>
      </c>
      <c r="Q2188" s="38">
        <v>4.1E-5</v>
      </c>
    </row>
    <row r="2189" spans="1:17" x14ac:dyDescent="0.3">
      <c r="A2189" s="6" t="s">
        <v>821</v>
      </c>
      <c r="B2189" s="6" t="s">
        <v>821</v>
      </c>
      <c r="C2189" s="6"/>
      <c r="D2189" s="25"/>
      <c r="E2189" s="25"/>
      <c r="F2189" s="25"/>
      <c r="G2189" s="96"/>
      <c r="H2189" s="96"/>
      <c r="I2189" s="99"/>
      <c r="J2189" s="6" t="s">
        <v>490</v>
      </c>
      <c r="K2189" s="101"/>
      <c r="L2189" s="6"/>
      <c r="M2189" s="6" t="s">
        <v>764</v>
      </c>
      <c r="N2189" s="6" t="s">
        <v>688</v>
      </c>
      <c r="O2189" s="37"/>
      <c r="P2189" s="105">
        <v>1110.5431991798541</v>
      </c>
      <c r="Q2189" s="38">
        <v>8.2000000000000001E-5</v>
      </c>
    </row>
    <row r="2190" spans="1:17" x14ac:dyDescent="0.3">
      <c r="A2190" s="6" t="s">
        <v>821</v>
      </c>
      <c r="B2190" s="6" t="s">
        <v>821</v>
      </c>
      <c r="C2190" s="6"/>
      <c r="D2190" s="25"/>
      <c r="E2190" s="25"/>
      <c r="F2190" s="25"/>
      <c r="G2190" s="96"/>
      <c r="H2190" s="96"/>
      <c r="I2190" s="99"/>
      <c r="J2190" s="6" t="s">
        <v>491</v>
      </c>
      <c r="K2190" s="102"/>
      <c r="L2190" s="6"/>
      <c r="M2190" s="6" t="s">
        <v>764</v>
      </c>
      <c r="N2190" s="6" t="s">
        <v>688</v>
      </c>
      <c r="O2190" s="37"/>
      <c r="P2190" s="105">
        <v>0</v>
      </c>
      <c r="Q2190" s="38">
        <v>0</v>
      </c>
    </row>
    <row r="2191" spans="1:17" x14ac:dyDescent="0.3">
      <c r="A2191" s="6" t="s">
        <v>821</v>
      </c>
      <c r="B2191" s="6" t="s">
        <v>821</v>
      </c>
      <c r="C2191" s="6"/>
      <c r="D2191" s="25"/>
      <c r="E2191" s="25"/>
      <c r="F2191" s="25"/>
      <c r="G2191" s="96"/>
      <c r="H2191" s="96"/>
      <c r="I2191" s="99"/>
      <c r="J2191" s="6" t="s">
        <v>492</v>
      </c>
      <c r="K2191" s="102"/>
      <c r="L2191" s="6"/>
      <c r="M2191" s="6" t="s">
        <v>764</v>
      </c>
      <c r="N2191" s="6" t="s">
        <v>688</v>
      </c>
      <c r="O2191" s="37"/>
      <c r="P2191" s="105">
        <v>1104.1226613262843</v>
      </c>
      <c r="Q2191" s="38">
        <v>8.2000000000000001E-5</v>
      </c>
    </row>
    <row r="2192" spans="1:17" x14ac:dyDescent="0.3">
      <c r="A2192" s="6" t="s">
        <v>821</v>
      </c>
      <c r="B2192" s="6" t="s">
        <v>821</v>
      </c>
      <c r="C2192" s="6"/>
      <c r="D2192" s="25"/>
      <c r="E2192" s="25"/>
      <c r="F2192" s="25"/>
      <c r="G2192" s="96"/>
      <c r="H2192" s="96"/>
      <c r="I2192" s="99"/>
      <c r="J2192" s="6" t="s">
        <v>493</v>
      </c>
      <c r="K2192" s="101"/>
      <c r="L2192" s="6"/>
      <c r="M2192" s="6" t="s">
        <v>764</v>
      </c>
      <c r="N2192" s="6" t="s">
        <v>688</v>
      </c>
      <c r="O2192" s="37"/>
      <c r="P2192" s="105">
        <v>114307.32510178891</v>
      </c>
      <c r="Q2192" s="38">
        <v>3.4699999999999998E-4</v>
      </c>
    </row>
    <row r="2193" spans="1:17" x14ac:dyDescent="0.3">
      <c r="A2193" s="6" t="s">
        <v>821</v>
      </c>
      <c r="B2193" s="6" t="s">
        <v>821</v>
      </c>
      <c r="C2193" s="6"/>
      <c r="D2193" s="25"/>
      <c r="E2193" s="25"/>
      <c r="F2193" s="25"/>
      <c r="G2193" s="96"/>
      <c r="H2193" s="96"/>
      <c r="I2193" s="99"/>
      <c r="J2193" s="6" t="s">
        <v>494</v>
      </c>
      <c r="K2193" s="101"/>
      <c r="L2193" s="6"/>
      <c r="M2193" s="6" t="s">
        <v>764</v>
      </c>
      <c r="N2193" s="6" t="s">
        <v>688</v>
      </c>
      <c r="O2193" s="37"/>
      <c r="P2193" s="105">
        <v>32497.150934633071</v>
      </c>
      <c r="Q2193" s="38">
        <v>9.3999999999999994E-5</v>
      </c>
    </row>
    <row r="2194" spans="1:17" x14ac:dyDescent="0.3">
      <c r="A2194" s="6" t="s">
        <v>821</v>
      </c>
      <c r="B2194" s="6" t="s">
        <v>821</v>
      </c>
      <c r="C2194" s="6"/>
      <c r="D2194" s="25"/>
      <c r="E2194" s="25"/>
      <c r="F2194" s="25"/>
      <c r="G2194" s="96"/>
      <c r="H2194" s="96"/>
      <c r="I2194" s="99"/>
      <c r="J2194" s="6" t="s">
        <v>495</v>
      </c>
      <c r="K2194" s="96"/>
      <c r="L2194" s="6"/>
      <c r="M2194" s="6" t="s">
        <v>764</v>
      </c>
      <c r="N2194" s="6" t="s">
        <v>688</v>
      </c>
      <c r="O2194" s="37"/>
      <c r="P2194" s="105">
        <v>108.49368308934936</v>
      </c>
      <c r="Q2194" s="38">
        <v>7.9999999999999996E-6</v>
      </c>
    </row>
    <row r="2195" spans="1:17" x14ac:dyDescent="0.3">
      <c r="A2195" s="6" t="s">
        <v>821</v>
      </c>
      <c r="B2195" s="6" t="s">
        <v>821</v>
      </c>
      <c r="C2195" s="6"/>
      <c r="D2195" s="25"/>
      <c r="E2195" s="25"/>
      <c r="F2195" s="25"/>
      <c r="G2195" s="96"/>
      <c r="H2195" s="96"/>
      <c r="I2195" s="99"/>
      <c r="J2195" s="6" t="s">
        <v>496</v>
      </c>
      <c r="K2195" s="96"/>
      <c r="L2195" s="6"/>
      <c r="M2195" s="6" t="s">
        <v>764</v>
      </c>
      <c r="N2195" s="6" t="s">
        <v>688</v>
      </c>
      <c r="O2195" s="37"/>
      <c r="P2195" s="105">
        <v>30715.849623839254</v>
      </c>
      <c r="Q2195" s="38">
        <v>4.9299999999999995E-4</v>
      </c>
    </row>
    <row r="2196" spans="1:17" x14ac:dyDescent="0.3">
      <c r="A2196" s="6" t="s">
        <v>821</v>
      </c>
      <c r="B2196" s="6" t="s">
        <v>821</v>
      </c>
      <c r="C2196" s="6"/>
      <c r="D2196" s="25"/>
      <c r="E2196" s="25"/>
      <c r="F2196" s="25"/>
      <c r="G2196" s="96"/>
      <c r="H2196" s="96"/>
      <c r="I2196" s="99"/>
      <c r="J2196" s="6" t="s">
        <v>497</v>
      </c>
      <c r="K2196" s="96"/>
      <c r="L2196" s="6"/>
      <c r="M2196" s="6" t="s">
        <v>764</v>
      </c>
      <c r="N2196" s="6" t="s">
        <v>688</v>
      </c>
      <c r="O2196" s="37"/>
      <c r="P2196" s="105">
        <v>135.51948578295014</v>
      </c>
      <c r="Q2196" s="38">
        <v>1.0000000000000001E-5</v>
      </c>
    </row>
    <row r="2197" spans="1:17" x14ac:dyDescent="0.3">
      <c r="A2197" s="6" t="s">
        <v>821</v>
      </c>
      <c r="B2197" s="6" t="s">
        <v>821</v>
      </c>
      <c r="C2197" s="6"/>
      <c r="D2197" s="25"/>
      <c r="E2197" s="25"/>
      <c r="F2197" s="25"/>
      <c r="G2197" s="96"/>
      <c r="H2197" s="96"/>
      <c r="I2197" s="99"/>
      <c r="J2197" s="6" t="s">
        <v>498</v>
      </c>
      <c r="K2197" s="96"/>
      <c r="L2197" s="6"/>
      <c r="M2197" s="6" t="s">
        <v>764</v>
      </c>
      <c r="N2197" s="6" t="s">
        <v>688</v>
      </c>
      <c r="O2197" s="37"/>
      <c r="P2197" s="105">
        <v>271.87055118518674</v>
      </c>
      <c r="Q2197" s="38">
        <v>6.9999999999999999E-6</v>
      </c>
    </row>
    <row r="2198" spans="1:17" x14ac:dyDescent="0.3">
      <c r="A2198" s="6" t="s">
        <v>821</v>
      </c>
      <c r="B2198" s="6" t="s">
        <v>821</v>
      </c>
      <c r="C2198" s="6"/>
      <c r="D2198" s="25"/>
      <c r="E2198" s="25"/>
      <c r="F2198" s="25"/>
      <c r="G2198" s="96"/>
      <c r="H2198" s="96"/>
      <c r="I2198" s="99"/>
      <c r="J2198" s="6" t="s">
        <v>499</v>
      </c>
      <c r="K2198" s="96"/>
      <c r="L2198" s="6"/>
      <c r="M2198" s="6" t="s">
        <v>764</v>
      </c>
      <c r="N2198" s="6" t="s">
        <v>688</v>
      </c>
      <c r="O2198" s="37"/>
      <c r="P2198" s="105">
        <v>13.69358531187163</v>
      </c>
      <c r="Q2198" s="38">
        <v>9.9999999999999995E-7</v>
      </c>
    </row>
    <row r="2199" spans="1:17" x14ac:dyDescent="0.3">
      <c r="A2199" s="6" t="s">
        <v>821</v>
      </c>
      <c r="B2199" s="6" t="s">
        <v>821</v>
      </c>
      <c r="C2199" s="6"/>
      <c r="D2199" s="25"/>
      <c r="E2199" s="25"/>
      <c r="F2199" s="25"/>
      <c r="G2199" s="96"/>
      <c r="H2199" s="96"/>
      <c r="I2199" s="99"/>
      <c r="J2199" s="6" t="s">
        <v>500</v>
      </c>
      <c r="K2199" s="101"/>
      <c r="L2199" s="6"/>
      <c r="M2199" s="6" t="s">
        <v>764</v>
      </c>
      <c r="N2199" s="6" t="s">
        <v>688</v>
      </c>
      <c r="O2199" s="37"/>
      <c r="P2199" s="105">
        <v>94.799118043711132</v>
      </c>
      <c r="Q2199" s="38">
        <v>6.9999999999999999E-6</v>
      </c>
    </row>
    <row r="2200" spans="1:17" x14ac:dyDescent="0.3">
      <c r="A2200" s="6" t="s">
        <v>821</v>
      </c>
      <c r="B2200" s="6" t="s">
        <v>821</v>
      </c>
      <c r="C2200" s="6"/>
      <c r="D2200" s="25"/>
      <c r="E2200" s="25"/>
      <c r="F2200" s="25"/>
      <c r="G2200" s="96"/>
      <c r="H2200" s="96"/>
      <c r="I2200" s="99"/>
      <c r="J2200" s="6" t="s">
        <v>501</v>
      </c>
      <c r="K2200" s="96"/>
      <c r="L2200" s="6"/>
      <c r="M2200" s="6" t="s">
        <v>857</v>
      </c>
      <c r="N2200" s="6" t="s">
        <v>687</v>
      </c>
      <c r="O2200" s="37"/>
      <c r="P2200" s="105">
        <v>-6.1681793069028572</v>
      </c>
      <c r="Q2200" s="38">
        <v>9.9999999999999995E-7</v>
      </c>
    </row>
    <row r="2201" spans="1:17" x14ac:dyDescent="0.3">
      <c r="A2201" s="6" t="s">
        <v>821</v>
      </c>
      <c r="B2201" s="6" t="s">
        <v>821</v>
      </c>
      <c r="C2201" s="6"/>
      <c r="D2201" s="25"/>
      <c r="E2201" s="25"/>
      <c r="F2201" s="25"/>
      <c r="G2201" s="96"/>
      <c r="H2201" s="96"/>
      <c r="I2201" s="99"/>
      <c r="J2201" s="6" t="s">
        <v>502</v>
      </c>
      <c r="K2201" s="101"/>
      <c r="L2201" s="6"/>
      <c r="M2201" s="6" t="s">
        <v>857</v>
      </c>
      <c r="N2201" s="6" t="s">
        <v>687</v>
      </c>
      <c r="O2201" s="37"/>
      <c r="P2201" s="105">
        <v>-6.4807518837933458</v>
      </c>
      <c r="Q2201" s="38">
        <v>9.9999999999999995E-7</v>
      </c>
    </row>
    <row r="2202" spans="1:17" x14ac:dyDescent="0.3">
      <c r="A2202" s="6" t="s">
        <v>821</v>
      </c>
      <c r="B2202" s="6" t="s">
        <v>821</v>
      </c>
      <c r="C2202" s="6"/>
      <c r="D2202" s="25"/>
      <c r="E2202" s="25"/>
      <c r="F2202" s="25"/>
      <c r="G2202" s="96"/>
      <c r="H2202" s="96"/>
      <c r="I2202" s="99"/>
      <c r="J2202" s="6" t="s">
        <v>503</v>
      </c>
      <c r="K2202" s="102"/>
      <c r="L2202" s="6"/>
      <c r="M2202" s="6" t="s">
        <v>857</v>
      </c>
      <c r="N2202" s="6" t="s">
        <v>687</v>
      </c>
      <c r="O2202" s="37"/>
      <c r="P2202" s="105">
        <v>-50.539984150254895</v>
      </c>
      <c r="Q2202" s="38">
        <v>9.0000000000000002E-6</v>
      </c>
    </row>
    <row r="2203" spans="1:17" x14ac:dyDescent="0.3">
      <c r="A2203" s="6" t="s">
        <v>821</v>
      </c>
      <c r="B2203" s="6" t="s">
        <v>821</v>
      </c>
      <c r="C2203" s="6"/>
      <c r="D2203" s="25"/>
      <c r="E2203" s="25"/>
      <c r="F2203" s="25"/>
      <c r="G2203" s="96"/>
      <c r="H2203" s="96"/>
      <c r="I2203" s="99"/>
      <c r="J2203" s="6" t="s">
        <v>504</v>
      </c>
      <c r="K2203" s="96"/>
      <c r="L2203" s="6"/>
      <c r="M2203" s="6" t="s">
        <v>857</v>
      </c>
      <c r="N2203" s="6" t="s">
        <v>687</v>
      </c>
      <c r="O2203" s="37"/>
      <c r="P2203" s="105">
        <v>-3.2403759418966729</v>
      </c>
      <c r="Q2203" s="38">
        <v>9.9999999999999995E-7</v>
      </c>
    </row>
    <row r="2204" spans="1:17" x14ac:dyDescent="0.3">
      <c r="A2204" s="6" t="s">
        <v>821</v>
      </c>
      <c r="B2204" s="6" t="s">
        <v>821</v>
      </c>
      <c r="C2204" s="6"/>
      <c r="D2204" s="25"/>
      <c r="E2204" s="25"/>
      <c r="F2204" s="25"/>
      <c r="G2204" s="96"/>
      <c r="H2204" s="96"/>
      <c r="I2204" s="99"/>
      <c r="J2204" s="6" t="s">
        <v>505</v>
      </c>
      <c r="K2204" s="101"/>
      <c r="L2204" s="6"/>
      <c r="M2204" s="6" t="s">
        <v>857</v>
      </c>
      <c r="N2204" s="6" t="s">
        <v>687</v>
      </c>
      <c r="O2204" s="37"/>
      <c r="P2204" s="105">
        <v>-12.357090231501388</v>
      </c>
      <c r="Q2204" s="38">
        <v>3.0000000000000001E-6</v>
      </c>
    </row>
    <row r="2205" spans="1:17" x14ac:dyDescent="0.3">
      <c r="A2205" s="6" t="s">
        <v>821</v>
      </c>
      <c r="B2205" s="6" t="s">
        <v>821</v>
      </c>
      <c r="C2205" s="6"/>
      <c r="D2205" s="25"/>
      <c r="E2205" s="25"/>
      <c r="F2205" s="25"/>
      <c r="G2205" s="96"/>
      <c r="H2205" s="96"/>
      <c r="I2205" s="99"/>
      <c r="J2205" s="6" t="s">
        <v>506</v>
      </c>
      <c r="K2205" s="101"/>
      <c r="L2205" s="6"/>
      <c r="M2205" s="6" t="s">
        <v>857</v>
      </c>
      <c r="N2205" s="6" t="s">
        <v>687</v>
      </c>
      <c r="O2205" s="37"/>
      <c r="P2205" s="105">
        <v>-8.0986071375496067</v>
      </c>
      <c r="Q2205" s="38">
        <v>1.9999999999999999E-6</v>
      </c>
    </row>
    <row r="2206" spans="1:17" x14ac:dyDescent="0.3">
      <c r="A2206" s="6" t="s">
        <v>821</v>
      </c>
      <c r="B2206" s="6" t="s">
        <v>821</v>
      </c>
      <c r="C2206" s="6"/>
      <c r="D2206" s="25"/>
      <c r="E2206" s="25"/>
      <c r="F2206" s="25"/>
      <c r="G2206" s="96"/>
      <c r="H2206" s="96"/>
      <c r="I2206" s="99"/>
      <c r="J2206" s="6" t="s">
        <v>507</v>
      </c>
      <c r="K2206" s="96"/>
      <c r="L2206" s="6"/>
      <c r="M2206" s="6" t="s">
        <v>858</v>
      </c>
      <c r="N2206" s="6" t="s">
        <v>687</v>
      </c>
      <c r="O2206" s="37"/>
      <c r="P2206" s="105">
        <v>-3.2403759418966729</v>
      </c>
      <c r="Q2206" s="38">
        <v>9.9999999999999995E-7</v>
      </c>
    </row>
    <row r="2207" spans="1:17" x14ac:dyDescent="0.3">
      <c r="A2207" s="6" t="s">
        <v>821</v>
      </c>
      <c r="B2207" s="6" t="s">
        <v>821</v>
      </c>
      <c r="C2207" s="6"/>
      <c r="D2207" s="25"/>
      <c r="E2207" s="25"/>
      <c r="F2207" s="25"/>
      <c r="G2207" s="96"/>
      <c r="H2207" s="96"/>
      <c r="I2207" s="99"/>
      <c r="J2207" s="6" t="s">
        <v>508</v>
      </c>
      <c r="K2207" s="96"/>
      <c r="L2207" s="6"/>
      <c r="M2207" s="6" t="s">
        <v>858</v>
      </c>
      <c r="N2207" s="6" t="s">
        <v>687</v>
      </c>
      <c r="O2207" s="37"/>
      <c r="P2207" s="105">
        <v>-25.7752501248724</v>
      </c>
      <c r="Q2207" s="38">
        <v>1.5999999999999999E-5</v>
      </c>
    </row>
    <row r="2208" spans="1:17" x14ac:dyDescent="0.3">
      <c r="A2208" s="6" t="s">
        <v>821</v>
      </c>
      <c r="B2208" s="6" t="s">
        <v>821</v>
      </c>
      <c r="C2208" s="6"/>
      <c r="D2208" s="25"/>
      <c r="E2208" s="25"/>
      <c r="F2208" s="25"/>
      <c r="G2208" s="96"/>
      <c r="H2208" s="96"/>
      <c r="I2208" s="99"/>
      <c r="J2208" s="6" t="s">
        <v>509</v>
      </c>
      <c r="K2208" s="96"/>
      <c r="L2208" s="6"/>
      <c r="M2208" s="6" t="s">
        <v>858</v>
      </c>
      <c r="N2208" s="6" t="s">
        <v>687</v>
      </c>
      <c r="O2208" s="37"/>
      <c r="P2208" s="105">
        <v>-42.450735104735941</v>
      </c>
      <c r="Q2208" s="38">
        <v>2.1999999999999999E-5</v>
      </c>
    </row>
    <row r="2209" spans="1:17" x14ac:dyDescent="0.3">
      <c r="A2209" s="6" t="s">
        <v>821</v>
      </c>
      <c r="B2209" s="6" t="s">
        <v>821</v>
      </c>
      <c r="C2209" s="6"/>
      <c r="D2209" s="25"/>
      <c r="E2209" s="25"/>
      <c r="F2209" s="25"/>
      <c r="G2209" s="96"/>
      <c r="H2209" s="96"/>
      <c r="I2209" s="99"/>
      <c r="J2209" s="6" t="s">
        <v>510</v>
      </c>
      <c r="K2209" s="96"/>
      <c r="L2209" s="6"/>
      <c r="M2209" s="6" t="s">
        <v>858</v>
      </c>
      <c r="N2209" s="6" t="s">
        <v>687</v>
      </c>
      <c r="O2209" s="37"/>
      <c r="P2209" s="105">
        <v>-33.06873042231382</v>
      </c>
      <c r="Q2209" s="38">
        <v>1.5E-5</v>
      </c>
    </row>
    <row r="2210" spans="1:17" x14ac:dyDescent="0.3">
      <c r="A2210" s="6" t="s">
        <v>821</v>
      </c>
      <c r="B2210" s="6" t="s">
        <v>821</v>
      </c>
      <c r="C2210" s="6"/>
      <c r="D2210" s="25"/>
      <c r="E2210" s="25"/>
      <c r="F2210" s="25"/>
      <c r="G2210" s="96"/>
      <c r="H2210" s="96"/>
      <c r="I2210" s="99"/>
      <c r="J2210" s="6" t="s">
        <v>511</v>
      </c>
      <c r="K2210" s="96"/>
      <c r="L2210" s="6"/>
      <c r="M2210" s="6" t="s">
        <v>858</v>
      </c>
      <c r="N2210" s="6" t="s">
        <v>687</v>
      </c>
      <c r="O2210" s="37"/>
      <c r="P2210" s="105">
        <v>-7.9712851033309562</v>
      </c>
      <c r="Q2210" s="38">
        <v>3.9999999999999998E-6</v>
      </c>
    </row>
    <row r="2211" spans="1:17" x14ac:dyDescent="0.3">
      <c r="A2211" s="6" t="s">
        <v>821</v>
      </c>
      <c r="B2211" s="6" t="s">
        <v>821</v>
      </c>
      <c r="C2211" s="6"/>
      <c r="D2211" s="25"/>
      <c r="E2211" s="25"/>
      <c r="F2211" s="25"/>
      <c r="G2211" s="96"/>
      <c r="H2211" s="96"/>
      <c r="I2211" s="99"/>
      <c r="J2211" s="6" t="s">
        <v>512</v>
      </c>
      <c r="K2211" s="101"/>
      <c r="L2211" s="6"/>
      <c r="M2211" s="6" t="s">
        <v>811</v>
      </c>
      <c r="N2211" s="6" t="s">
        <v>686</v>
      </c>
      <c r="O2211" s="37"/>
      <c r="P2211" s="105">
        <v>-33.60577596947951</v>
      </c>
      <c r="Q2211" s="38">
        <v>1.0000000000000001E-5</v>
      </c>
    </row>
    <row r="2212" spans="1:17" x14ac:dyDescent="0.3">
      <c r="A2212" s="6" t="s">
        <v>821</v>
      </c>
      <c r="B2212" s="6" t="s">
        <v>821</v>
      </c>
      <c r="C2212" s="6"/>
      <c r="D2212" s="25"/>
      <c r="E2212" s="25"/>
      <c r="F2212" s="25"/>
      <c r="G2212" s="96"/>
      <c r="H2212" s="96"/>
      <c r="I2212" s="99"/>
      <c r="J2212" s="6" t="s">
        <v>513</v>
      </c>
      <c r="K2212" s="101"/>
      <c r="L2212" s="6"/>
      <c r="M2212" s="6" t="s">
        <v>811</v>
      </c>
      <c r="N2212" s="6" t="s">
        <v>688</v>
      </c>
      <c r="O2212" s="37"/>
      <c r="P2212" s="105">
        <v>-0.97754358023701116</v>
      </c>
      <c r="Q2212" s="38">
        <v>0</v>
      </c>
    </row>
    <row r="2213" spans="1:17" x14ac:dyDescent="0.3">
      <c r="A2213" s="6" t="s">
        <v>821</v>
      </c>
      <c r="B2213" s="6" t="s">
        <v>821</v>
      </c>
      <c r="C2213" s="6"/>
      <c r="D2213" s="25"/>
      <c r="E2213" s="25"/>
      <c r="F2213" s="25"/>
      <c r="G2213" s="96"/>
      <c r="H2213" s="96"/>
      <c r="I2213" s="99"/>
      <c r="J2213" s="6" t="s">
        <v>514</v>
      </c>
      <c r="K2213" s="96"/>
      <c r="L2213" s="6"/>
      <c r="M2213" s="6" t="s">
        <v>811</v>
      </c>
      <c r="N2213" s="6" t="s">
        <v>686</v>
      </c>
      <c r="O2213" s="37"/>
      <c r="P2213" s="105">
        <v>-38.544172158737638</v>
      </c>
      <c r="Q2213" s="38">
        <v>1.0000000000000001E-5</v>
      </c>
    </row>
    <row r="2214" spans="1:17" x14ac:dyDescent="0.3">
      <c r="A2214" s="6" t="s">
        <v>821</v>
      </c>
      <c r="B2214" s="6" t="s">
        <v>821</v>
      </c>
      <c r="C2214" s="6"/>
      <c r="D2214" s="25"/>
      <c r="E2214" s="25"/>
      <c r="F2214" s="25"/>
      <c r="G2214" s="96"/>
      <c r="H2214" s="96"/>
      <c r="I2214" s="99"/>
      <c r="J2214" s="6" t="s">
        <v>515</v>
      </c>
      <c r="K2214" s="101"/>
      <c r="L2214" s="6"/>
      <c r="M2214" s="6" t="s">
        <v>811</v>
      </c>
      <c r="N2214" s="6" t="s">
        <v>688</v>
      </c>
      <c r="O2214" s="37"/>
      <c r="P2214" s="105">
        <v>-79.786670133777079</v>
      </c>
      <c r="Q2214" s="38">
        <v>4.8000000000000001E-5</v>
      </c>
    </row>
    <row r="2215" spans="1:17" x14ac:dyDescent="0.3">
      <c r="A2215" s="6" t="s">
        <v>821</v>
      </c>
      <c r="B2215" s="6" t="s">
        <v>821</v>
      </c>
      <c r="C2215" s="6"/>
      <c r="D2215" s="25"/>
      <c r="E2215" s="25"/>
      <c r="F2215" s="25"/>
      <c r="G2215" s="96"/>
      <c r="H2215" s="96"/>
      <c r="I2215" s="99"/>
      <c r="J2215" s="6" t="s">
        <v>516</v>
      </c>
      <c r="K2215" s="101"/>
      <c r="L2215" s="6"/>
      <c r="M2215" s="6" t="s">
        <v>811</v>
      </c>
      <c r="N2215" s="6" t="s">
        <v>688</v>
      </c>
      <c r="O2215" s="37"/>
      <c r="P2215" s="105">
        <v>-87.020003751349577</v>
      </c>
      <c r="Q2215" s="38">
        <v>5.0000000000000002E-5</v>
      </c>
    </row>
    <row r="2216" spans="1:17" x14ac:dyDescent="0.3">
      <c r="A2216" s="6" t="s">
        <v>821</v>
      </c>
      <c r="B2216" s="6" t="s">
        <v>821</v>
      </c>
      <c r="C2216" s="6"/>
      <c r="D2216" s="25"/>
      <c r="E2216" s="25"/>
      <c r="F2216" s="25"/>
      <c r="G2216" s="96"/>
      <c r="H2216" s="96"/>
      <c r="I2216" s="99"/>
      <c r="J2216" s="6" t="s">
        <v>517</v>
      </c>
      <c r="K2216" s="96"/>
      <c r="L2216" s="6"/>
      <c r="M2216" s="6" t="s">
        <v>782</v>
      </c>
      <c r="N2216" s="6" t="s">
        <v>686</v>
      </c>
      <c r="O2216" s="37"/>
      <c r="P2216" s="105">
        <v>-356143.87969923695</v>
      </c>
      <c r="Q2216" s="38">
        <v>9.5E-4</v>
      </c>
    </row>
    <row r="2217" spans="1:17" x14ac:dyDescent="0.3">
      <c r="A2217" s="6" t="s">
        <v>821</v>
      </c>
      <c r="B2217" s="6" t="s">
        <v>821</v>
      </c>
      <c r="C2217" s="6"/>
      <c r="D2217" s="25"/>
      <c r="E2217" s="25"/>
      <c r="F2217" s="25"/>
      <c r="G2217" s="96"/>
      <c r="H2217" s="96"/>
      <c r="I2217" s="99"/>
      <c r="J2217" s="6" t="s">
        <v>518</v>
      </c>
      <c r="K2217" s="102"/>
      <c r="L2217" s="6"/>
      <c r="M2217" s="6" t="s">
        <v>782</v>
      </c>
      <c r="N2217" s="6" t="s">
        <v>686</v>
      </c>
      <c r="O2217" s="37"/>
      <c r="P2217" s="105">
        <v>1.9712623715694235</v>
      </c>
      <c r="Q2217" s="38">
        <v>9.9999999999999995E-7</v>
      </c>
    </row>
    <row r="2218" spans="1:17" x14ac:dyDescent="0.3">
      <c r="A2218" s="6" t="s">
        <v>821</v>
      </c>
      <c r="B2218" s="6" t="s">
        <v>821</v>
      </c>
      <c r="C2218" s="6"/>
      <c r="D2218" s="25"/>
      <c r="E2218" s="25"/>
      <c r="F2218" s="25"/>
      <c r="G2218" s="96"/>
      <c r="H2218" s="96"/>
      <c r="I2218" s="99"/>
      <c r="J2218" s="6" t="s">
        <v>519</v>
      </c>
      <c r="K2218" s="101"/>
      <c r="L2218" s="6"/>
      <c r="M2218" s="6" t="s">
        <v>782</v>
      </c>
      <c r="N2218" s="6" t="s">
        <v>686</v>
      </c>
      <c r="O2218" s="37"/>
      <c r="P2218" s="105">
        <v>1008.8443347021966</v>
      </c>
      <c r="Q2218" s="38">
        <v>8.8999999999999995E-5</v>
      </c>
    </row>
    <row r="2219" spans="1:17" x14ac:dyDescent="0.3">
      <c r="A2219" s="6" t="s">
        <v>821</v>
      </c>
      <c r="B2219" s="6" t="s">
        <v>821</v>
      </c>
      <c r="C2219" s="6"/>
      <c r="D2219" s="25"/>
      <c r="E2219" s="25"/>
      <c r="F2219" s="25"/>
      <c r="G2219" s="96"/>
      <c r="H2219" s="96"/>
      <c r="I2219" s="99"/>
      <c r="J2219" s="6" t="s">
        <v>520</v>
      </c>
      <c r="K2219" s="101"/>
      <c r="L2219" s="6"/>
      <c r="M2219" s="6" t="s">
        <v>782</v>
      </c>
      <c r="N2219" s="6" t="s">
        <v>686</v>
      </c>
      <c r="O2219" s="37"/>
      <c r="P2219" s="105">
        <v>94.813743537349183</v>
      </c>
      <c r="Q2219" s="38">
        <v>3.0000000000000001E-6</v>
      </c>
    </row>
    <row r="2220" spans="1:17" x14ac:dyDescent="0.3">
      <c r="A2220" s="6" t="s">
        <v>821</v>
      </c>
      <c r="B2220" s="6" t="s">
        <v>821</v>
      </c>
      <c r="C2220" s="6"/>
      <c r="D2220" s="25"/>
      <c r="E2220" s="25"/>
      <c r="F2220" s="25"/>
      <c r="G2220" s="96"/>
      <c r="H2220" s="96"/>
      <c r="I2220" s="99"/>
      <c r="J2220" s="6" t="s">
        <v>521</v>
      </c>
      <c r="K2220" s="101"/>
      <c r="L2220" s="6"/>
      <c r="M2220" s="6" t="s">
        <v>782</v>
      </c>
      <c r="N2220" s="6" t="s">
        <v>686</v>
      </c>
      <c r="O2220" s="37"/>
      <c r="P2220" s="105">
        <v>-1843.510272630112</v>
      </c>
      <c r="Q2220" s="38">
        <v>7.3999999999999996E-5</v>
      </c>
    </row>
    <row r="2221" spans="1:17" x14ac:dyDescent="0.3">
      <c r="A2221" s="6" t="s">
        <v>821</v>
      </c>
      <c r="B2221" s="6" t="s">
        <v>821</v>
      </c>
      <c r="C2221" s="6"/>
      <c r="D2221" s="25"/>
      <c r="E2221" s="25"/>
      <c r="F2221" s="25"/>
      <c r="G2221" s="96"/>
      <c r="H2221" s="96"/>
      <c r="I2221" s="99"/>
      <c r="J2221" s="6" t="s">
        <v>522</v>
      </c>
      <c r="K2221" s="101"/>
      <c r="L2221" s="6"/>
      <c r="M2221" s="6" t="s">
        <v>782</v>
      </c>
      <c r="N2221" s="6" t="s">
        <v>686</v>
      </c>
      <c r="O2221" s="37"/>
      <c r="P2221" s="105">
        <v>-117001.84750077967</v>
      </c>
      <c r="Q2221" s="38">
        <v>6.4400000000000004E-4</v>
      </c>
    </row>
    <row r="2222" spans="1:17" x14ac:dyDescent="0.3">
      <c r="A2222" s="6" t="s">
        <v>821</v>
      </c>
      <c r="B2222" s="6" t="s">
        <v>821</v>
      </c>
      <c r="C2222" s="6"/>
      <c r="D2222" s="25"/>
      <c r="E2222" s="25"/>
      <c r="F2222" s="25"/>
      <c r="G2222" s="96"/>
      <c r="H2222" s="96"/>
      <c r="I2222" s="99"/>
      <c r="J2222" s="6" t="s">
        <v>523</v>
      </c>
      <c r="K2222" s="96"/>
      <c r="L2222" s="6"/>
      <c r="M2222" s="6" t="s">
        <v>812</v>
      </c>
      <c r="N2222" s="6" t="s">
        <v>686</v>
      </c>
      <c r="O2222" s="37"/>
      <c r="P2222" s="105">
        <v>-10.95449484777464</v>
      </c>
      <c r="Q2222" s="38">
        <v>3.0000000000000001E-6</v>
      </c>
    </row>
    <row r="2223" spans="1:17" x14ac:dyDescent="0.3">
      <c r="A2223" s="6" t="s">
        <v>821</v>
      </c>
      <c r="B2223" s="6" t="s">
        <v>821</v>
      </c>
      <c r="C2223" s="6"/>
      <c r="D2223" s="25"/>
      <c r="E2223" s="25"/>
      <c r="F2223" s="25"/>
      <c r="G2223" s="96"/>
      <c r="H2223" s="96"/>
      <c r="I2223" s="99"/>
      <c r="J2223" s="6" t="s">
        <v>524</v>
      </c>
      <c r="K2223" s="96"/>
      <c r="L2223" s="6"/>
      <c r="M2223" s="6" t="s">
        <v>812</v>
      </c>
      <c r="N2223" s="6" t="s">
        <v>688</v>
      </c>
      <c r="O2223" s="37"/>
      <c r="P2223" s="105">
        <v>0</v>
      </c>
      <c r="Q2223" s="38">
        <v>0</v>
      </c>
    </row>
    <row r="2224" spans="1:17" x14ac:dyDescent="0.3">
      <c r="A2224" s="6" t="s">
        <v>821</v>
      </c>
      <c r="B2224" s="6" t="s">
        <v>821</v>
      </c>
      <c r="C2224" s="6"/>
      <c r="D2224" s="25"/>
      <c r="E2224" s="25"/>
      <c r="F2224" s="25"/>
      <c r="G2224" s="96"/>
      <c r="H2224" s="96"/>
      <c r="I2224" s="99"/>
      <c r="J2224" s="6" t="s">
        <v>525</v>
      </c>
      <c r="K2224" s="96"/>
      <c r="L2224" s="6"/>
      <c r="M2224" s="6" t="s">
        <v>812</v>
      </c>
      <c r="N2224" s="6" t="s">
        <v>686</v>
      </c>
      <c r="O2224" s="37"/>
      <c r="P2224" s="105">
        <v>-203.16799288088259</v>
      </c>
      <c r="Q2224" s="38">
        <v>1.1E-5</v>
      </c>
    </row>
    <row r="2225" spans="1:17" x14ac:dyDescent="0.3">
      <c r="A2225" s="6" t="s">
        <v>821</v>
      </c>
      <c r="B2225" s="6" t="s">
        <v>821</v>
      </c>
      <c r="C2225" s="6"/>
      <c r="D2225" s="25"/>
      <c r="E2225" s="25"/>
      <c r="F2225" s="25"/>
      <c r="G2225" s="96"/>
      <c r="H2225" s="96"/>
      <c r="I2225" s="99"/>
      <c r="J2225" s="6" t="s">
        <v>526</v>
      </c>
      <c r="K2225" s="96"/>
      <c r="L2225" s="6"/>
      <c r="M2225" s="6" t="s">
        <v>812</v>
      </c>
      <c r="N2225" s="6" t="s">
        <v>688</v>
      </c>
      <c r="O2225" s="37"/>
      <c r="P2225" s="105">
        <v>-8.8304770081408606</v>
      </c>
      <c r="Q2225" s="38">
        <v>1.9999999999999999E-6</v>
      </c>
    </row>
    <row r="2226" spans="1:17" x14ac:dyDescent="0.3">
      <c r="A2226" s="6" t="s">
        <v>821</v>
      </c>
      <c r="B2226" s="6" t="s">
        <v>821</v>
      </c>
      <c r="C2226" s="6"/>
      <c r="D2226" s="25"/>
      <c r="E2226" s="25"/>
      <c r="F2226" s="25"/>
      <c r="G2226" s="96"/>
      <c r="H2226" s="96"/>
      <c r="I2226" s="99"/>
      <c r="J2226" s="6" t="s">
        <v>527</v>
      </c>
      <c r="K2226" s="96"/>
      <c r="L2226" s="6"/>
      <c r="M2226" s="6" t="s">
        <v>812</v>
      </c>
      <c r="N2226" s="6" t="s">
        <v>688</v>
      </c>
      <c r="O2226" s="37"/>
      <c r="P2226" s="105">
        <v>-157.01305249471261</v>
      </c>
      <c r="Q2226" s="38">
        <v>9.0000000000000002E-6</v>
      </c>
    </row>
    <row r="2227" spans="1:17" x14ac:dyDescent="0.3">
      <c r="A2227" s="6" t="s">
        <v>821</v>
      </c>
      <c r="B2227" s="6" t="s">
        <v>821</v>
      </c>
      <c r="C2227" s="6"/>
      <c r="D2227" s="25"/>
      <c r="E2227" s="25"/>
      <c r="F2227" s="25"/>
      <c r="G2227" s="96"/>
      <c r="H2227" s="96"/>
      <c r="I2227" s="99"/>
      <c r="J2227" s="6" t="s">
        <v>528</v>
      </c>
      <c r="K2227" s="101"/>
      <c r="L2227" s="6"/>
      <c r="M2227" s="6" t="s">
        <v>812</v>
      </c>
      <c r="N2227" s="6" t="s">
        <v>686</v>
      </c>
      <c r="O2227" s="37"/>
      <c r="P2227" s="105">
        <v>2488.2297712116006</v>
      </c>
      <c r="Q2227" s="38">
        <v>6.9999999999999999E-6</v>
      </c>
    </row>
    <row r="2228" spans="1:17" x14ac:dyDescent="0.3">
      <c r="A2228" s="6" t="s">
        <v>821</v>
      </c>
      <c r="B2228" s="6" t="s">
        <v>821</v>
      </c>
      <c r="C2228" s="6"/>
      <c r="D2228" s="25"/>
      <c r="E2228" s="25"/>
      <c r="F2228" s="25"/>
      <c r="G2228" s="96"/>
      <c r="H2228" s="96"/>
      <c r="I2228" s="99"/>
      <c r="J2228" s="6" t="s">
        <v>529</v>
      </c>
      <c r="K2228" s="101"/>
      <c r="L2228" s="6"/>
      <c r="M2228" s="6" t="s">
        <v>812</v>
      </c>
      <c r="N2228" s="6" t="s">
        <v>686</v>
      </c>
      <c r="O2228" s="37"/>
      <c r="P2228" s="105">
        <v>-5.6880173655849831</v>
      </c>
      <c r="Q2228" s="38">
        <v>9.9999999999999995E-7</v>
      </c>
    </row>
    <row r="2229" spans="1:17" x14ac:dyDescent="0.3">
      <c r="A2229" s="6" t="s">
        <v>821</v>
      </c>
      <c r="B2229" s="6" t="s">
        <v>821</v>
      </c>
      <c r="C2229" s="6"/>
      <c r="D2229" s="25"/>
      <c r="E2229" s="25"/>
      <c r="F2229" s="25"/>
      <c r="G2229" s="96"/>
      <c r="H2229" s="96"/>
      <c r="I2229" s="99"/>
      <c r="J2229" s="6" t="s">
        <v>530</v>
      </c>
      <c r="K2229" s="96"/>
      <c r="L2229" s="6"/>
      <c r="M2229" s="6" t="s">
        <v>783</v>
      </c>
      <c r="N2229" s="6" t="s">
        <v>686</v>
      </c>
      <c r="O2229" s="37"/>
      <c r="P2229" s="105">
        <v>-2.2765277595362932</v>
      </c>
      <c r="Q2229" s="38">
        <v>9.9999999999999995E-7</v>
      </c>
    </row>
    <row r="2230" spans="1:17" x14ac:dyDescent="0.3">
      <c r="A2230" s="6" t="s">
        <v>821</v>
      </c>
      <c r="B2230" s="6" t="s">
        <v>821</v>
      </c>
      <c r="C2230" s="6"/>
      <c r="D2230" s="25"/>
      <c r="E2230" s="25"/>
      <c r="F2230" s="25"/>
      <c r="G2230" s="96"/>
      <c r="H2230" s="96"/>
      <c r="I2230" s="99"/>
      <c r="J2230" s="6" t="s">
        <v>531</v>
      </c>
      <c r="K2230" s="101"/>
      <c r="L2230" s="6"/>
      <c r="M2230" s="6" t="s">
        <v>783</v>
      </c>
      <c r="N2230" s="6" t="s">
        <v>688</v>
      </c>
      <c r="O2230" s="37"/>
      <c r="P2230" s="105">
        <v>0</v>
      </c>
      <c r="Q2230" s="38">
        <v>0</v>
      </c>
    </row>
    <row r="2231" spans="1:17" x14ac:dyDescent="0.3">
      <c r="A2231" s="6" t="s">
        <v>821</v>
      </c>
      <c r="B2231" s="6" t="s">
        <v>821</v>
      </c>
      <c r="C2231" s="6"/>
      <c r="D2231" s="25"/>
      <c r="E2231" s="25"/>
      <c r="F2231" s="25"/>
      <c r="G2231" s="96"/>
      <c r="H2231" s="96"/>
      <c r="I2231" s="99"/>
      <c r="J2231" s="6" t="s">
        <v>532</v>
      </c>
      <c r="K2231" s="101"/>
      <c r="L2231" s="6"/>
      <c r="M2231" s="6" t="s">
        <v>783</v>
      </c>
      <c r="N2231" s="6" t="s">
        <v>686</v>
      </c>
      <c r="O2231" s="37"/>
      <c r="P2231" s="105">
        <v>-5.5527698751909611</v>
      </c>
      <c r="Q2231" s="38">
        <v>9.9999999999999995E-7</v>
      </c>
    </row>
    <row r="2232" spans="1:17" x14ac:dyDescent="0.3">
      <c r="A2232" s="6" t="s">
        <v>821</v>
      </c>
      <c r="B2232" s="6" t="s">
        <v>821</v>
      </c>
      <c r="C2232" s="6"/>
      <c r="D2232" s="25"/>
      <c r="E2232" s="25"/>
      <c r="F2232" s="25"/>
      <c r="G2232" s="96"/>
      <c r="H2232" s="96"/>
      <c r="I2232" s="99"/>
      <c r="J2232" s="6" t="s">
        <v>533</v>
      </c>
      <c r="K2232" s="96"/>
      <c r="L2232" s="6"/>
      <c r="M2232" s="6" t="s">
        <v>783</v>
      </c>
      <c r="N2232" s="6" t="s">
        <v>688</v>
      </c>
      <c r="O2232" s="37"/>
      <c r="P2232" s="105">
        <v>-60.705618273912478</v>
      </c>
      <c r="Q2232" s="38">
        <v>1.2E-5</v>
      </c>
    </row>
    <row r="2233" spans="1:17" x14ac:dyDescent="0.3">
      <c r="A2233" s="6" t="s">
        <v>821</v>
      </c>
      <c r="B2233" s="6" t="s">
        <v>821</v>
      </c>
      <c r="C2233" s="6"/>
      <c r="D2233" s="25"/>
      <c r="E2233" s="25"/>
      <c r="F2233" s="25"/>
      <c r="G2233" s="96"/>
      <c r="H2233" s="96"/>
      <c r="I2233" s="99"/>
      <c r="J2233" s="6" t="s">
        <v>534</v>
      </c>
      <c r="K2233" s="101"/>
      <c r="L2233" s="6"/>
      <c r="M2233" s="6" t="s">
        <v>783</v>
      </c>
      <c r="N2233" s="6" t="s">
        <v>688</v>
      </c>
      <c r="O2233" s="37"/>
      <c r="P2233" s="105">
        <v>-65.704564385054255</v>
      </c>
      <c r="Q2233" s="38">
        <v>1.1E-5</v>
      </c>
    </row>
    <row r="2234" spans="1:17" x14ac:dyDescent="0.3">
      <c r="A2234" s="6" t="s">
        <v>821</v>
      </c>
      <c r="B2234" s="6" t="s">
        <v>821</v>
      </c>
      <c r="C2234" s="6"/>
      <c r="D2234" s="25"/>
      <c r="E2234" s="25"/>
      <c r="F2234" s="25"/>
      <c r="G2234" s="96"/>
      <c r="H2234" s="96"/>
      <c r="I2234" s="99"/>
      <c r="J2234" s="6" t="s">
        <v>535</v>
      </c>
      <c r="K2234" s="101"/>
      <c r="L2234" s="6"/>
      <c r="M2234" s="6" t="s">
        <v>783</v>
      </c>
      <c r="N2234" s="6" t="s">
        <v>688</v>
      </c>
      <c r="O2234" s="37"/>
      <c r="P2234" s="105">
        <v>-1.8681943977862261</v>
      </c>
      <c r="Q2234" s="38">
        <v>0</v>
      </c>
    </row>
    <row r="2235" spans="1:17" x14ac:dyDescent="0.3">
      <c r="A2235" s="6" t="s">
        <v>821</v>
      </c>
      <c r="B2235" s="6" t="s">
        <v>821</v>
      </c>
      <c r="C2235" s="6"/>
      <c r="D2235" s="25"/>
      <c r="E2235" s="25"/>
      <c r="F2235" s="25"/>
      <c r="G2235" s="96"/>
      <c r="H2235" s="96"/>
      <c r="I2235" s="99"/>
      <c r="J2235" s="6" t="s">
        <v>536</v>
      </c>
      <c r="K2235" s="101"/>
      <c r="L2235" s="6"/>
      <c r="M2235" s="6" t="s">
        <v>783</v>
      </c>
      <c r="N2235" s="6" t="s">
        <v>688</v>
      </c>
      <c r="O2235" s="37"/>
      <c r="P2235" s="105">
        <v>-0.39101743209479878</v>
      </c>
      <c r="Q2235" s="38">
        <v>0</v>
      </c>
    </row>
    <row r="2236" spans="1:17" x14ac:dyDescent="0.3">
      <c r="A2236" s="6" t="s">
        <v>821</v>
      </c>
      <c r="B2236" s="6" t="s">
        <v>821</v>
      </c>
      <c r="C2236" s="6"/>
      <c r="D2236" s="25"/>
      <c r="E2236" s="25"/>
      <c r="F2236" s="25"/>
      <c r="G2236" s="96"/>
      <c r="H2236" s="96"/>
      <c r="I2236" s="99"/>
      <c r="J2236" s="6" t="s">
        <v>537</v>
      </c>
      <c r="K2236" s="101"/>
      <c r="L2236" s="6"/>
      <c r="M2236" s="6" t="s">
        <v>783</v>
      </c>
      <c r="N2236" s="6" t="s">
        <v>688</v>
      </c>
      <c r="O2236" s="37"/>
      <c r="P2236" s="105">
        <v>-4.1016958906643595</v>
      </c>
      <c r="Q2236" s="38">
        <v>9.9999999999999995E-7</v>
      </c>
    </row>
    <row r="2237" spans="1:17" x14ac:dyDescent="0.3">
      <c r="A2237" s="6" t="s">
        <v>821</v>
      </c>
      <c r="B2237" s="6" t="s">
        <v>821</v>
      </c>
      <c r="C2237" s="6"/>
      <c r="D2237" s="25"/>
      <c r="E2237" s="25"/>
      <c r="F2237" s="25"/>
      <c r="G2237" s="96"/>
      <c r="H2237" s="96"/>
      <c r="I2237" s="99"/>
      <c r="J2237" s="6" t="s">
        <v>538</v>
      </c>
      <c r="K2237" s="101"/>
      <c r="L2237" s="6"/>
      <c r="M2237" s="6" t="s">
        <v>783</v>
      </c>
      <c r="N2237" s="6" t="s">
        <v>686</v>
      </c>
      <c r="O2237" s="37"/>
      <c r="P2237" s="105">
        <v>-0.86892762687733693</v>
      </c>
      <c r="Q2237" s="38">
        <v>0</v>
      </c>
    </row>
    <row r="2238" spans="1:17" x14ac:dyDescent="0.3">
      <c r="A2238" s="6" t="s">
        <v>821</v>
      </c>
      <c r="B2238" s="6" t="s">
        <v>821</v>
      </c>
      <c r="C2238" s="6"/>
      <c r="D2238" s="25"/>
      <c r="E2238" s="25"/>
      <c r="F2238" s="25"/>
      <c r="G2238" s="96"/>
      <c r="H2238" s="96"/>
      <c r="I2238" s="99"/>
      <c r="J2238" s="6" t="s">
        <v>539</v>
      </c>
      <c r="K2238" s="96"/>
      <c r="L2238" s="6"/>
      <c r="M2238" s="6" t="s">
        <v>783</v>
      </c>
      <c r="N2238" s="6" t="s">
        <v>686</v>
      </c>
      <c r="O2238" s="37"/>
      <c r="P2238" s="105">
        <v>-0.79048277167311198</v>
      </c>
      <c r="Q2238" s="38">
        <v>0</v>
      </c>
    </row>
    <row r="2239" spans="1:17" x14ac:dyDescent="0.3">
      <c r="A2239" s="6" t="s">
        <v>821</v>
      </c>
      <c r="B2239" s="6" t="s">
        <v>821</v>
      </c>
      <c r="C2239" s="6"/>
      <c r="D2239" s="25"/>
      <c r="E2239" s="25"/>
      <c r="F2239" s="25"/>
      <c r="G2239" s="96"/>
      <c r="H2239" s="96"/>
      <c r="I2239" s="99"/>
      <c r="J2239" s="6" t="s">
        <v>540</v>
      </c>
      <c r="K2239" s="96"/>
      <c r="L2239" s="6"/>
      <c r="M2239" s="6" t="s">
        <v>784</v>
      </c>
      <c r="N2239" s="6" t="s">
        <v>686</v>
      </c>
      <c r="O2239" s="37"/>
      <c r="P2239" s="105">
        <v>364.65074498642934</v>
      </c>
      <c r="Q2239" s="38">
        <v>7.1000000000000005E-5</v>
      </c>
    </row>
    <row r="2240" spans="1:17" x14ac:dyDescent="0.3">
      <c r="A2240" s="6" t="s">
        <v>821</v>
      </c>
      <c r="B2240" s="6" t="s">
        <v>821</v>
      </c>
      <c r="C2240" s="6"/>
      <c r="D2240" s="25"/>
      <c r="E2240" s="25"/>
      <c r="F2240" s="25"/>
      <c r="G2240" s="96"/>
      <c r="H2240" s="96"/>
      <c r="I2240" s="99"/>
      <c r="J2240" s="6" t="s">
        <v>541</v>
      </c>
      <c r="K2240" s="96"/>
      <c r="L2240" s="6"/>
      <c r="M2240" s="6" t="s">
        <v>784</v>
      </c>
      <c r="N2240" s="6" t="s">
        <v>686</v>
      </c>
      <c r="O2240" s="37"/>
      <c r="P2240" s="105">
        <v>1.2830497190390133</v>
      </c>
      <c r="Q2240" s="38">
        <v>9.9999999999999995E-7</v>
      </c>
    </row>
    <row r="2241" spans="1:17" x14ac:dyDescent="0.3">
      <c r="A2241" s="6" t="s">
        <v>821</v>
      </c>
      <c r="B2241" s="6" t="s">
        <v>821</v>
      </c>
      <c r="C2241" s="6"/>
      <c r="D2241" s="25"/>
      <c r="E2241" s="25"/>
      <c r="F2241" s="25"/>
      <c r="G2241" s="96"/>
      <c r="H2241" s="96"/>
      <c r="I2241" s="99"/>
      <c r="J2241" s="6" t="s">
        <v>542</v>
      </c>
      <c r="K2241" s="96"/>
      <c r="L2241" s="6"/>
      <c r="M2241" s="6" t="s">
        <v>784</v>
      </c>
      <c r="N2241" s="6" t="s">
        <v>686</v>
      </c>
      <c r="O2241" s="37"/>
      <c r="P2241" s="105">
        <v>55.481821099376248</v>
      </c>
      <c r="Q2241" s="38">
        <v>2.0999999999999999E-5</v>
      </c>
    </row>
    <row r="2242" spans="1:17" x14ac:dyDescent="0.3">
      <c r="A2242" s="6" t="s">
        <v>821</v>
      </c>
      <c r="B2242" s="6" t="s">
        <v>821</v>
      </c>
      <c r="C2242" s="6"/>
      <c r="D2242" s="25"/>
      <c r="E2242" s="25"/>
      <c r="F2242" s="25"/>
      <c r="G2242" s="96"/>
      <c r="H2242" s="96"/>
      <c r="I2242" s="99"/>
      <c r="J2242" s="6" t="s">
        <v>543</v>
      </c>
      <c r="K2242" s="96"/>
      <c r="L2242" s="6"/>
      <c r="M2242" s="6" t="s">
        <v>784</v>
      </c>
      <c r="N2242" s="6" t="s">
        <v>686</v>
      </c>
      <c r="O2242" s="37"/>
      <c r="P2242" s="105">
        <v>-44732.292688847519</v>
      </c>
      <c r="Q2242" s="38">
        <v>3.1199999999999999E-4</v>
      </c>
    </row>
    <row r="2243" spans="1:17" x14ac:dyDescent="0.3">
      <c r="A2243" s="6" t="s">
        <v>821</v>
      </c>
      <c r="B2243" s="6" t="s">
        <v>821</v>
      </c>
      <c r="C2243" s="6"/>
      <c r="D2243" s="25"/>
      <c r="E2243" s="25"/>
      <c r="F2243" s="25"/>
      <c r="G2243" s="96"/>
      <c r="H2243" s="96"/>
      <c r="I2243" s="99"/>
      <c r="J2243" s="6" t="s">
        <v>544</v>
      </c>
      <c r="K2243" s="101"/>
      <c r="L2243" s="6"/>
      <c r="M2243" s="6" t="s">
        <v>784</v>
      </c>
      <c r="N2243" s="6" t="s">
        <v>686</v>
      </c>
      <c r="O2243" s="37"/>
      <c r="P2243" s="105">
        <v>6187.7567763342886</v>
      </c>
      <c r="Q2243" s="38">
        <v>5.5000000000000002E-5</v>
      </c>
    </row>
    <row r="2244" spans="1:17" x14ac:dyDescent="0.3">
      <c r="A2244" s="6" t="s">
        <v>821</v>
      </c>
      <c r="B2244" s="6" t="s">
        <v>821</v>
      </c>
      <c r="C2244" s="6"/>
      <c r="D2244" s="25"/>
      <c r="E2244" s="25"/>
      <c r="F2244" s="25"/>
      <c r="G2244" s="96"/>
      <c r="H2244" s="96"/>
      <c r="I2244" s="99"/>
      <c r="J2244" s="6" t="s">
        <v>545</v>
      </c>
      <c r="K2244" s="101"/>
      <c r="L2244" s="6"/>
      <c r="M2244" s="6" t="s">
        <v>784</v>
      </c>
      <c r="N2244" s="6" t="s">
        <v>686</v>
      </c>
      <c r="O2244" s="37"/>
      <c r="P2244" s="105">
        <v>203.15299064517603</v>
      </c>
      <c r="Q2244" s="38">
        <v>3.4999999999999997E-5</v>
      </c>
    </row>
    <row r="2245" spans="1:17" x14ac:dyDescent="0.3">
      <c r="A2245" s="6" t="s">
        <v>821</v>
      </c>
      <c r="B2245" s="6" t="s">
        <v>821</v>
      </c>
      <c r="C2245" s="6"/>
      <c r="D2245" s="25"/>
      <c r="E2245" s="25"/>
      <c r="F2245" s="25"/>
      <c r="G2245" s="96"/>
      <c r="H2245" s="96"/>
      <c r="I2245" s="99"/>
      <c r="J2245" s="6" t="s">
        <v>546</v>
      </c>
      <c r="K2245" s="96"/>
      <c r="L2245" s="6"/>
      <c r="M2245" s="6" t="s">
        <v>859</v>
      </c>
      <c r="N2245" s="6" t="s">
        <v>686</v>
      </c>
      <c r="O2245" s="37"/>
      <c r="P2245" s="105">
        <v>-4.8287444901168328</v>
      </c>
      <c r="Q2245" s="38">
        <v>9.9999999999999995E-7</v>
      </c>
    </row>
    <row r="2246" spans="1:17" x14ac:dyDescent="0.3">
      <c r="A2246" s="6" t="s">
        <v>821</v>
      </c>
      <c r="B2246" s="6" t="s">
        <v>821</v>
      </c>
      <c r="C2246" s="6"/>
      <c r="D2246" s="25"/>
      <c r="E2246" s="25"/>
      <c r="F2246" s="25"/>
      <c r="G2246" s="96"/>
      <c r="H2246" s="96"/>
      <c r="I2246" s="99"/>
      <c r="J2246" s="6" t="s">
        <v>547</v>
      </c>
      <c r="K2246" s="102"/>
      <c r="L2246" s="6"/>
      <c r="M2246" s="6" t="s">
        <v>859</v>
      </c>
      <c r="N2246" s="6" t="s">
        <v>686</v>
      </c>
      <c r="O2246" s="37"/>
      <c r="P2246" s="105">
        <v>0</v>
      </c>
      <c r="Q2246" s="38">
        <v>0</v>
      </c>
    </row>
    <row r="2247" spans="1:17" x14ac:dyDescent="0.3">
      <c r="A2247" s="6" t="s">
        <v>821</v>
      </c>
      <c r="B2247" s="6" t="s">
        <v>821</v>
      </c>
      <c r="C2247" s="6"/>
      <c r="D2247" s="25"/>
      <c r="E2247" s="25"/>
      <c r="F2247" s="25"/>
      <c r="G2247" s="96"/>
      <c r="H2247" s="96"/>
      <c r="I2247" s="99"/>
      <c r="J2247" s="6" t="s">
        <v>548</v>
      </c>
      <c r="K2247" s="102"/>
      <c r="L2247" s="6"/>
      <c r="M2247" s="6" t="s">
        <v>859</v>
      </c>
      <c r="N2247" s="6" t="s">
        <v>686</v>
      </c>
      <c r="O2247" s="37"/>
      <c r="P2247" s="105">
        <v>-20.63703113833617</v>
      </c>
      <c r="Q2247" s="38">
        <v>5.0000000000000004E-6</v>
      </c>
    </row>
    <row r="2248" spans="1:17" x14ac:dyDescent="0.3">
      <c r="A2248" s="6" t="s">
        <v>821</v>
      </c>
      <c r="B2248" s="6" t="s">
        <v>821</v>
      </c>
      <c r="C2248" s="6"/>
      <c r="D2248" s="25"/>
      <c r="E2248" s="25"/>
      <c r="F2248" s="25"/>
      <c r="G2248" s="96"/>
      <c r="H2248" s="96"/>
      <c r="I2248" s="99"/>
      <c r="J2248" s="6" t="s">
        <v>549</v>
      </c>
      <c r="K2248" s="101"/>
      <c r="L2248" s="6"/>
      <c r="M2248" s="6" t="s">
        <v>859</v>
      </c>
      <c r="N2248" s="6" t="s">
        <v>686</v>
      </c>
      <c r="O2248" s="37"/>
      <c r="P2248" s="105">
        <v>-0.72410635573109516</v>
      </c>
      <c r="Q2248" s="38">
        <v>0</v>
      </c>
    </row>
    <row r="2249" spans="1:17" x14ac:dyDescent="0.3">
      <c r="A2249" s="6" t="s">
        <v>821</v>
      </c>
      <c r="B2249" s="6" t="s">
        <v>821</v>
      </c>
      <c r="C2249" s="6"/>
      <c r="D2249" s="25"/>
      <c r="E2249" s="25"/>
      <c r="F2249" s="25"/>
      <c r="G2249" s="96"/>
      <c r="H2249" s="96"/>
      <c r="I2249" s="99"/>
      <c r="J2249" s="6" t="s">
        <v>550</v>
      </c>
      <c r="K2249" s="96"/>
      <c r="L2249" s="6"/>
      <c r="M2249" s="6" t="s">
        <v>859</v>
      </c>
      <c r="N2249" s="6" t="s">
        <v>686</v>
      </c>
      <c r="O2249" s="37"/>
      <c r="P2249" s="105">
        <v>-5.7949040237147074</v>
      </c>
      <c r="Q2249" s="38">
        <v>9.9999999999999995E-7</v>
      </c>
    </row>
    <row r="2250" spans="1:17" x14ac:dyDescent="0.3">
      <c r="A2250" s="6" t="s">
        <v>821</v>
      </c>
      <c r="B2250" s="6" t="s">
        <v>821</v>
      </c>
      <c r="C2250" s="6"/>
      <c r="D2250" s="25"/>
      <c r="E2250" s="25"/>
      <c r="F2250" s="25"/>
      <c r="G2250" s="96"/>
      <c r="H2250" s="96"/>
      <c r="I2250" s="99"/>
      <c r="J2250" s="6" t="s">
        <v>551</v>
      </c>
      <c r="K2250" s="101"/>
      <c r="L2250" s="6"/>
      <c r="M2250" s="6" t="s">
        <v>691</v>
      </c>
      <c r="N2250" s="6" t="s">
        <v>688</v>
      </c>
      <c r="O2250" s="37"/>
      <c r="P2250" s="105">
        <v>129.04602985477572</v>
      </c>
      <c r="Q2250" s="38">
        <v>0</v>
      </c>
    </row>
    <row r="2251" spans="1:17" x14ac:dyDescent="0.3">
      <c r="A2251" s="6" t="s">
        <v>821</v>
      </c>
      <c r="B2251" s="6" t="s">
        <v>821</v>
      </c>
      <c r="C2251" s="6"/>
      <c r="D2251" s="25"/>
      <c r="E2251" s="25"/>
      <c r="F2251" s="25"/>
      <c r="G2251" s="96"/>
      <c r="H2251" s="96"/>
      <c r="I2251" s="99"/>
      <c r="J2251" s="6" t="s">
        <v>552</v>
      </c>
      <c r="K2251" s="101"/>
      <c r="L2251" s="6"/>
      <c r="M2251" s="6" t="s">
        <v>691</v>
      </c>
      <c r="N2251" s="6" t="s">
        <v>688</v>
      </c>
      <c r="O2251" s="37"/>
      <c r="P2251" s="105">
        <v>-85.301171421306208</v>
      </c>
      <c r="Q2251" s="38">
        <v>8.0000000000000007E-5</v>
      </c>
    </row>
    <row r="2252" spans="1:17" x14ac:dyDescent="0.3">
      <c r="A2252" s="6" t="s">
        <v>821</v>
      </c>
      <c r="B2252" s="6" t="s">
        <v>821</v>
      </c>
      <c r="C2252" s="6"/>
      <c r="D2252" s="25"/>
      <c r="E2252" s="25"/>
      <c r="F2252" s="25"/>
      <c r="G2252" s="96"/>
      <c r="H2252" s="96"/>
      <c r="I2252" s="99"/>
      <c r="J2252" s="6" t="s">
        <v>553</v>
      </c>
      <c r="K2252" s="101"/>
      <c r="L2252" s="6"/>
      <c r="M2252" s="6" t="s">
        <v>691</v>
      </c>
      <c r="N2252" s="6" t="s">
        <v>688</v>
      </c>
      <c r="O2252" s="37"/>
      <c r="P2252" s="105">
        <v>110434.77843931084</v>
      </c>
      <c r="Q2252" s="38">
        <v>1.58E-3</v>
      </c>
    </row>
    <row r="2253" spans="1:17" x14ac:dyDescent="0.3">
      <c r="A2253" s="6" t="s">
        <v>821</v>
      </c>
      <c r="B2253" s="6" t="s">
        <v>821</v>
      </c>
      <c r="C2253" s="6"/>
      <c r="D2253" s="25"/>
      <c r="E2253" s="25"/>
      <c r="F2253" s="25"/>
      <c r="G2253" s="96"/>
      <c r="H2253" s="96"/>
      <c r="I2253" s="99"/>
      <c r="J2253" s="6" t="s">
        <v>554</v>
      </c>
      <c r="K2253" s="101"/>
      <c r="L2253" s="6"/>
      <c r="M2253" s="6" t="s">
        <v>691</v>
      </c>
      <c r="N2253" s="6" t="s">
        <v>688</v>
      </c>
      <c r="O2253" s="37"/>
      <c r="P2253" s="105">
        <v>70870.714087211993</v>
      </c>
      <c r="Q2253" s="38">
        <v>9.7999999999999997E-4</v>
      </c>
    </row>
    <row r="2254" spans="1:17" x14ac:dyDescent="0.3">
      <c r="A2254" s="6" t="s">
        <v>821</v>
      </c>
      <c r="B2254" s="6" t="s">
        <v>821</v>
      </c>
      <c r="C2254" s="6"/>
      <c r="D2254" s="25"/>
      <c r="E2254" s="25"/>
      <c r="F2254" s="25"/>
      <c r="G2254" s="96"/>
      <c r="H2254" s="96"/>
      <c r="I2254" s="99"/>
      <c r="J2254" s="6" t="s">
        <v>555</v>
      </c>
      <c r="K2254" s="101"/>
      <c r="L2254" s="6"/>
      <c r="M2254" s="6" t="s">
        <v>813</v>
      </c>
      <c r="N2254" s="6" t="s">
        <v>686</v>
      </c>
      <c r="O2254" s="37"/>
      <c r="P2254" s="105">
        <v>-0.93771773067180675</v>
      </c>
      <c r="Q2254" s="38">
        <v>0</v>
      </c>
    </row>
    <row r="2255" spans="1:17" x14ac:dyDescent="0.3">
      <c r="A2255" s="6" t="s">
        <v>821</v>
      </c>
      <c r="B2255" s="6" t="s">
        <v>821</v>
      </c>
      <c r="C2255" s="6"/>
      <c r="D2255" s="25"/>
      <c r="E2255" s="25"/>
      <c r="F2255" s="25"/>
      <c r="G2255" s="96"/>
      <c r="H2255" s="96"/>
      <c r="I2255" s="99"/>
      <c r="J2255" s="6" t="s">
        <v>556</v>
      </c>
      <c r="K2255" s="96"/>
      <c r="L2255" s="6"/>
      <c r="M2255" s="6" t="s">
        <v>813</v>
      </c>
      <c r="N2255" s="6" t="s">
        <v>686</v>
      </c>
      <c r="O2255" s="37"/>
      <c r="P2255" s="105">
        <v>0</v>
      </c>
      <c r="Q2255" s="38">
        <v>0</v>
      </c>
    </row>
    <row r="2256" spans="1:17" x14ac:dyDescent="0.3">
      <c r="A2256" s="6" t="s">
        <v>821</v>
      </c>
      <c r="B2256" s="6" t="s">
        <v>821</v>
      </c>
      <c r="C2256" s="6"/>
      <c r="D2256" s="25"/>
      <c r="E2256" s="25"/>
      <c r="F2256" s="25"/>
      <c r="G2256" s="96"/>
      <c r="H2256" s="96"/>
      <c r="I2256" s="99"/>
      <c r="J2256" s="6" t="s">
        <v>557</v>
      </c>
      <c r="K2256" s="96"/>
      <c r="L2256" s="6"/>
      <c r="M2256" s="6" t="s">
        <v>813</v>
      </c>
      <c r="N2256" s="6" t="s">
        <v>686</v>
      </c>
      <c r="O2256" s="37"/>
      <c r="P2256" s="105">
        <v>-19.21597241521431</v>
      </c>
      <c r="Q2256" s="38">
        <v>3.9999999999999998E-6</v>
      </c>
    </row>
    <row r="2257" spans="1:17" x14ac:dyDescent="0.3">
      <c r="A2257" s="6" t="s">
        <v>821</v>
      </c>
      <c r="B2257" s="6" t="s">
        <v>821</v>
      </c>
      <c r="C2257" s="6"/>
      <c r="D2257" s="25"/>
      <c r="E2257" s="25"/>
      <c r="F2257" s="25"/>
      <c r="G2257" s="96"/>
      <c r="H2257" s="96"/>
      <c r="I2257" s="99"/>
      <c r="J2257" s="6" t="s">
        <v>558</v>
      </c>
      <c r="K2257" s="96"/>
      <c r="L2257" s="6"/>
      <c r="M2257" s="6" t="s">
        <v>813</v>
      </c>
      <c r="N2257" s="6" t="s">
        <v>686</v>
      </c>
      <c r="O2257" s="37"/>
      <c r="P2257" s="105">
        <v>-4.4435016633942723</v>
      </c>
      <c r="Q2257" s="38">
        <v>9.9999999999999995E-7</v>
      </c>
    </row>
    <row r="2258" spans="1:17" x14ac:dyDescent="0.3">
      <c r="A2258" s="6" t="s">
        <v>821</v>
      </c>
      <c r="B2258" s="6" t="s">
        <v>821</v>
      </c>
      <c r="C2258" s="6"/>
      <c r="D2258" s="25"/>
      <c r="E2258" s="25"/>
      <c r="F2258" s="25"/>
      <c r="G2258" s="96"/>
      <c r="H2258" s="96"/>
      <c r="I2258" s="99"/>
      <c r="J2258" s="6" t="s">
        <v>559</v>
      </c>
      <c r="K2258" s="96"/>
      <c r="L2258" s="6"/>
      <c r="M2258" s="6" t="s">
        <v>813</v>
      </c>
      <c r="N2258" s="6" t="s">
        <v>686</v>
      </c>
      <c r="O2258" s="37"/>
      <c r="P2258" s="105">
        <v>-0.95944092134374159</v>
      </c>
      <c r="Q2258" s="38">
        <v>0</v>
      </c>
    </row>
    <row r="2259" spans="1:17" x14ac:dyDescent="0.3">
      <c r="A2259" s="6" t="s">
        <v>821</v>
      </c>
      <c r="B2259" s="6" t="s">
        <v>821</v>
      </c>
      <c r="C2259" s="6"/>
      <c r="D2259" s="25"/>
      <c r="E2259" s="25"/>
      <c r="F2259" s="25"/>
      <c r="G2259" s="96"/>
      <c r="H2259" s="96"/>
      <c r="I2259" s="99"/>
      <c r="J2259" s="6" t="s">
        <v>560</v>
      </c>
      <c r="K2259" s="96"/>
      <c r="L2259" s="6"/>
      <c r="M2259" s="6" t="s">
        <v>785</v>
      </c>
      <c r="N2259" s="6" t="s">
        <v>686</v>
      </c>
      <c r="O2259" s="37"/>
      <c r="P2259" s="105">
        <v>-870.10187262086254</v>
      </c>
      <c r="Q2259" s="38">
        <v>0</v>
      </c>
    </row>
    <row r="2260" spans="1:17" x14ac:dyDescent="0.3">
      <c r="A2260" s="6" t="s">
        <v>821</v>
      </c>
      <c r="B2260" s="6" t="s">
        <v>821</v>
      </c>
      <c r="C2260" s="6"/>
      <c r="D2260" s="25"/>
      <c r="E2260" s="25"/>
      <c r="F2260" s="25"/>
      <c r="G2260" s="96"/>
      <c r="H2260" s="96"/>
      <c r="I2260" s="99"/>
      <c r="J2260" s="6" t="s">
        <v>561</v>
      </c>
      <c r="K2260" s="101"/>
      <c r="L2260" s="6"/>
      <c r="M2260" s="6" t="s">
        <v>785</v>
      </c>
      <c r="N2260" s="6" t="s">
        <v>686</v>
      </c>
      <c r="O2260" s="37"/>
      <c r="P2260" s="105">
        <v>0.42883602469228776</v>
      </c>
      <c r="Q2260" s="38">
        <v>0</v>
      </c>
    </row>
    <row r="2261" spans="1:17" x14ac:dyDescent="0.3">
      <c r="A2261" s="6" t="s">
        <v>821</v>
      </c>
      <c r="B2261" s="6" t="s">
        <v>821</v>
      </c>
      <c r="C2261" s="6"/>
      <c r="D2261" s="25"/>
      <c r="E2261" s="25"/>
      <c r="F2261" s="25"/>
      <c r="G2261" s="96"/>
      <c r="H2261" s="96"/>
      <c r="I2261" s="99"/>
      <c r="J2261" s="6" t="s">
        <v>562</v>
      </c>
      <c r="K2261" s="96"/>
      <c r="L2261" s="6"/>
      <c r="M2261" s="6" t="s">
        <v>785</v>
      </c>
      <c r="N2261" s="6" t="s">
        <v>686</v>
      </c>
      <c r="O2261" s="37"/>
      <c r="P2261" s="105">
        <v>23.711611094169939</v>
      </c>
      <c r="Q2261" s="38">
        <v>9.9999999999999995E-7</v>
      </c>
    </row>
    <row r="2262" spans="1:17" x14ac:dyDescent="0.3">
      <c r="A2262" s="6" t="s">
        <v>821</v>
      </c>
      <c r="B2262" s="6" t="s">
        <v>821</v>
      </c>
      <c r="C2262" s="6"/>
      <c r="D2262" s="25"/>
      <c r="E2262" s="25"/>
      <c r="F2262" s="25"/>
      <c r="G2262" s="96"/>
      <c r="H2262" s="96"/>
      <c r="I2262" s="99"/>
      <c r="J2262" s="6" t="s">
        <v>563</v>
      </c>
      <c r="K2262" s="101"/>
      <c r="L2262" s="6"/>
      <c r="M2262" s="6" t="s">
        <v>785</v>
      </c>
      <c r="N2262" s="6" t="s">
        <v>686</v>
      </c>
      <c r="O2262" s="37"/>
      <c r="P2262" s="105">
        <v>-7144.5480666044459</v>
      </c>
      <c r="Q2262" s="38">
        <v>1E-4</v>
      </c>
    </row>
    <row r="2263" spans="1:17" x14ac:dyDescent="0.3">
      <c r="A2263" s="6" t="s">
        <v>821</v>
      </c>
      <c r="B2263" s="6" t="s">
        <v>821</v>
      </c>
      <c r="C2263" s="6"/>
      <c r="D2263" s="25"/>
      <c r="E2263" s="25"/>
      <c r="F2263" s="25"/>
      <c r="G2263" s="96"/>
      <c r="H2263" s="96"/>
      <c r="I2263" s="99"/>
      <c r="J2263" s="6" t="s">
        <v>564</v>
      </c>
      <c r="K2263" s="101"/>
      <c r="L2263" s="6"/>
      <c r="M2263" s="6" t="s">
        <v>785</v>
      </c>
      <c r="N2263" s="6" t="s">
        <v>686</v>
      </c>
      <c r="O2263" s="37"/>
      <c r="P2263" s="105">
        <v>1279.0973796355029</v>
      </c>
      <c r="Q2263" s="38">
        <v>4.5000000000000003E-5</v>
      </c>
    </row>
    <row r="2264" spans="1:17" x14ac:dyDescent="0.3">
      <c r="A2264" s="6" t="s">
        <v>821</v>
      </c>
      <c r="B2264" s="6" t="s">
        <v>821</v>
      </c>
      <c r="C2264" s="6"/>
      <c r="D2264" s="25"/>
      <c r="E2264" s="25"/>
      <c r="F2264" s="25"/>
      <c r="G2264" s="96"/>
      <c r="H2264" s="96"/>
      <c r="I2264" s="99"/>
      <c r="J2264" s="6" t="s">
        <v>565</v>
      </c>
      <c r="K2264" s="101"/>
      <c r="L2264" s="6"/>
      <c r="M2264" s="6" t="s">
        <v>785</v>
      </c>
      <c r="N2264" s="6" t="s">
        <v>686</v>
      </c>
      <c r="O2264" s="37"/>
      <c r="P2264" s="105">
        <v>-17481.509478162807</v>
      </c>
      <c r="Q2264" s="38">
        <v>3.1999999999999999E-5</v>
      </c>
    </row>
    <row r="2265" spans="1:17" x14ac:dyDescent="0.3">
      <c r="A2265" s="6" t="s">
        <v>821</v>
      </c>
      <c r="B2265" s="6" t="s">
        <v>821</v>
      </c>
      <c r="C2265" s="6"/>
      <c r="D2265" s="25"/>
      <c r="E2265" s="25"/>
      <c r="F2265" s="25"/>
      <c r="G2265" s="96"/>
      <c r="H2265" s="96"/>
      <c r="I2265" s="99"/>
      <c r="J2265" s="6" t="s">
        <v>566</v>
      </c>
      <c r="K2265" s="102"/>
      <c r="L2265" s="6"/>
      <c r="M2265" s="6" t="s">
        <v>785</v>
      </c>
      <c r="N2265" s="6" t="s">
        <v>686</v>
      </c>
      <c r="O2265" s="37"/>
      <c r="P2265" s="105">
        <v>12755.862265767712</v>
      </c>
      <c r="Q2265" s="38">
        <v>5.3000000000000001E-5</v>
      </c>
    </row>
    <row r="2266" spans="1:17" x14ac:dyDescent="0.3">
      <c r="A2266" s="6" t="s">
        <v>821</v>
      </c>
      <c r="B2266" s="6" t="s">
        <v>821</v>
      </c>
      <c r="C2266" s="6"/>
      <c r="D2266" s="25"/>
      <c r="E2266" s="25"/>
      <c r="F2266" s="25"/>
      <c r="G2266" s="96"/>
      <c r="H2266" s="96"/>
      <c r="I2266" s="99"/>
      <c r="J2266" s="6" t="s">
        <v>567</v>
      </c>
      <c r="K2266" s="101"/>
      <c r="L2266" s="6"/>
      <c r="M2266" s="6" t="s">
        <v>785</v>
      </c>
      <c r="N2266" s="6" t="s">
        <v>686</v>
      </c>
      <c r="O2266" s="37"/>
      <c r="P2266" s="105">
        <v>14.722668224354379</v>
      </c>
      <c r="Q2266" s="38">
        <v>0</v>
      </c>
    </row>
    <row r="2267" spans="1:17" x14ac:dyDescent="0.3">
      <c r="A2267" s="6" t="s">
        <v>821</v>
      </c>
      <c r="B2267" s="6" t="s">
        <v>821</v>
      </c>
      <c r="C2267" s="6"/>
      <c r="D2267" s="25"/>
      <c r="E2267" s="25"/>
      <c r="F2267" s="25"/>
      <c r="G2267" s="96"/>
      <c r="H2267" s="96"/>
      <c r="I2267" s="99"/>
      <c r="J2267" s="6" t="s">
        <v>568</v>
      </c>
      <c r="K2267" s="101"/>
      <c r="L2267" s="6"/>
      <c r="M2267" s="6" t="s">
        <v>769</v>
      </c>
      <c r="N2267" s="6" t="s">
        <v>689</v>
      </c>
      <c r="O2267" s="37"/>
      <c r="P2267" s="105">
        <v>-187463.82544546871</v>
      </c>
      <c r="Q2267" s="38">
        <v>2.5799999999999998E-4</v>
      </c>
    </row>
    <row r="2268" spans="1:17" x14ac:dyDescent="0.3">
      <c r="A2268" s="6" t="s">
        <v>821</v>
      </c>
      <c r="B2268" s="6" t="s">
        <v>821</v>
      </c>
      <c r="C2268" s="6"/>
      <c r="D2268" s="25"/>
      <c r="E2268" s="25"/>
      <c r="F2268" s="25"/>
      <c r="G2268" s="96"/>
      <c r="H2268" s="96"/>
      <c r="I2268" s="99"/>
      <c r="J2268" s="6" t="s">
        <v>569</v>
      </c>
      <c r="K2268" s="102"/>
      <c r="L2268" s="6"/>
      <c r="M2268" s="6" t="s">
        <v>860</v>
      </c>
      <c r="N2268" s="6" t="s">
        <v>690</v>
      </c>
      <c r="O2268" s="37"/>
      <c r="P2268" s="105">
        <v>0</v>
      </c>
      <c r="Q2268" s="38">
        <v>0</v>
      </c>
    </row>
    <row r="2269" spans="1:17" x14ac:dyDescent="0.3">
      <c r="A2269" s="6" t="s">
        <v>821</v>
      </c>
      <c r="B2269" s="6" t="s">
        <v>821</v>
      </c>
      <c r="C2269" s="6"/>
      <c r="D2269" s="25"/>
      <c r="E2269" s="25"/>
      <c r="F2269" s="25"/>
      <c r="G2269" s="96"/>
      <c r="H2269" s="96"/>
      <c r="I2269" s="99"/>
      <c r="J2269" s="6" t="s">
        <v>570</v>
      </c>
      <c r="K2269" s="102"/>
      <c r="L2269" s="6"/>
      <c r="M2269" s="6" t="s">
        <v>860</v>
      </c>
      <c r="N2269" s="6" t="s">
        <v>690</v>
      </c>
      <c r="O2269" s="37"/>
      <c r="P2269" s="105">
        <v>-1.8826765249009441</v>
      </c>
      <c r="Q2269" s="38">
        <v>9.9999999999999995E-7</v>
      </c>
    </row>
    <row r="2270" spans="1:17" x14ac:dyDescent="0.3">
      <c r="A2270" s="6" t="s">
        <v>821</v>
      </c>
      <c r="B2270" s="6" t="s">
        <v>821</v>
      </c>
      <c r="C2270" s="6"/>
      <c r="D2270" s="25"/>
      <c r="E2270" s="25"/>
      <c r="F2270" s="25"/>
      <c r="G2270" s="96"/>
      <c r="H2270" s="96"/>
      <c r="I2270" s="99"/>
      <c r="J2270" s="6" t="s">
        <v>571</v>
      </c>
      <c r="K2270" s="102"/>
      <c r="L2270" s="6"/>
      <c r="M2270" s="6" t="s">
        <v>860</v>
      </c>
      <c r="N2270" s="6" t="s">
        <v>690</v>
      </c>
      <c r="O2270" s="37"/>
      <c r="P2270" s="105">
        <v>-10.678949333860146</v>
      </c>
      <c r="Q2270" s="38">
        <v>3.9999999999999998E-6</v>
      </c>
    </row>
    <row r="2271" spans="1:17" x14ac:dyDescent="0.3">
      <c r="A2271" s="6" t="s">
        <v>821</v>
      </c>
      <c r="B2271" s="6" t="s">
        <v>821</v>
      </c>
      <c r="C2271" s="6"/>
      <c r="D2271" s="25"/>
      <c r="E2271" s="25"/>
      <c r="F2271" s="25"/>
      <c r="G2271" s="96"/>
      <c r="H2271" s="96"/>
      <c r="I2271" s="99"/>
      <c r="J2271" s="6" t="s">
        <v>572</v>
      </c>
      <c r="K2271" s="101"/>
      <c r="L2271" s="6"/>
      <c r="M2271" s="6" t="s">
        <v>860</v>
      </c>
      <c r="N2271" s="6" t="s">
        <v>690</v>
      </c>
      <c r="O2271" s="37"/>
      <c r="P2271" s="105">
        <v>-3.499162993412142</v>
      </c>
      <c r="Q2271" s="38">
        <v>9.9999999999999995E-7</v>
      </c>
    </row>
    <row r="2272" spans="1:17" x14ac:dyDescent="0.3">
      <c r="A2272" s="6" t="s">
        <v>821</v>
      </c>
      <c r="B2272" s="6" t="s">
        <v>821</v>
      </c>
      <c r="C2272" s="6"/>
      <c r="D2272" s="25"/>
      <c r="E2272" s="25"/>
      <c r="F2272" s="25"/>
      <c r="G2272" s="96"/>
      <c r="H2272" s="96"/>
      <c r="I2272" s="99"/>
      <c r="J2272" s="6" t="s">
        <v>573</v>
      </c>
      <c r="K2272" s="101"/>
      <c r="L2272" s="6"/>
      <c r="M2272" s="6" t="s">
        <v>860</v>
      </c>
      <c r="N2272" s="6" t="s">
        <v>690</v>
      </c>
      <c r="O2272" s="37"/>
      <c r="P2272" s="105">
        <v>-2.5591935162043455</v>
      </c>
      <c r="Q2272" s="38">
        <v>9.9999999999999995E-7</v>
      </c>
    </row>
    <row r="2273" spans="1:17" x14ac:dyDescent="0.3">
      <c r="A2273" s="6" t="s">
        <v>821</v>
      </c>
      <c r="B2273" s="6" t="s">
        <v>821</v>
      </c>
      <c r="C2273" s="6"/>
      <c r="D2273" s="25"/>
      <c r="E2273" s="25"/>
      <c r="F2273" s="25"/>
      <c r="G2273" s="96"/>
      <c r="H2273" s="96"/>
      <c r="I2273" s="99"/>
      <c r="J2273" s="6" t="s">
        <v>574</v>
      </c>
      <c r="K2273" s="101"/>
      <c r="L2273" s="6"/>
      <c r="M2273" s="6" t="s">
        <v>860</v>
      </c>
      <c r="N2273" s="6" t="s">
        <v>690</v>
      </c>
      <c r="O2273" s="37"/>
      <c r="P2273" s="105">
        <v>-12.279033527310276</v>
      </c>
      <c r="Q2273" s="38">
        <v>6.0000000000000002E-6</v>
      </c>
    </row>
    <row r="2274" spans="1:17" x14ac:dyDescent="0.3">
      <c r="A2274" s="6" t="s">
        <v>821</v>
      </c>
      <c r="B2274" s="6" t="s">
        <v>821</v>
      </c>
      <c r="C2274" s="6"/>
      <c r="D2274" s="25"/>
      <c r="E2274" s="25"/>
      <c r="F2274" s="25"/>
      <c r="G2274" s="96"/>
      <c r="H2274" s="96"/>
      <c r="I2274" s="99"/>
      <c r="J2274" s="6" t="s">
        <v>575</v>
      </c>
      <c r="K2274" s="102"/>
      <c r="L2274" s="6"/>
      <c r="M2274" s="6" t="s">
        <v>860</v>
      </c>
      <c r="N2274" s="6" t="s">
        <v>690</v>
      </c>
      <c r="O2274" s="37"/>
      <c r="P2274" s="105">
        <v>-64.219182423901657</v>
      </c>
      <c r="Q2274" s="38">
        <v>1.5E-5</v>
      </c>
    </row>
    <row r="2275" spans="1:17" x14ac:dyDescent="0.3">
      <c r="A2275" s="6" t="s">
        <v>821</v>
      </c>
      <c r="B2275" s="6" t="s">
        <v>821</v>
      </c>
      <c r="C2275" s="6"/>
      <c r="D2275" s="25"/>
      <c r="E2275" s="25"/>
      <c r="F2275" s="25"/>
      <c r="G2275" s="96"/>
      <c r="H2275" s="96"/>
      <c r="I2275" s="99"/>
      <c r="J2275" s="6" t="s">
        <v>576</v>
      </c>
      <c r="K2275" s="101"/>
      <c r="L2275" s="6"/>
      <c r="M2275" s="6" t="s">
        <v>860</v>
      </c>
      <c r="N2275" s="6" t="s">
        <v>690</v>
      </c>
      <c r="O2275" s="37"/>
      <c r="P2275" s="105">
        <v>-195.21002217566274</v>
      </c>
      <c r="Q2275" s="38">
        <v>4.1999999999999998E-5</v>
      </c>
    </row>
    <row r="2276" spans="1:17" x14ac:dyDescent="0.3">
      <c r="A2276" s="6" t="s">
        <v>821</v>
      </c>
      <c r="B2276" s="6" t="s">
        <v>821</v>
      </c>
      <c r="C2276" s="6"/>
      <c r="D2276" s="25"/>
      <c r="E2276" s="25"/>
      <c r="F2276" s="25"/>
      <c r="G2276" s="96"/>
      <c r="H2276" s="96"/>
      <c r="I2276" s="99"/>
      <c r="J2276" s="6" t="s">
        <v>577</v>
      </c>
      <c r="K2276" s="101"/>
      <c r="L2276" s="6"/>
      <c r="M2276" s="6" t="s">
        <v>860</v>
      </c>
      <c r="N2276" s="6" t="s">
        <v>690</v>
      </c>
      <c r="O2276" s="37"/>
      <c r="P2276" s="105">
        <v>-59.754544289520709</v>
      </c>
      <c r="Q2276" s="38">
        <v>6.0000000000000002E-6</v>
      </c>
    </row>
    <row r="2277" spans="1:17" x14ac:dyDescent="0.3">
      <c r="A2277" s="6" t="s">
        <v>821</v>
      </c>
      <c r="B2277" s="6" t="s">
        <v>821</v>
      </c>
      <c r="C2277" s="6"/>
      <c r="D2277" s="25"/>
      <c r="E2277" s="25"/>
      <c r="F2277" s="25"/>
      <c r="G2277" s="96"/>
      <c r="H2277" s="96"/>
      <c r="I2277" s="99"/>
      <c r="J2277" s="6" t="s">
        <v>578</v>
      </c>
      <c r="K2277" s="101"/>
      <c r="L2277" s="6"/>
      <c r="M2277" s="6" t="s">
        <v>860</v>
      </c>
      <c r="N2277" s="6" t="s">
        <v>690</v>
      </c>
      <c r="O2277" s="37"/>
      <c r="P2277" s="105">
        <v>-1.0620226550722975</v>
      </c>
      <c r="Q2277" s="38">
        <v>0</v>
      </c>
    </row>
    <row r="2278" spans="1:17" x14ac:dyDescent="0.3">
      <c r="A2278" s="6" t="s">
        <v>821</v>
      </c>
      <c r="B2278" s="6" t="s">
        <v>821</v>
      </c>
      <c r="C2278" s="6"/>
      <c r="D2278" s="25"/>
      <c r="E2278" s="25"/>
      <c r="F2278" s="25"/>
      <c r="G2278" s="96"/>
      <c r="H2278" s="96"/>
      <c r="I2278" s="99"/>
      <c r="J2278" s="6" t="s">
        <v>579</v>
      </c>
      <c r="K2278" s="102"/>
      <c r="L2278" s="6"/>
      <c r="M2278" s="6" t="s">
        <v>860</v>
      </c>
      <c r="N2278" s="6" t="s">
        <v>690</v>
      </c>
      <c r="O2278" s="37"/>
      <c r="P2278" s="105">
        <v>-0.10620226550722833</v>
      </c>
      <c r="Q2278" s="38">
        <v>0</v>
      </c>
    </row>
    <row r="2279" spans="1:17" x14ac:dyDescent="0.3">
      <c r="A2279" s="6" t="s">
        <v>821</v>
      </c>
      <c r="B2279" s="6" t="s">
        <v>821</v>
      </c>
      <c r="C2279" s="6"/>
      <c r="D2279" s="25"/>
      <c r="E2279" s="25"/>
      <c r="F2279" s="25"/>
      <c r="G2279" s="96"/>
      <c r="H2279" s="96"/>
      <c r="I2279" s="99"/>
      <c r="J2279" s="6" t="s">
        <v>580</v>
      </c>
      <c r="K2279" s="102"/>
      <c r="L2279" s="6"/>
      <c r="M2279" s="6" t="s">
        <v>860</v>
      </c>
      <c r="N2279" s="6" t="s">
        <v>690</v>
      </c>
      <c r="O2279" s="37"/>
      <c r="P2279" s="105">
        <v>-3.0171098155462914</v>
      </c>
      <c r="Q2279" s="38">
        <v>9.9999999999999995E-7</v>
      </c>
    </row>
    <row r="2280" spans="1:17" x14ac:dyDescent="0.3">
      <c r="A2280" s="6" t="s">
        <v>821</v>
      </c>
      <c r="B2280" s="6" t="s">
        <v>821</v>
      </c>
      <c r="C2280" s="6"/>
      <c r="D2280" s="25"/>
      <c r="E2280" s="25"/>
      <c r="F2280" s="25"/>
      <c r="G2280" s="96"/>
      <c r="H2280" s="96"/>
      <c r="I2280" s="99"/>
      <c r="J2280" s="6" t="s">
        <v>581</v>
      </c>
      <c r="K2280" s="96"/>
      <c r="L2280" s="6"/>
      <c r="M2280" s="6" t="s">
        <v>765</v>
      </c>
      <c r="N2280" s="6" t="s">
        <v>688</v>
      </c>
      <c r="O2280" s="37"/>
      <c r="P2280" s="105">
        <v>540.68541985390766</v>
      </c>
      <c r="Q2280" s="38">
        <v>5.1999999999999997E-5</v>
      </c>
    </row>
    <row r="2281" spans="1:17" x14ac:dyDescent="0.3">
      <c r="A2281" s="6" t="s">
        <v>821</v>
      </c>
      <c r="B2281" s="6" t="s">
        <v>821</v>
      </c>
      <c r="C2281" s="6"/>
      <c r="D2281" s="25"/>
      <c r="E2281" s="25"/>
      <c r="F2281" s="25"/>
      <c r="G2281" s="96"/>
      <c r="H2281" s="96"/>
      <c r="I2281" s="99"/>
      <c r="J2281" s="6" t="s">
        <v>582</v>
      </c>
      <c r="K2281" s="96"/>
      <c r="L2281" s="6"/>
      <c r="M2281" s="6" t="s">
        <v>765</v>
      </c>
      <c r="N2281" s="6" t="s">
        <v>688</v>
      </c>
      <c r="O2281" s="37"/>
      <c r="P2281" s="105">
        <v>0.2870434681408085</v>
      </c>
      <c r="Q2281" s="38">
        <v>0</v>
      </c>
    </row>
    <row r="2282" spans="1:17" x14ac:dyDescent="0.3">
      <c r="A2282" s="6" t="s">
        <v>821</v>
      </c>
      <c r="B2282" s="6" t="s">
        <v>821</v>
      </c>
      <c r="C2282" s="6"/>
      <c r="D2282" s="25"/>
      <c r="E2282" s="25"/>
      <c r="F2282" s="25"/>
      <c r="G2282" s="96"/>
      <c r="H2282" s="96"/>
      <c r="I2282" s="99"/>
      <c r="J2282" s="6" t="s">
        <v>583</v>
      </c>
      <c r="K2282" s="102"/>
      <c r="L2282" s="6"/>
      <c r="M2282" s="6" t="s">
        <v>765</v>
      </c>
      <c r="N2282" s="6" t="s">
        <v>688</v>
      </c>
      <c r="O2282" s="37"/>
      <c r="P2282" s="105">
        <v>-10184.574880534346</v>
      </c>
      <c r="Q2282" s="38">
        <v>8.3999999999999995E-5</v>
      </c>
    </row>
    <row r="2283" spans="1:17" x14ac:dyDescent="0.3">
      <c r="A2283" s="6" t="s">
        <v>821</v>
      </c>
      <c r="B2283" s="6" t="s">
        <v>821</v>
      </c>
      <c r="C2283" s="6"/>
      <c r="D2283" s="25"/>
      <c r="E2283" s="25"/>
      <c r="F2283" s="25"/>
      <c r="G2283" s="96"/>
      <c r="H2283" s="96"/>
      <c r="I2283" s="99"/>
      <c r="J2283" s="6" t="s">
        <v>584</v>
      </c>
      <c r="K2283" s="102"/>
      <c r="L2283" s="6"/>
      <c r="M2283" s="6" t="s">
        <v>765</v>
      </c>
      <c r="N2283" s="6" t="s">
        <v>688</v>
      </c>
      <c r="O2283" s="37"/>
      <c r="P2283" s="105">
        <v>-9816.6753786912886</v>
      </c>
      <c r="Q2283" s="38">
        <v>1.56E-4</v>
      </c>
    </row>
    <row r="2284" spans="1:17" x14ac:dyDescent="0.3">
      <c r="A2284" s="6" t="s">
        <v>821</v>
      </c>
      <c r="B2284" s="6" t="s">
        <v>821</v>
      </c>
      <c r="C2284" s="6"/>
      <c r="D2284" s="25"/>
      <c r="E2284" s="25"/>
      <c r="F2284" s="25"/>
      <c r="G2284" s="96"/>
      <c r="H2284" s="96"/>
      <c r="I2284" s="99"/>
      <c r="J2284" s="6" t="s">
        <v>585</v>
      </c>
      <c r="K2284" s="102"/>
      <c r="L2284" s="6"/>
      <c r="M2284" s="6" t="s">
        <v>770</v>
      </c>
      <c r="N2284" s="6" t="s">
        <v>689</v>
      </c>
      <c r="O2284" s="37"/>
      <c r="P2284" s="105">
        <v>-38303.941352636029</v>
      </c>
      <c r="Q2284" s="38">
        <v>8.3999999999999995E-5</v>
      </c>
    </row>
    <row r="2285" spans="1:17" x14ac:dyDescent="0.3">
      <c r="A2285" s="6" t="s">
        <v>821</v>
      </c>
      <c r="B2285" s="6" t="s">
        <v>821</v>
      </c>
      <c r="C2285" s="6"/>
      <c r="D2285" s="25"/>
      <c r="E2285" s="25"/>
      <c r="F2285" s="25"/>
      <c r="G2285" s="96"/>
      <c r="H2285" s="96"/>
      <c r="I2285" s="99"/>
      <c r="J2285" s="6" t="s">
        <v>586</v>
      </c>
      <c r="K2285" s="101"/>
      <c r="L2285" s="6"/>
      <c r="M2285" s="6" t="s">
        <v>786</v>
      </c>
      <c r="N2285" s="6" t="s">
        <v>686</v>
      </c>
      <c r="O2285" s="37"/>
      <c r="P2285" s="105">
        <v>-27781.446498014964</v>
      </c>
      <c r="Q2285" s="38">
        <v>4.46E-4</v>
      </c>
    </row>
    <row r="2286" spans="1:17" x14ac:dyDescent="0.3">
      <c r="A2286" s="6" t="s">
        <v>821</v>
      </c>
      <c r="B2286" s="6" t="s">
        <v>821</v>
      </c>
      <c r="C2286" s="6"/>
      <c r="D2286" s="25"/>
      <c r="E2286" s="25"/>
      <c r="F2286" s="25"/>
      <c r="G2286" s="96"/>
      <c r="H2286" s="96"/>
      <c r="I2286" s="99"/>
      <c r="J2286" s="6" t="s">
        <v>587</v>
      </c>
      <c r="K2286" s="102"/>
      <c r="L2286" s="6"/>
      <c r="M2286" s="6" t="s">
        <v>786</v>
      </c>
      <c r="N2286" s="6" t="s">
        <v>686</v>
      </c>
      <c r="O2286" s="37"/>
      <c r="P2286" s="105">
        <v>1.0375065113523192</v>
      </c>
      <c r="Q2286" s="38">
        <v>0</v>
      </c>
    </row>
    <row r="2287" spans="1:17" x14ac:dyDescent="0.3">
      <c r="A2287" s="6" t="s">
        <v>821</v>
      </c>
      <c r="B2287" s="6" t="s">
        <v>821</v>
      </c>
      <c r="C2287" s="6"/>
      <c r="D2287" s="25"/>
      <c r="E2287" s="25"/>
      <c r="F2287" s="25"/>
      <c r="G2287" s="96"/>
      <c r="H2287" s="96"/>
      <c r="I2287" s="99"/>
      <c r="J2287" s="6" t="s">
        <v>588</v>
      </c>
      <c r="K2287" s="96"/>
      <c r="L2287" s="6"/>
      <c r="M2287" s="6" t="s">
        <v>786</v>
      </c>
      <c r="N2287" s="6" t="s">
        <v>686</v>
      </c>
      <c r="O2287" s="37"/>
      <c r="P2287" s="105">
        <v>3570.0773193608038</v>
      </c>
      <c r="Q2287" s="38">
        <v>4.5199999999999998E-4</v>
      </c>
    </row>
    <row r="2288" spans="1:17" x14ac:dyDescent="0.3">
      <c r="A2288" s="6" t="s">
        <v>821</v>
      </c>
      <c r="B2288" s="6" t="s">
        <v>821</v>
      </c>
      <c r="C2288" s="6"/>
      <c r="D2288" s="25"/>
      <c r="E2288" s="25"/>
      <c r="F2288" s="25"/>
      <c r="G2288" s="96"/>
      <c r="H2288" s="96"/>
      <c r="I2288" s="99"/>
      <c r="J2288" s="6" t="s">
        <v>589</v>
      </c>
      <c r="K2288" s="101"/>
      <c r="L2288" s="6"/>
      <c r="M2288" s="6" t="s">
        <v>786</v>
      </c>
      <c r="N2288" s="6" t="s">
        <v>686</v>
      </c>
      <c r="O2288" s="37"/>
      <c r="P2288" s="105">
        <v>-25254.548693949764</v>
      </c>
      <c r="Q2288" s="38">
        <v>3.5300000000000002E-4</v>
      </c>
    </row>
    <row r="2289" spans="1:17" x14ac:dyDescent="0.3">
      <c r="A2289" s="6" t="s">
        <v>821</v>
      </c>
      <c r="B2289" s="6" t="s">
        <v>821</v>
      </c>
      <c r="C2289" s="6"/>
      <c r="D2289" s="25"/>
      <c r="E2289" s="25"/>
      <c r="F2289" s="25"/>
      <c r="G2289" s="96"/>
      <c r="H2289" s="96"/>
      <c r="I2289" s="99"/>
      <c r="J2289" s="6" t="s">
        <v>590</v>
      </c>
      <c r="K2289" s="101"/>
      <c r="L2289" s="6"/>
      <c r="M2289" s="6" t="s">
        <v>786</v>
      </c>
      <c r="N2289" s="6" t="s">
        <v>686</v>
      </c>
      <c r="O2289" s="37"/>
      <c r="P2289" s="105">
        <v>493.64068108293941</v>
      </c>
      <c r="Q2289" s="38">
        <v>1.7E-5</v>
      </c>
    </row>
    <row r="2290" spans="1:17" x14ac:dyDescent="0.3">
      <c r="A2290" s="6" t="s">
        <v>821</v>
      </c>
      <c r="B2290" s="6" t="s">
        <v>821</v>
      </c>
      <c r="C2290" s="6"/>
      <c r="D2290" s="25"/>
      <c r="E2290" s="25"/>
      <c r="F2290" s="25"/>
      <c r="G2290" s="96"/>
      <c r="H2290" s="96"/>
      <c r="I2290" s="99"/>
      <c r="J2290" s="6" t="s">
        <v>591</v>
      </c>
      <c r="K2290" s="101"/>
      <c r="L2290" s="6"/>
      <c r="M2290" s="6" t="s">
        <v>786</v>
      </c>
      <c r="N2290" s="6" t="s">
        <v>686</v>
      </c>
      <c r="O2290" s="37"/>
      <c r="P2290" s="105">
        <v>96.285852627064742</v>
      </c>
      <c r="Q2290" s="38">
        <v>2.8E-5</v>
      </c>
    </row>
    <row r="2291" spans="1:17" x14ac:dyDescent="0.3">
      <c r="A2291" s="6" t="s">
        <v>821</v>
      </c>
      <c r="B2291" s="6" t="s">
        <v>821</v>
      </c>
      <c r="C2291" s="6"/>
      <c r="D2291" s="25"/>
      <c r="E2291" s="25"/>
      <c r="F2291" s="25"/>
      <c r="G2291" s="96"/>
      <c r="H2291" s="96"/>
      <c r="I2291" s="99"/>
      <c r="J2291" s="6" t="s">
        <v>592</v>
      </c>
      <c r="K2291" s="101"/>
      <c r="L2291" s="6"/>
      <c r="M2291" s="6" t="s">
        <v>786</v>
      </c>
      <c r="N2291" s="6" t="s">
        <v>686</v>
      </c>
      <c r="O2291" s="37"/>
      <c r="P2291" s="105">
        <v>21664.0826761637</v>
      </c>
      <c r="Q2291" s="38">
        <v>3.2400000000000001E-4</v>
      </c>
    </row>
    <row r="2292" spans="1:17" x14ac:dyDescent="0.3">
      <c r="A2292" s="6" t="s">
        <v>821</v>
      </c>
      <c r="B2292" s="6" t="s">
        <v>821</v>
      </c>
      <c r="C2292" s="6"/>
      <c r="D2292" s="25"/>
      <c r="E2292" s="25"/>
      <c r="F2292" s="25"/>
      <c r="G2292" s="96"/>
      <c r="H2292" s="96"/>
      <c r="I2292" s="99"/>
      <c r="J2292" s="6" t="s">
        <v>593</v>
      </c>
      <c r="K2292" s="101"/>
      <c r="L2292" s="6"/>
      <c r="M2292" s="6" t="s">
        <v>786</v>
      </c>
      <c r="N2292" s="6" t="s">
        <v>686</v>
      </c>
      <c r="O2292" s="37"/>
      <c r="P2292" s="105">
        <v>-6391.883857833629</v>
      </c>
      <c r="Q2292" s="38">
        <v>7.3999999999999996E-5</v>
      </c>
    </row>
    <row r="2293" spans="1:17" x14ac:dyDescent="0.3">
      <c r="A2293" s="6" t="s">
        <v>821</v>
      </c>
      <c r="B2293" s="6" t="s">
        <v>821</v>
      </c>
      <c r="C2293" s="6"/>
      <c r="D2293" s="25"/>
      <c r="E2293" s="25"/>
      <c r="F2293" s="25"/>
      <c r="G2293" s="96"/>
      <c r="H2293" s="96"/>
      <c r="I2293" s="99"/>
      <c r="J2293" s="6" t="s">
        <v>594</v>
      </c>
      <c r="K2293" s="101"/>
      <c r="L2293" s="6"/>
      <c r="M2293" s="6" t="s">
        <v>814</v>
      </c>
      <c r="N2293" s="6" t="s">
        <v>689</v>
      </c>
      <c r="O2293" s="37"/>
      <c r="P2293" s="105">
        <v>-9493.0509527211107</v>
      </c>
      <c r="Q2293" s="38">
        <v>6.6000000000000005E-5</v>
      </c>
    </row>
    <row r="2294" spans="1:17" x14ac:dyDescent="0.3">
      <c r="A2294" s="6" t="s">
        <v>821</v>
      </c>
      <c r="B2294" s="6" t="s">
        <v>821</v>
      </c>
      <c r="C2294" s="6"/>
      <c r="D2294" s="25"/>
      <c r="E2294" s="25"/>
      <c r="F2294" s="25"/>
      <c r="G2294" s="96"/>
      <c r="H2294" s="96"/>
      <c r="I2294" s="99"/>
      <c r="J2294" s="6" t="s">
        <v>595</v>
      </c>
      <c r="K2294" s="101"/>
      <c r="L2294" s="6"/>
      <c r="M2294" s="6" t="s">
        <v>787</v>
      </c>
      <c r="N2294" s="6" t="s">
        <v>686</v>
      </c>
      <c r="O2294" s="37"/>
      <c r="P2294" s="105">
        <v>5387.4175116768747</v>
      </c>
      <c r="Q2294" s="38">
        <v>9.8999999999999994E-5</v>
      </c>
    </row>
    <row r="2295" spans="1:17" x14ac:dyDescent="0.3">
      <c r="A2295" s="6" t="s">
        <v>821</v>
      </c>
      <c r="B2295" s="6" t="s">
        <v>821</v>
      </c>
      <c r="C2295" s="6"/>
      <c r="D2295" s="25"/>
      <c r="E2295" s="25"/>
      <c r="F2295" s="25"/>
      <c r="G2295" s="96"/>
      <c r="H2295" s="96"/>
      <c r="I2295" s="99"/>
      <c r="J2295" s="6" t="s">
        <v>596</v>
      </c>
      <c r="K2295" s="101"/>
      <c r="L2295" s="6"/>
      <c r="M2295" s="6" t="s">
        <v>787</v>
      </c>
      <c r="N2295" s="6" t="s">
        <v>686</v>
      </c>
      <c r="O2295" s="37"/>
      <c r="P2295" s="105">
        <v>0.66054581222761044</v>
      </c>
      <c r="Q2295" s="38">
        <v>0</v>
      </c>
    </row>
    <row r="2296" spans="1:17" x14ac:dyDescent="0.3">
      <c r="A2296" s="6" t="s">
        <v>821</v>
      </c>
      <c r="B2296" s="6" t="s">
        <v>821</v>
      </c>
      <c r="C2296" s="6"/>
      <c r="D2296" s="25"/>
      <c r="E2296" s="25"/>
      <c r="F2296" s="25"/>
      <c r="G2296" s="96"/>
      <c r="H2296" s="96"/>
      <c r="I2296" s="99"/>
      <c r="J2296" s="6" t="s">
        <v>597</v>
      </c>
      <c r="K2296" s="102"/>
      <c r="L2296" s="6"/>
      <c r="M2296" s="6" t="s">
        <v>787</v>
      </c>
      <c r="N2296" s="6" t="s">
        <v>686</v>
      </c>
      <c r="O2296" s="37"/>
      <c r="P2296" s="105">
        <v>242.52650928879484</v>
      </c>
      <c r="Q2296" s="38">
        <v>7.9999999999999996E-6</v>
      </c>
    </row>
    <row r="2297" spans="1:17" x14ac:dyDescent="0.3">
      <c r="A2297" s="6" t="s">
        <v>821</v>
      </c>
      <c r="B2297" s="6" t="s">
        <v>821</v>
      </c>
      <c r="C2297" s="6"/>
      <c r="D2297" s="25"/>
      <c r="E2297" s="25"/>
      <c r="F2297" s="25"/>
      <c r="G2297" s="96"/>
      <c r="H2297" s="96"/>
      <c r="I2297" s="99"/>
      <c r="J2297" s="6" t="s">
        <v>598</v>
      </c>
      <c r="K2297" s="102"/>
      <c r="L2297" s="6"/>
      <c r="M2297" s="6" t="s">
        <v>787</v>
      </c>
      <c r="N2297" s="6" t="s">
        <v>686</v>
      </c>
      <c r="O2297" s="37"/>
      <c r="P2297" s="105">
        <v>-2.7348133548892974</v>
      </c>
      <c r="Q2297" s="38">
        <v>9.9999999999999995E-7</v>
      </c>
    </row>
    <row r="2298" spans="1:17" x14ac:dyDescent="0.3">
      <c r="A2298" s="6" t="s">
        <v>821</v>
      </c>
      <c r="B2298" s="6" t="s">
        <v>821</v>
      </c>
      <c r="C2298" s="6"/>
      <c r="D2298" s="25"/>
      <c r="E2298" s="25"/>
      <c r="F2298" s="25"/>
      <c r="G2298" s="96"/>
      <c r="H2298" s="96"/>
      <c r="I2298" s="99"/>
      <c r="J2298" s="6" t="s">
        <v>599</v>
      </c>
      <c r="K2298" s="101"/>
      <c r="L2298" s="6"/>
      <c r="M2298" s="6" t="s">
        <v>787</v>
      </c>
      <c r="N2298" s="6" t="s">
        <v>686</v>
      </c>
      <c r="O2298" s="37"/>
      <c r="P2298" s="105">
        <v>-18812.113843670901</v>
      </c>
      <c r="Q2298" s="38">
        <v>1.63E-4</v>
      </c>
    </row>
    <row r="2299" spans="1:17" x14ac:dyDescent="0.3">
      <c r="A2299" s="6" t="s">
        <v>821</v>
      </c>
      <c r="B2299" s="6" t="s">
        <v>821</v>
      </c>
      <c r="C2299" s="6"/>
      <c r="D2299" s="25"/>
      <c r="E2299" s="25"/>
      <c r="F2299" s="25"/>
      <c r="G2299" s="96"/>
      <c r="H2299" s="96"/>
      <c r="I2299" s="99"/>
      <c r="J2299" s="6" t="s">
        <v>600</v>
      </c>
      <c r="K2299" s="101"/>
      <c r="L2299" s="6"/>
      <c r="M2299" s="6" t="s">
        <v>815</v>
      </c>
      <c r="N2299" s="6" t="s">
        <v>686</v>
      </c>
      <c r="O2299" s="37"/>
      <c r="P2299" s="105">
        <v>1.1140571178747649</v>
      </c>
      <c r="Q2299" s="38">
        <v>0</v>
      </c>
    </row>
    <row r="2300" spans="1:17" x14ac:dyDescent="0.3">
      <c r="A2300" s="6" t="s">
        <v>821</v>
      </c>
      <c r="B2300" s="6" t="s">
        <v>821</v>
      </c>
      <c r="C2300" s="6"/>
      <c r="D2300" s="25"/>
      <c r="E2300" s="25"/>
      <c r="F2300" s="25"/>
      <c r="G2300" s="96"/>
      <c r="H2300" s="96"/>
      <c r="I2300" s="99"/>
      <c r="J2300" s="6" t="s">
        <v>601</v>
      </c>
      <c r="K2300" s="101"/>
      <c r="L2300" s="6"/>
      <c r="M2300" s="6" t="s">
        <v>815</v>
      </c>
      <c r="N2300" s="6" t="s">
        <v>686</v>
      </c>
      <c r="O2300" s="37"/>
      <c r="P2300" s="105">
        <v>0</v>
      </c>
      <c r="Q2300" s="38">
        <v>0</v>
      </c>
    </row>
    <row r="2301" spans="1:17" x14ac:dyDescent="0.3">
      <c r="A2301" s="6" t="s">
        <v>821</v>
      </c>
      <c r="B2301" s="6" t="s">
        <v>821</v>
      </c>
      <c r="C2301" s="6"/>
      <c r="D2301" s="25"/>
      <c r="E2301" s="25"/>
      <c r="F2301" s="25"/>
      <c r="G2301" s="96"/>
      <c r="H2301" s="96"/>
      <c r="I2301" s="99"/>
      <c r="J2301" s="6" t="s">
        <v>602</v>
      </c>
      <c r="K2301" s="101"/>
      <c r="L2301" s="6"/>
      <c r="M2301" s="6" t="s">
        <v>815</v>
      </c>
      <c r="N2301" s="6" t="s">
        <v>686</v>
      </c>
      <c r="O2301" s="37"/>
      <c r="P2301" s="105">
        <v>7.5021715331060932</v>
      </c>
      <c r="Q2301" s="38">
        <v>9.9999999999999995E-7</v>
      </c>
    </row>
    <row r="2302" spans="1:17" x14ac:dyDescent="0.3">
      <c r="A2302" s="6" t="s">
        <v>821</v>
      </c>
      <c r="B2302" s="6" t="s">
        <v>821</v>
      </c>
      <c r="C2302" s="6"/>
      <c r="D2302" s="25"/>
      <c r="E2302" s="25"/>
      <c r="F2302" s="25"/>
      <c r="G2302" s="96"/>
      <c r="H2302" s="96"/>
      <c r="I2302" s="99"/>
      <c r="J2302" s="6" t="s">
        <v>603</v>
      </c>
      <c r="K2302" s="101"/>
      <c r="L2302" s="6"/>
      <c r="M2302" s="6" t="s">
        <v>815</v>
      </c>
      <c r="N2302" s="6" t="s">
        <v>686</v>
      </c>
      <c r="O2302" s="37"/>
      <c r="P2302" s="105">
        <v>6.8339256224767269</v>
      </c>
      <c r="Q2302" s="38">
        <v>1.9999999999999999E-6</v>
      </c>
    </row>
    <row r="2303" spans="1:17" x14ac:dyDescent="0.3">
      <c r="A2303" s="6" t="s">
        <v>821</v>
      </c>
      <c r="B2303" s="6" t="s">
        <v>821</v>
      </c>
      <c r="C2303" s="6"/>
      <c r="D2303" s="25"/>
      <c r="E2303" s="25"/>
      <c r="F2303" s="25"/>
      <c r="G2303" s="96"/>
      <c r="H2303" s="96"/>
      <c r="I2303" s="99"/>
      <c r="J2303" s="6" t="s">
        <v>604</v>
      </c>
      <c r="K2303" s="102"/>
      <c r="L2303" s="6"/>
      <c r="M2303" s="6" t="s">
        <v>815</v>
      </c>
      <c r="N2303" s="6" t="s">
        <v>686</v>
      </c>
      <c r="O2303" s="37"/>
      <c r="P2303" s="105">
        <v>17.143116986289442</v>
      </c>
      <c r="Q2303" s="38">
        <v>3.0000000000000001E-6</v>
      </c>
    </row>
    <row r="2304" spans="1:17" x14ac:dyDescent="0.3">
      <c r="A2304" s="6" t="s">
        <v>821</v>
      </c>
      <c r="B2304" s="6" t="s">
        <v>821</v>
      </c>
      <c r="C2304" s="6"/>
      <c r="D2304" s="25"/>
      <c r="E2304" s="25"/>
      <c r="F2304" s="25"/>
      <c r="G2304" s="96"/>
      <c r="H2304" s="96"/>
      <c r="I2304" s="99"/>
      <c r="J2304" s="6" t="s">
        <v>605</v>
      </c>
      <c r="K2304" s="101"/>
      <c r="L2304" s="6"/>
      <c r="M2304" s="6" t="s">
        <v>815</v>
      </c>
      <c r="N2304" s="6" t="s">
        <v>686</v>
      </c>
      <c r="O2304" s="37"/>
      <c r="P2304" s="105">
        <v>9.1156942371105742</v>
      </c>
      <c r="Q2304" s="38">
        <v>9.9999999999999995E-7</v>
      </c>
    </row>
    <row r="2305" spans="1:17" x14ac:dyDescent="0.3">
      <c r="A2305" s="6" t="s">
        <v>821</v>
      </c>
      <c r="B2305" s="6" t="s">
        <v>821</v>
      </c>
      <c r="C2305" s="6"/>
      <c r="D2305" s="25"/>
      <c r="E2305" s="25"/>
      <c r="F2305" s="25"/>
      <c r="G2305" s="96"/>
      <c r="H2305" s="96"/>
      <c r="I2305" s="99"/>
      <c r="J2305" s="6" t="s">
        <v>606</v>
      </c>
      <c r="K2305" s="102"/>
      <c r="L2305" s="6"/>
      <c r="M2305" s="6" t="s">
        <v>815</v>
      </c>
      <c r="N2305" s="6" t="s">
        <v>686</v>
      </c>
      <c r="O2305" s="37"/>
      <c r="P2305" s="105">
        <v>-0.12490834636361825</v>
      </c>
      <c r="Q2305" s="38">
        <v>0</v>
      </c>
    </row>
    <row r="2306" spans="1:17" x14ac:dyDescent="0.3">
      <c r="A2306" s="6" t="s">
        <v>821</v>
      </c>
      <c r="B2306" s="6" t="s">
        <v>821</v>
      </c>
      <c r="C2306" s="6"/>
      <c r="D2306" s="25"/>
      <c r="E2306" s="25"/>
      <c r="F2306" s="25"/>
      <c r="G2306" s="96"/>
      <c r="H2306" s="96"/>
      <c r="I2306" s="99"/>
      <c r="J2306" s="6" t="s">
        <v>607</v>
      </c>
      <c r="K2306" s="101"/>
      <c r="L2306" s="6"/>
      <c r="M2306" s="6" t="s">
        <v>815</v>
      </c>
      <c r="N2306" s="6" t="s">
        <v>686</v>
      </c>
      <c r="O2306" s="37"/>
      <c r="P2306" s="105">
        <v>2.0095110991606475</v>
      </c>
      <c r="Q2306" s="38">
        <v>0</v>
      </c>
    </row>
    <row r="2307" spans="1:17" x14ac:dyDescent="0.3">
      <c r="A2307" s="6" t="s">
        <v>821</v>
      </c>
      <c r="B2307" s="6" t="s">
        <v>821</v>
      </c>
      <c r="C2307" s="6"/>
      <c r="D2307" s="25"/>
      <c r="E2307" s="25"/>
      <c r="F2307" s="25"/>
      <c r="G2307" s="96"/>
      <c r="H2307" s="96"/>
      <c r="I2307" s="99"/>
      <c r="J2307" s="6" t="s">
        <v>608</v>
      </c>
      <c r="K2307" s="101"/>
      <c r="L2307" s="6"/>
      <c r="M2307" s="6" t="s">
        <v>815</v>
      </c>
      <c r="N2307" s="6" t="s">
        <v>686</v>
      </c>
      <c r="O2307" s="37"/>
      <c r="P2307" s="105">
        <v>0.31095163595159647</v>
      </c>
      <c r="Q2307" s="38">
        <v>0</v>
      </c>
    </row>
    <row r="2308" spans="1:17" x14ac:dyDescent="0.3">
      <c r="A2308" s="6" t="s">
        <v>821</v>
      </c>
      <c r="B2308" s="6" t="s">
        <v>821</v>
      </c>
      <c r="C2308" s="6"/>
      <c r="D2308" s="25"/>
      <c r="E2308" s="25"/>
      <c r="F2308" s="25"/>
      <c r="G2308" s="96"/>
      <c r="H2308" s="96"/>
      <c r="I2308" s="99"/>
      <c r="J2308" s="6" t="s">
        <v>609</v>
      </c>
      <c r="K2308" s="102"/>
      <c r="L2308" s="6"/>
      <c r="M2308" s="6" t="s">
        <v>815</v>
      </c>
      <c r="N2308" s="6" t="s">
        <v>686</v>
      </c>
      <c r="O2308" s="37"/>
      <c r="P2308" s="105">
        <v>-0.49721969760202001</v>
      </c>
      <c r="Q2308" s="38">
        <v>0</v>
      </c>
    </row>
    <row r="2309" spans="1:17" x14ac:dyDescent="0.3">
      <c r="A2309" s="6" t="s">
        <v>821</v>
      </c>
      <c r="B2309" s="6" t="s">
        <v>821</v>
      </c>
      <c r="C2309" s="6"/>
      <c r="D2309" s="25"/>
      <c r="E2309" s="25"/>
      <c r="F2309" s="25"/>
      <c r="G2309" s="96"/>
      <c r="H2309" s="96"/>
      <c r="I2309" s="99"/>
      <c r="J2309" s="6" t="s">
        <v>610</v>
      </c>
      <c r="K2309" s="101"/>
      <c r="L2309" s="6"/>
      <c r="M2309" s="6" t="s">
        <v>861</v>
      </c>
      <c r="N2309" s="6" t="s">
        <v>690</v>
      </c>
      <c r="O2309" s="37"/>
      <c r="P2309" s="105">
        <v>0</v>
      </c>
      <c r="Q2309" s="38">
        <v>0</v>
      </c>
    </row>
    <row r="2310" spans="1:17" x14ac:dyDescent="0.3">
      <c r="A2310" s="6" t="s">
        <v>821</v>
      </c>
      <c r="B2310" s="6" t="s">
        <v>821</v>
      </c>
      <c r="C2310" s="6"/>
      <c r="D2310" s="25"/>
      <c r="E2310" s="25"/>
      <c r="F2310" s="25"/>
      <c r="G2310" s="96"/>
      <c r="H2310" s="96"/>
      <c r="I2310" s="99"/>
      <c r="J2310" s="6" t="s">
        <v>611</v>
      </c>
      <c r="K2310" s="101"/>
      <c r="L2310" s="6"/>
      <c r="M2310" s="6" t="s">
        <v>861</v>
      </c>
      <c r="N2310" s="6" t="s">
        <v>690</v>
      </c>
      <c r="O2310" s="37"/>
      <c r="P2310" s="105">
        <v>0</v>
      </c>
      <c r="Q2310" s="38">
        <v>0</v>
      </c>
    </row>
    <row r="2311" spans="1:17" x14ac:dyDescent="0.3">
      <c r="A2311" s="6" t="s">
        <v>821</v>
      </c>
      <c r="B2311" s="6" t="s">
        <v>821</v>
      </c>
      <c r="C2311" s="6"/>
      <c r="D2311" s="25"/>
      <c r="E2311" s="25"/>
      <c r="F2311" s="25"/>
      <c r="G2311" s="96"/>
      <c r="H2311" s="96"/>
      <c r="I2311" s="99"/>
      <c r="J2311" s="6" t="s">
        <v>612</v>
      </c>
      <c r="K2311" s="102"/>
      <c r="L2311" s="6"/>
      <c r="M2311" s="6" t="s">
        <v>861</v>
      </c>
      <c r="N2311" s="6" t="s">
        <v>690</v>
      </c>
      <c r="O2311" s="37"/>
      <c r="P2311" s="105">
        <v>0</v>
      </c>
      <c r="Q2311" s="38">
        <v>0</v>
      </c>
    </row>
    <row r="2312" spans="1:17" x14ac:dyDescent="0.3">
      <c r="A2312" s="6" t="s">
        <v>821</v>
      </c>
      <c r="B2312" s="6" t="s">
        <v>821</v>
      </c>
      <c r="C2312" s="6"/>
      <c r="D2312" s="25"/>
      <c r="E2312" s="25"/>
      <c r="F2312" s="25"/>
      <c r="G2312" s="96"/>
      <c r="H2312" s="96"/>
      <c r="I2312" s="99"/>
      <c r="J2312" s="6" t="s">
        <v>613</v>
      </c>
      <c r="K2312" s="101"/>
      <c r="L2312" s="6"/>
      <c r="M2312" s="6" t="s">
        <v>861</v>
      </c>
      <c r="N2312" s="6" t="s">
        <v>690</v>
      </c>
      <c r="O2312" s="37"/>
      <c r="P2312" s="105">
        <v>0</v>
      </c>
      <c r="Q2312" s="38">
        <v>0</v>
      </c>
    </row>
    <row r="2313" spans="1:17" x14ac:dyDescent="0.3">
      <c r="A2313" s="6" t="s">
        <v>821</v>
      </c>
      <c r="B2313" s="6" t="s">
        <v>821</v>
      </c>
      <c r="C2313" s="6"/>
      <c r="D2313" s="25"/>
      <c r="E2313" s="25"/>
      <c r="F2313" s="25"/>
      <c r="G2313" s="96"/>
      <c r="H2313" s="96"/>
      <c r="I2313" s="99"/>
      <c r="J2313" s="6" t="s">
        <v>614</v>
      </c>
      <c r="K2313" s="102"/>
      <c r="L2313" s="6"/>
      <c r="M2313" s="6" t="s">
        <v>861</v>
      </c>
      <c r="N2313" s="6" t="s">
        <v>690</v>
      </c>
      <c r="O2313" s="37"/>
      <c r="P2313" s="105">
        <v>0</v>
      </c>
      <c r="Q2313" s="38">
        <v>0</v>
      </c>
    </row>
    <row r="2314" spans="1:17" x14ac:dyDescent="0.3">
      <c r="A2314" s="6" t="s">
        <v>821</v>
      </c>
      <c r="B2314" s="6" t="s">
        <v>821</v>
      </c>
      <c r="C2314" s="6"/>
      <c r="D2314" s="25"/>
      <c r="E2314" s="25"/>
      <c r="F2314" s="25"/>
      <c r="G2314" s="96"/>
      <c r="H2314" s="96"/>
      <c r="I2314" s="99"/>
      <c r="J2314" s="6" t="s">
        <v>615</v>
      </c>
      <c r="K2314" s="101"/>
      <c r="L2314" s="6"/>
      <c r="M2314" s="6" t="s">
        <v>861</v>
      </c>
      <c r="N2314" s="6" t="s">
        <v>690</v>
      </c>
      <c r="O2314" s="37"/>
      <c r="P2314" s="105">
        <v>0</v>
      </c>
      <c r="Q2314" s="38">
        <v>0</v>
      </c>
    </row>
    <row r="2315" spans="1:17" x14ac:dyDescent="0.3">
      <c r="A2315" s="6" t="s">
        <v>821</v>
      </c>
      <c r="B2315" s="6" t="s">
        <v>821</v>
      </c>
      <c r="C2315" s="6"/>
      <c r="D2315" s="25"/>
      <c r="E2315" s="25"/>
      <c r="F2315" s="25"/>
      <c r="G2315" s="96"/>
      <c r="H2315" s="96"/>
      <c r="I2315" s="99"/>
      <c r="J2315" s="6" t="s">
        <v>616</v>
      </c>
      <c r="K2315" s="101"/>
      <c r="L2315" s="6"/>
      <c r="M2315" s="6" t="s">
        <v>861</v>
      </c>
      <c r="N2315" s="6" t="s">
        <v>690</v>
      </c>
      <c r="O2315" s="37"/>
      <c r="P2315" s="105">
        <v>0</v>
      </c>
      <c r="Q2315" s="38">
        <v>0</v>
      </c>
    </row>
    <row r="2316" spans="1:17" x14ac:dyDescent="0.3">
      <c r="A2316" s="6" t="s">
        <v>821</v>
      </c>
      <c r="B2316" s="6" t="s">
        <v>821</v>
      </c>
      <c r="C2316" s="6"/>
      <c r="D2316" s="25"/>
      <c r="E2316" s="25"/>
      <c r="F2316" s="25"/>
      <c r="G2316" s="96"/>
      <c r="H2316" s="96"/>
      <c r="I2316" s="99"/>
      <c r="J2316" s="6" t="s">
        <v>617</v>
      </c>
      <c r="K2316" s="101"/>
      <c r="L2316" s="6"/>
      <c r="M2316" s="6" t="s">
        <v>861</v>
      </c>
      <c r="N2316" s="6" t="s">
        <v>690</v>
      </c>
      <c r="O2316" s="37"/>
      <c r="P2316" s="105">
        <v>0</v>
      </c>
      <c r="Q2316" s="38">
        <v>0</v>
      </c>
    </row>
    <row r="2317" spans="1:17" x14ac:dyDescent="0.3">
      <c r="A2317" s="6" t="s">
        <v>821</v>
      </c>
      <c r="B2317" s="6" t="s">
        <v>821</v>
      </c>
      <c r="C2317" s="6"/>
      <c r="D2317" s="25"/>
      <c r="E2317" s="25"/>
      <c r="F2317" s="25"/>
      <c r="G2317" s="96"/>
      <c r="H2317" s="96"/>
      <c r="I2317" s="99"/>
      <c r="J2317" s="6" t="s">
        <v>618</v>
      </c>
      <c r="K2317" s="101"/>
      <c r="L2317" s="6"/>
      <c r="M2317" s="6" t="s">
        <v>861</v>
      </c>
      <c r="N2317" s="6" t="s">
        <v>690</v>
      </c>
      <c r="O2317" s="37"/>
      <c r="P2317" s="105">
        <v>-3.9180188064683534</v>
      </c>
      <c r="Q2317" s="38">
        <v>9.9999999999999995E-7</v>
      </c>
    </row>
    <row r="2318" spans="1:17" x14ac:dyDescent="0.3">
      <c r="A2318" s="6" t="s">
        <v>821</v>
      </c>
      <c r="B2318" s="6" t="s">
        <v>821</v>
      </c>
      <c r="C2318" s="6"/>
      <c r="D2318" s="25"/>
      <c r="E2318" s="25"/>
      <c r="F2318" s="25"/>
      <c r="G2318" s="96"/>
      <c r="H2318" s="96"/>
      <c r="I2318" s="99"/>
      <c r="J2318" s="6" t="s">
        <v>619</v>
      </c>
      <c r="K2318" s="101"/>
      <c r="L2318" s="6"/>
      <c r="M2318" s="6" t="s">
        <v>788</v>
      </c>
      <c r="N2318" s="6" t="s">
        <v>686</v>
      </c>
      <c r="O2318" s="37"/>
      <c r="P2318" s="105">
        <v>18.623912189913199</v>
      </c>
      <c r="Q2318" s="38">
        <v>9.9999999999999995E-7</v>
      </c>
    </row>
    <row r="2319" spans="1:17" x14ac:dyDescent="0.3">
      <c r="A2319" s="6" t="s">
        <v>821</v>
      </c>
      <c r="B2319" s="6" t="s">
        <v>821</v>
      </c>
      <c r="C2319" s="6"/>
      <c r="D2319" s="25"/>
      <c r="E2319" s="25"/>
      <c r="F2319" s="25"/>
      <c r="G2319" s="96"/>
      <c r="H2319" s="96"/>
      <c r="I2319" s="99"/>
      <c r="J2319" s="6" t="s">
        <v>620</v>
      </c>
      <c r="K2319" s="101"/>
      <c r="L2319" s="6"/>
      <c r="M2319" s="6" t="s">
        <v>788</v>
      </c>
      <c r="N2319" s="6" t="s">
        <v>686</v>
      </c>
      <c r="O2319" s="37"/>
      <c r="P2319" s="105">
        <v>1.9007609594071937</v>
      </c>
      <c r="Q2319" s="38">
        <v>0</v>
      </c>
    </row>
    <row r="2320" spans="1:17" x14ac:dyDescent="0.3">
      <c r="A2320" s="6" t="s">
        <v>821</v>
      </c>
      <c r="B2320" s="6" t="s">
        <v>821</v>
      </c>
      <c r="C2320" s="6"/>
      <c r="D2320" s="25"/>
      <c r="E2320" s="25"/>
      <c r="F2320" s="25"/>
      <c r="G2320" s="96"/>
      <c r="H2320" s="96"/>
      <c r="I2320" s="99"/>
      <c r="J2320" s="6" t="s">
        <v>621</v>
      </c>
      <c r="K2320" s="101"/>
      <c r="L2320" s="6"/>
      <c r="M2320" s="6" t="s">
        <v>788</v>
      </c>
      <c r="N2320" s="6" t="s">
        <v>686</v>
      </c>
      <c r="O2320" s="37"/>
      <c r="P2320" s="105">
        <v>297.47231082130111</v>
      </c>
      <c r="Q2320" s="38">
        <v>5.0000000000000004E-6</v>
      </c>
    </row>
    <row r="2321" spans="1:17" x14ac:dyDescent="0.3">
      <c r="A2321" s="6" t="s">
        <v>821</v>
      </c>
      <c r="B2321" s="6" t="s">
        <v>821</v>
      </c>
      <c r="C2321" s="6"/>
      <c r="D2321" s="25"/>
      <c r="E2321" s="25"/>
      <c r="F2321" s="25"/>
      <c r="G2321" s="96"/>
      <c r="H2321" s="96"/>
      <c r="I2321" s="99"/>
      <c r="J2321" s="6" t="s">
        <v>622</v>
      </c>
      <c r="K2321" s="101"/>
      <c r="L2321" s="6"/>
      <c r="M2321" s="6" t="s">
        <v>788</v>
      </c>
      <c r="N2321" s="6" t="s">
        <v>686</v>
      </c>
      <c r="O2321" s="37"/>
      <c r="P2321" s="105">
        <v>642.14400031918922</v>
      </c>
      <c r="Q2321" s="38">
        <v>4.6E-5</v>
      </c>
    </row>
    <row r="2322" spans="1:17" x14ac:dyDescent="0.3">
      <c r="A2322" s="6" t="s">
        <v>821</v>
      </c>
      <c r="B2322" s="6" t="s">
        <v>821</v>
      </c>
      <c r="C2322" s="6"/>
      <c r="D2322" s="25"/>
      <c r="E2322" s="25"/>
      <c r="F2322" s="25"/>
      <c r="G2322" s="96"/>
      <c r="H2322" s="96"/>
      <c r="I2322" s="99"/>
      <c r="J2322" s="6" t="s">
        <v>623</v>
      </c>
      <c r="K2322" s="101"/>
      <c r="L2322" s="6"/>
      <c r="M2322" s="6" t="s">
        <v>788</v>
      </c>
      <c r="N2322" s="6" t="s">
        <v>686</v>
      </c>
      <c r="O2322" s="37"/>
      <c r="P2322" s="105">
        <v>274.15549766532422</v>
      </c>
      <c r="Q2322" s="38">
        <v>2.6999999999999999E-5</v>
      </c>
    </row>
    <row r="2323" spans="1:17" x14ac:dyDescent="0.3">
      <c r="A2323" s="6" t="s">
        <v>821</v>
      </c>
      <c r="B2323" s="6" t="s">
        <v>821</v>
      </c>
      <c r="C2323" s="6"/>
      <c r="D2323" s="25"/>
      <c r="E2323" s="25"/>
      <c r="F2323" s="25"/>
      <c r="G2323" s="96"/>
      <c r="H2323" s="96"/>
      <c r="I2323" s="99"/>
      <c r="J2323" s="6" t="s">
        <v>624</v>
      </c>
      <c r="K2323" s="101"/>
      <c r="L2323" s="6"/>
      <c r="M2323" s="6" t="s">
        <v>788</v>
      </c>
      <c r="N2323" s="6" t="s">
        <v>686</v>
      </c>
      <c r="O2323" s="37"/>
      <c r="P2323" s="105">
        <v>111.54401423600166</v>
      </c>
      <c r="Q2323" s="38">
        <v>3.0000000000000001E-6</v>
      </c>
    </row>
    <row r="2324" spans="1:17" x14ac:dyDescent="0.3">
      <c r="A2324" s="6" t="s">
        <v>821</v>
      </c>
      <c r="B2324" s="6" t="s">
        <v>821</v>
      </c>
      <c r="C2324" s="6"/>
      <c r="D2324" s="25"/>
      <c r="E2324" s="25"/>
      <c r="F2324" s="25"/>
      <c r="G2324" s="96"/>
      <c r="H2324" s="96"/>
      <c r="I2324" s="99"/>
      <c r="J2324" s="6" t="s">
        <v>625</v>
      </c>
      <c r="K2324" s="102"/>
      <c r="L2324" s="6"/>
      <c r="M2324" s="6" t="s">
        <v>766</v>
      </c>
      <c r="N2324" s="6" t="s">
        <v>688</v>
      </c>
      <c r="O2324" s="37"/>
      <c r="P2324" s="105">
        <v>0.70507585901128778</v>
      </c>
      <c r="Q2324" s="38">
        <v>0</v>
      </c>
    </row>
    <row r="2325" spans="1:17" x14ac:dyDescent="0.3">
      <c r="A2325" s="6" t="s">
        <v>821</v>
      </c>
      <c r="B2325" s="6" t="s">
        <v>821</v>
      </c>
      <c r="C2325" s="6"/>
      <c r="D2325" s="25"/>
      <c r="E2325" s="25"/>
      <c r="F2325" s="25"/>
      <c r="G2325" s="96"/>
      <c r="H2325" s="96"/>
      <c r="I2325" s="99"/>
      <c r="J2325" s="6" t="s">
        <v>626</v>
      </c>
      <c r="K2325" s="102"/>
      <c r="L2325" s="6"/>
      <c r="M2325" s="6" t="s">
        <v>766</v>
      </c>
      <c r="N2325" s="6" t="s">
        <v>688</v>
      </c>
      <c r="O2325" s="37"/>
      <c r="P2325" s="105">
        <v>0</v>
      </c>
      <c r="Q2325" s="38">
        <v>0</v>
      </c>
    </row>
    <row r="2326" spans="1:17" x14ac:dyDescent="0.3">
      <c r="A2326" s="6" t="s">
        <v>821</v>
      </c>
      <c r="B2326" s="6" t="s">
        <v>821</v>
      </c>
      <c r="C2326" s="6"/>
      <c r="D2326" s="25"/>
      <c r="E2326" s="25"/>
      <c r="F2326" s="25"/>
      <c r="G2326" s="96"/>
      <c r="H2326" s="96"/>
      <c r="I2326" s="99"/>
      <c r="J2326" s="6" t="s">
        <v>627</v>
      </c>
      <c r="K2326" s="102"/>
      <c r="L2326" s="6"/>
      <c r="M2326" s="6" t="s">
        <v>766</v>
      </c>
      <c r="N2326" s="6" t="s">
        <v>688</v>
      </c>
      <c r="O2326" s="37"/>
      <c r="P2326" s="105">
        <v>21.907549357556945</v>
      </c>
      <c r="Q2326" s="38">
        <v>1.9999999999999999E-6</v>
      </c>
    </row>
    <row r="2327" spans="1:17" x14ac:dyDescent="0.3">
      <c r="A2327" s="6" t="s">
        <v>821</v>
      </c>
      <c r="B2327" s="6" t="s">
        <v>821</v>
      </c>
      <c r="C2327" s="6"/>
      <c r="D2327" s="25"/>
      <c r="E2327" s="25"/>
      <c r="F2327" s="25"/>
      <c r="G2327" s="96"/>
      <c r="H2327" s="96"/>
      <c r="I2327" s="99"/>
      <c r="J2327" s="6" t="s">
        <v>628</v>
      </c>
      <c r="K2327" s="101"/>
      <c r="L2327" s="6"/>
      <c r="M2327" s="6" t="s">
        <v>766</v>
      </c>
      <c r="N2327" s="6" t="s">
        <v>688</v>
      </c>
      <c r="O2327" s="37"/>
      <c r="P2327" s="105">
        <v>166.886991440977</v>
      </c>
      <c r="Q2327" s="38">
        <v>1.7E-5</v>
      </c>
    </row>
    <row r="2328" spans="1:17" x14ac:dyDescent="0.3">
      <c r="A2328" s="6" t="s">
        <v>821</v>
      </c>
      <c r="B2328" s="6" t="s">
        <v>821</v>
      </c>
      <c r="C2328" s="6"/>
      <c r="D2328" s="25"/>
      <c r="E2328" s="25"/>
      <c r="F2328" s="25"/>
      <c r="G2328" s="96"/>
      <c r="H2328" s="96"/>
      <c r="I2328" s="99"/>
      <c r="J2328" s="6" t="s">
        <v>629</v>
      </c>
      <c r="K2328" s="101"/>
      <c r="L2328" s="6"/>
      <c r="M2328" s="6" t="s">
        <v>766</v>
      </c>
      <c r="N2328" s="6" t="s">
        <v>688</v>
      </c>
      <c r="O2328" s="37"/>
      <c r="P2328" s="105">
        <v>97.101190485489496</v>
      </c>
      <c r="Q2328" s="38">
        <v>1.0000000000000001E-5</v>
      </c>
    </row>
    <row r="2329" spans="1:17" x14ac:dyDescent="0.3">
      <c r="A2329" s="6" t="s">
        <v>821</v>
      </c>
      <c r="B2329" s="6" t="s">
        <v>821</v>
      </c>
      <c r="C2329" s="6"/>
      <c r="D2329" s="25"/>
      <c r="E2329" s="25"/>
      <c r="F2329" s="25"/>
      <c r="G2329" s="96"/>
      <c r="H2329" s="96"/>
      <c r="I2329" s="99"/>
      <c r="J2329" s="6" t="s">
        <v>630</v>
      </c>
      <c r="K2329" s="101"/>
      <c r="L2329" s="6"/>
      <c r="M2329" s="6" t="s">
        <v>766</v>
      </c>
      <c r="N2329" s="6" t="s">
        <v>688</v>
      </c>
      <c r="O2329" s="37"/>
      <c r="P2329" s="105">
        <v>3084.6457904487761</v>
      </c>
      <c r="Q2329" s="38">
        <v>7.7000000000000001E-5</v>
      </c>
    </row>
    <row r="2330" spans="1:17" x14ac:dyDescent="0.3">
      <c r="A2330" s="6" t="s">
        <v>821</v>
      </c>
      <c r="B2330" s="6" t="s">
        <v>821</v>
      </c>
      <c r="C2330" s="6"/>
      <c r="D2330" s="25"/>
      <c r="E2330" s="25"/>
      <c r="F2330" s="25"/>
      <c r="G2330" s="96"/>
      <c r="H2330" s="96"/>
      <c r="I2330" s="99"/>
      <c r="J2330" s="6" t="s">
        <v>631</v>
      </c>
      <c r="K2330" s="101"/>
      <c r="L2330" s="6"/>
      <c r="M2330" s="6" t="s">
        <v>766</v>
      </c>
      <c r="N2330" s="6" t="s">
        <v>688</v>
      </c>
      <c r="O2330" s="37"/>
      <c r="P2330" s="105">
        <v>31.889334109225274</v>
      </c>
      <c r="Q2330" s="38">
        <v>3.0000000000000001E-6</v>
      </c>
    </row>
    <row r="2331" spans="1:17" x14ac:dyDescent="0.3">
      <c r="A2331" s="6" t="s">
        <v>821</v>
      </c>
      <c r="B2331" s="6" t="s">
        <v>821</v>
      </c>
      <c r="C2331" s="6"/>
      <c r="D2331" s="25"/>
      <c r="E2331" s="25"/>
      <c r="F2331" s="25"/>
      <c r="G2331" s="96"/>
      <c r="H2331" s="96"/>
      <c r="I2331" s="99"/>
      <c r="J2331" s="6" t="s">
        <v>632</v>
      </c>
      <c r="K2331" s="101"/>
      <c r="L2331" s="6"/>
      <c r="M2331" s="6" t="s">
        <v>766</v>
      </c>
      <c r="N2331" s="6" t="s">
        <v>688</v>
      </c>
      <c r="O2331" s="37"/>
      <c r="P2331" s="105">
        <v>0.2657545415467446</v>
      </c>
      <c r="Q2331" s="38">
        <v>0</v>
      </c>
    </row>
    <row r="2332" spans="1:17" x14ac:dyDescent="0.3">
      <c r="A2332" s="6" t="s">
        <v>821</v>
      </c>
      <c r="B2332" s="6" t="s">
        <v>821</v>
      </c>
      <c r="C2332" s="6"/>
      <c r="D2332" s="25"/>
      <c r="E2332" s="25"/>
      <c r="F2332" s="25"/>
      <c r="G2332" s="96"/>
      <c r="H2332" s="96"/>
      <c r="I2332" s="99"/>
      <c r="J2332" s="6" t="s">
        <v>633</v>
      </c>
      <c r="K2332" s="102"/>
      <c r="L2332" s="6"/>
      <c r="M2332" s="6" t="s">
        <v>766</v>
      </c>
      <c r="N2332" s="6" t="s">
        <v>688</v>
      </c>
      <c r="O2332" s="37"/>
      <c r="P2332" s="105">
        <v>-9.0513294466386895E-2</v>
      </c>
      <c r="Q2332" s="38">
        <v>0</v>
      </c>
    </row>
    <row r="2333" spans="1:17" x14ac:dyDescent="0.3">
      <c r="A2333" s="6" t="s">
        <v>821</v>
      </c>
      <c r="B2333" s="6" t="s">
        <v>821</v>
      </c>
      <c r="C2333" s="6"/>
      <c r="D2333" s="25"/>
      <c r="E2333" s="25"/>
      <c r="F2333" s="25"/>
      <c r="G2333" s="96"/>
      <c r="H2333" s="96"/>
      <c r="I2333" s="99"/>
      <c r="J2333" s="6" t="s">
        <v>634</v>
      </c>
      <c r="K2333" s="102"/>
      <c r="L2333" s="6"/>
      <c r="M2333" s="6" t="s">
        <v>816</v>
      </c>
      <c r="N2333" s="6" t="s">
        <v>686</v>
      </c>
      <c r="O2333" s="37"/>
      <c r="P2333" s="105">
        <v>-5.6963033317513236</v>
      </c>
      <c r="Q2333" s="38">
        <v>9.9999999999999995E-7</v>
      </c>
    </row>
    <row r="2334" spans="1:17" x14ac:dyDescent="0.3">
      <c r="A2334" s="6" t="s">
        <v>821</v>
      </c>
      <c r="B2334" s="6" t="s">
        <v>821</v>
      </c>
      <c r="C2334" s="6"/>
      <c r="D2334" s="25"/>
      <c r="E2334" s="25"/>
      <c r="F2334" s="25"/>
      <c r="G2334" s="96"/>
      <c r="H2334" s="96"/>
      <c r="I2334" s="99"/>
      <c r="J2334" s="6" t="s">
        <v>635</v>
      </c>
      <c r="K2334" s="102"/>
      <c r="L2334" s="6"/>
      <c r="M2334" s="6" t="s">
        <v>816</v>
      </c>
      <c r="N2334" s="6" t="s">
        <v>686</v>
      </c>
      <c r="O2334" s="37"/>
      <c r="P2334" s="105">
        <v>0</v>
      </c>
      <c r="Q2334" s="38">
        <v>0</v>
      </c>
    </row>
    <row r="2335" spans="1:17" x14ac:dyDescent="0.3">
      <c r="A2335" s="6" t="s">
        <v>821</v>
      </c>
      <c r="B2335" s="6" t="s">
        <v>821</v>
      </c>
      <c r="C2335" s="6"/>
      <c r="D2335" s="25"/>
      <c r="E2335" s="25"/>
      <c r="F2335" s="25"/>
      <c r="G2335" s="96"/>
      <c r="H2335" s="96"/>
      <c r="I2335" s="99"/>
      <c r="J2335" s="6" t="s">
        <v>636</v>
      </c>
      <c r="K2335" s="102"/>
      <c r="L2335" s="6"/>
      <c r="M2335" s="6" t="s">
        <v>816</v>
      </c>
      <c r="N2335" s="6" t="s">
        <v>686</v>
      </c>
      <c r="O2335" s="37"/>
      <c r="P2335" s="105">
        <v>-0.44894594055328696</v>
      </c>
      <c r="Q2335" s="38">
        <v>0</v>
      </c>
    </row>
    <row r="2336" spans="1:17" x14ac:dyDescent="0.3">
      <c r="A2336" s="6" t="s">
        <v>821</v>
      </c>
      <c r="B2336" s="6" t="s">
        <v>821</v>
      </c>
      <c r="C2336" s="6"/>
      <c r="D2336" s="25"/>
      <c r="E2336" s="25"/>
      <c r="F2336" s="25"/>
      <c r="G2336" s="96"/>
      <c r="H2336" s="96"/>
      <c r="I2336" s="99"/>
      <c r="J2336" s="6" t="s">
        <v>637</v>
      </c>
      <c r="K2336" s="102"/>
      <c r="L2336" s="6"/>
      <c r="M2336" s="6" t="s">
        <v>816</v>
      </c>
      <c r="N2336" s="6" t="s">
        <v>686</v>
      </c>
      <c r="O2336" s="37"/>
      <c r="P2336" s="105">
        <v>-1.7957837622131478</v>
      </c>
      <c r="Q2336" s="38">
        <v>0</v>
      </c>
    </row>
    <row r="2337" spans="1:17" x14ac:dyDescent="0.3">
      <c r="A2337" s="6" t="s">
        <v>821</v>
      </c>
      <c r="B2337" s="6" t="s">
        <v>821</v>
      </c>
      <c r="C2337" s="6"/>
      <c r="D2337" s="25"/>
      <c r="E2337" s="25"/>
      <c r="F2337" s="25"/>
      <c r="G2337" s="96"/>
      <c r="H2337" s="96"/>
      <c r="I2337" s="99"/>
      <c r="J2337" s="6" t="s">
        <v>638</v>
      </c>
      <c r="K2337" s="102"/>
      <c r="L2337" s="6"/>
      <c r="M2337" s="6" t="s">
        <v>816</v>
      </c>
      <c r="N2337" s="6" t="s">
        <v>686</v>
      </c>
      <c r="O2337" s="37"/>
      <c r="P2337" s="105">
        <v>0</v>
      </c>
      <c r="Q2337" s="38">
        <v>0</v>
      </c>
    </row>
    <row r="2338" spans="1:17" x14ac:dyDescent="0.3">
      <c r="A2338" s="6" t="s">
        <v>821</v>
      </c>
      <c r="B2338" s="6" t="s">
        <v>821</v>
      </c>
      <c r="C2338" s="6"/>
      <c r="D2338" s="25"/>
      <c r="E2338" s="25"/>
      <c r="F2338" s="25"/>
      <c r="G2338" s="96"/>
      <c r="H2338" s="96"/>
      <c r="I2338" s="99"/>
      <c r="J2338" s="6" t="s">
        <v>639</v>
      </c>
      <c r="K2338" s="102"/>
      <c r="L2338" s="6"/>
      <c r="M2338" s="6" t="s">
        <v>816</v>
      </c>
      <c r="N2338" s="6" t="s">
        <v>686</v>
      </c>
      <c r="O2338" s="37"/>
      <c r="P2338" s="105">
        <v>-0.21843875064555363</v>
      </c>
      <c r="Q2338" s="38">
        <v>0</v>
      </c>
    </row>
    <row r="2339" spans="1:17" x14ac:dyDescent="0.3">
      <c r="A2339" s="6" t="s">
        <v>821</v>
      </c>
      <c r="B2339" s="6" t="s">
        <v>821</v>
      </c>
      <c r="C2339" s="6"/>
      <c r="D2339" s="25"/>
      <c r="E2339" s="25"/>
      <c r="F2339" s="25"/>
      <c r="G2339" s="96"/>
      <c r="H2339" s="96"/>
      <c r="I2339" s="99"/>
      <c r="J2339" s="6" t="s">
        <v>640</v>
      </c>
      <c r="K2339" s="101"/>
      <c r="L2339" s="6"/>
      <c r="M2339" s="6" t="s">
        <v>816</v>
      </c>
      <c r="N2339" s="6" t="s">
        <v>686</v>
      </c>
      <c r="O2339" s="37"/>
      <c r="P2339" s="105">
        <v>0</v>
      </c>
      <c r="Q2339" s="38">
        <v>0</v>
      </c>
    </row>
    <row r="2340" spans="1:17" x14ac:dyDescent="0.3">
      <c r="A2340" s="6" t="s">
        <v>821</v>
      </c>
      <c r="B2340" s="6" t="s">
        <v>821</v>
      </c>
      <c r="C2340" s="6"/>
      <c r="D2340" s="25"/>
      <c r="E2340" s="25"/>
      <c r="F2340" s="25"/>
      <c r="G2340" s="96"/>
      <c r="H2340" s="96"/>
      <c r="I2340" s="99"/>
      <c r="J2340" s="6" t="s">
        <v>641</v>
      </c>
      <c r="K2340" s="101"/>
      <c r="L2340" s="6"/>
      <c r="M2340" s="6" t="s">
        <v>816</v>
      </c>
      <c r="N2340" s="6" t="s">
        <v>686</v>
      </c>
      <c r="O2340" s="37"/>
      <c r="P2340" s="105">
        <v>-0.24136878524370786</v>
      </c>
      <c r="Q2340" s="38">
        <v>0</v>
      </c>
    </row>
    <row r="2341" spans="1:17" x14ac:dyDescent="0.3">
      <c r="A2341" s="6" t="s">
        <v>821</v>
      </c>
      <c r="B2341" s="6" t="s">
        <v>821</v>
      </c>
      <c r="C2341" s="6"/>
      <c r="D2341" s="25"/>
      <c r="E2341" s="25"/>
      <c r="F2341" s="25"/>
      <c r="G2341" s="96"/>
      <c r="H2341" s="96"/>
      <c r="I2341" s="99"/>
      <c r="J2341" s="6" t="s">
        <v>642</v>
      </c>
      <c r="K2341" s="101"/>
      <c r="L2341" s="6"/>
      <c r="M2341" s="6" t="s">
        <v>816</v>
      </c>
      <c r="N2341" s="6" t="s">
        <v>686</v>
      </c>
      <c r="O2341" s="37"/>
      <c r="P2341" s="105">
        <v>-0.67341891082992333</v>
      </c>
      <c r="Q2341" s="38">
        <v>0</v>
      </c>
    </row>
    <row r="2342" spans="1:17" x14ac:dyDescent="0.3">
      <c r="A2342" s="6" t="s">
        <v>821</v>
      </c>
      <c r="B2342" s="6" t="s">
        <v>821</v>
      </c>
      <c r="C2342" s="6"/>
      <c r="D2342" s="25"/>
      <c r="E2342" s="25"/>
      <c r="F2342" s="25"/>
      <c r="G2342" s="96"/>
      <c r="H2342" s="96"/>
      <c r="I2342" s="99"/>
      <c r="J2342" s="6" t="s">
        <v>643</v>
      </c>
      <c r="K2342" s="101"/>
      <c r="L2342" s="6"/>
      <c r="M2342" s="6" t="s">
        <v>816</v>
      </c>
      <c r="N2342" s="6" t="s">
        <v>686</v>
      </c>
      <c r="O2342" s="37"/>
      <c r="P2342" s="105">
        <v>-5.4306357266652867</v>
      </c>
      <c r="Q2342" s="38">
        <v>9.9999999999999995E-7</v>
      </c>
    </row>
    <row r="2343" spans="1:17" x14ac:dyDescent="0.3">
      <c r="A2343" s="6" t="s">
        <v>821</v>
      </c>
      <c r="B2343" s="6" t="s">
        <v>821</v>
      </c>
      <c r="C2343" s="6"/>
      <c r="D2343" s="25"/>
      <c r="E2343" s="25"/>
      <c r="F2343" s="25"/>
      <c r="G2343" s="96"/>
      <c r="H2343" s="96"/>
      <c r="I2343" s="99"/>
      <c r="J2343" s="6" t="s">
        <v>644</v>
      </c>
      <c r="K2343" s="101"/>
      <c r="L2343" s="6"/>
      <c r="M2343" s="6" t="s">
        <v>862</v>
      </c>
      <c r="N2343" s="6" t="s">
        <v>689</v>
      </c>
      <c r="O2343" s="37"/>
      <c r="P2343" s="105">
        <v>426.74436502850949</v>
      </c>
      <c r="Q2343" s="38">
        <v>2.5999999999999998E-5</v>
      </c>
    </row>
    <row r="2344" spans="1:17" x14ac:dyDescent="0.3">
      <c r="A2344" s="6" t="s">
        <v>821</v>
      </c>
      <c r="B2344" s="6" t="s">
        <v>821</v>
      </c>
      <c r="C2344" s="6"/>
      <c r="D2344" s="25"/>
      <c r="E2344" s="25"/>
      <c r="F2344" s="25"/>
      <c r="G2344" s="96"/>
      <c r="H2344" s="96"/>
      <c r="I2344" s="99"/>
      <c r="J2344" s="6" t="s">
        <v>0</v>
      </c>
      <c r="K2344" s="101"/>
      <c r="L2344" s="6"/>
      <c r="M2344" s="6" t="s">
        <v>791</v>
      </c>
      <c r="N2344" s="6" t="s">
        <v>689</v>
      </c>
      <c r="O2344" s="37"/>
      <c r="P2344" s="105">
        <v>65966.787839796889</v>
      </c>
      <c r="Q2344" s="38">
        <v>1.64E-4</v>
      </c>
    </row>
    <row r="2345" spans="1:17" x14ac:dyDescent="0.3">
      <c r="A2345" s="6" t="s">
        <v>821</v>
      </c>
      <c r="B2345" s="6" t="s">
        <v>821</v>
      </c>
      <c r="C2345" s="6"/>
      <c r="D2345" s="25"/>
      <c r="E2345" s="25"/>
      <c r="F2345" s="25"/>
      <c r="G2345" s="96"/>
      <c r="H2345" s="96"/>
      <c r="I2345" s="99"/>
      <c r="J2345" s="6" t="s">
        <v>29</v>
      </c>
      <c r="K2345" s="101"/>
      <c r="L2345" s="6"/>
      <c r="M2345" s="6" t="s">
        <v>863</v>
      </c>
      <c r="N2345" s="6" t="s">
        <v>686</v>
      </c>
      <c r="O2345" s="37"/>
      <c r="P2345" s="105">
        <v>-357.02728817688819</v>
      </c>
      <c r="Q2345" s="38">
        <v>0</v>
      </c>
    </row>
    <row r="2346" spans="1:17" x14ac:dyDescent="0.3">
      <c r="A2346" s="6" t="s">
        <v>821</v>
      </c>
      <c r="B2346" s="6" t="s">
        <v>821</v>
      </c>
      <c r="C2346" s="6"/>
      <c r="D2346" s="25"/>
      <c r="E2346" s="25"/>
      <c r="F2346" s="25"/>
      <c r="G2346" s="96"/>
      <c r="H2346" s="96"/>
      <c r="I2346" s="99"/>
      <c r="J2346" s="6" t="s">
        <v>89</v>
      </c>
      <c r="K2346" s="101"/>
      <c r="L2346" s="6"/>
      <c r="M2346" s="6" t="s">
        <v>864</v>
      </c>
      <c r="N2346" s="6" t="s">
        <v>686</v>
      </c>
      <c r="O2346" s="37"/>
      <c r="P2346" s="105">
        <v>1459.7086376518628</v>
      </c>
      <c r="Q2346" s="38">
        <v>6.9999999999999999E-6</v>
      </c>
    </row>
    <row r="2347" spans="1:17" x14ac:dyDescent="0.3">
      <c r="A2347" s="6" t="s">
        <v>821</v>
      </c>
      <c r="B2347" s="6" t="s">
        <v>821</v>
      </c>
      <c r="C2347" s="6"/>
      <c r="D2347" s="25"/>
      <c r="E2347" s="25"/>
      <c r="F2347" s="25"/>
      <c r="G2347" s="96"/>
      <c r="H2347" s="96"/>
      <c r="I2347" s="99"/>
      <c r="J2347" s="6" t="s">
        <v>91</v>
      </c>
      <c r="K2347" s="101"/>
      <c r="L2347" s="6"/>
      <c r="M2347" s="6" t="s">
        <v>865</v>
      </c>
      <c r="N2347" s="6" t="s">
        <v>689</v>
      </c>
      <c r="O2347" s="37"/>
      <c r="P2347" s="105">
        <v>1618.3780992820016</v>
      </c>
      <c r="Q2347" s="38">
        <v>3.9999999999999998E-6</v>
      </c>
    </row>
    <row r="2348" spans="1:17" x14ac:dyDescent="0.3">
      <c r="Q2348" s="20"/>
    </row>
    <row r="2349" spans="1:17" x14ac:dyDescent="0.3">
      <c r="Q2349" s="20"/>
    </row>
    <row r="2350" spans="1:17" x14ac:dyDescent="0.3">
      <c r="Q2350" s="20"/>
    </row>
    <row r="2351" spans="1:17" x14ac:dyDescent="0.3">
      <c r="Q2351" s="20"/>
    </row>
    <row r="2352" spans="1:17" x14ac:dyDescent="0.3">
      <c r="Q2352" s="20"/>
    </row>
    <row r="2353" spans="17:17" x14ac:dyDescent="0.3">
      <c r="Q2353" s="20"/>
    </row>
    <row r="2354" spans="17:17" x14ac:dyDescent="0.3">
      <c r="Q2354" s="20"/>
    </row>
    <row r="2355" spans="17:17" x14ac:dyDescent="0.3">
      <c r="Q2355" s="20"/>
    </row>
    <row r="2356" spans="17:17" x14ac:dyDescent="0.3">
      <c r="Q2356" s="20"/>
    </row>
    <row r="2357" spans="17:17" x14ac:dyDescent="0.3">
      <c r="Q2357" s="20"/>
    </row>
    <row r="2358" spans="17:17" x14ac:dyDescent="0.3">
      <c r="Q2358" s="20"/>
    </row>
    <row r="2359" spans="17:17" x14ac:dyDescent="0.3">
      <c r="Q2359" s="20"/>
    </row>
    <row r="2360" spans="17:17" x14ac:dyDescent="0.3">
      <c r="Q2360" s="20"/>
    </row>
    <row r="2361" spans="17:17" x14ac:dyDescent="0.3">
      <c r="Q2361" s="20"/>
    </row>
    <row r="2362" spans="17:17" x14ac:dyDescent="0.3">
      <c r="Q2362" s="20"/>
    </row>
    <row r="2363" spans="17:17" x14ac:dyDescent="0.3">
      <c r="Q2363" s="20"/>
    </row>
    <row r="2364" spans="17:17" x14ac:dyDescent="0.3">
      <c r="Q2364" s="20"/>
    </row>
    <row r="2365" spans="17:17" x14ac:dyDescent="0.3">
      <c r="Q2365" s="20"/>
    </row>
    <row r="2366" spans="17:17" x14ac:dyDescent="0.3">
      <c r="Q2366" s="20"/>
    </row>
    <row r="2367" spans="17:17" x14ac:dyDescent="0.3">
      <c r="Q2367" s="20"/>
    </row>
    <row r="2368" spans="17:17" x14ac:dyDescent="0.3">
      <c r="Q2368" s="20"/>
    </row>
    <row r="2369" spans="17:17" x14ac:dyDescent="0.3">
      <c r="Q2369" s="20"/>
    </row>
    <row r="2370" spans="17:17" x14ac:dyDescent="0.3">
      <c r="Q2370" s="20"/>
    </row>
    <row r="2371" spans="17:17" x14ac:dyDescent="0.3">
      <c r="Q2371" s="20"/>
    </row>
    <row r="2372" spans="17:17" x14ac:dyDescent="0.3">
      <c r="Q2372" s="20"/>
    </row>
    <row r="2373" spans="17:17" x14ac:dyDescent="0.3">
      <c r="Q2373" s="20"/>
    </row>
    <row r="2374" spans="17:17" x14ac:dyDescent="0.3">
      <c r="Q2374" s="20"/>
    </row>
    <row r="2375" spans="17:17" x14ac:dyDescent="0.3">
      <c r="Q2375" s="20"/>
    </row>
    <row r="2376" spans="17:17" x14ac:dyDescent="0.3">
      <c r="Q2376" s="20"/>
    </row>
    <row r="2377" spans="17:17" x14ac:dyDescent="0.3">
      <c r="Q2377" s="20"/>
    </row>
    <row r="2378" spans="17:17" x14ac:dyDescent="0.3">
      <c r="Q2378" s="20"/>
    </row>
    <row r="2379" spans="17:17" x14ac:dyDescent="0.3">
      <c r="Q2379" s="20"/>
    </row>
    <row r="2380" spans="17:17" x14ac:dyDescent="0.3">
      <c r="Q2380" s="20"/>
    </row>
    <row r="2381" spans="17:17" x14ac:dyDescent="0.3">
      <c r="Q2381" s="20"/>
    </row>
    <row r="2382" spans="17:17" x14ac:dyDescent="0.3">
      <c r="Q2382" s="20"/>
    </row>
    <row r="2383" spans="17:17" x14ac:dyDescent="0.3">
      <c r="Q2383" s="20"/>
    </row>
    <row r="2384" spans="17:17" x14ac:dyDescent="0.3">
      <c r="Q2384" s="20"/>
    </row>
    <row r="2385" spans="17:17" x14ac:dyDescent="0.3">
      <c r="Q2385" s="20"/>
    </row>
    <row r="2386" spans="17:17" x14ac:dyDescent="0.3">
      <c r="Q2386" s="20"/>
    </row>
    <row r="2387" spans="17:17" x14ac:dyDescent="0.3">
      <c r="Q2387" s="20"/>
    </row>
    <row r="2388" spans="17:17" x14ac:dyDescent="0.3">
      <c r="Q2388" s="20"/>
    </row>
    <row r="2389" spans="17:17" x14ac:dyDescent="0.3">
      <c r="Q2389" s="20"/>
    </row>
    <row r="2390" spans="17:17" x14ac:dyDescent="0.3">
      <c r="Q2390" s="20"/>
    </row>
    <row r="2391" spans="17:17" x14ac:dyDescent="0.3">
      <c r="Q2391" s="20"/>
    </row>
    <row r="2392" spans="17:17" x14ac:dyDescent="0.3">
      <c r="Q2392" s="20"/>
    </row>
    <row r="2393" spans="17:17" x14ac:dyDescent="0.3">
      <c r="Q2393" s="20"/>
    </row>
    <row r="2394" spans="17:17" x14ac:dyDescent="0.3">
      <c r="Q2394" s="20"/>
    </row>
    <row r="2395" spans="17:17" x14ac:dyDescent="0.3">
      <c r="Q2395" s="20"/>
    </row>
    <row r="2396" spans="17:17" x14ac:dyDescent="0.3">
      <c r="Q2396" s="20"/>
    </row>
    <row r="2397" spans="17:17" x14ac:dyDescent="0.3">
      <c r="Q2397" s="20"/>
    </row>
    <row r="2398" spans="17:17" x14ac:dyDescent="0.3">
      <c r="Q2398" s="20"/>
    </row>
    <row r="2399" spans="17:17" x14ac:dyDescent="0.3">
      <c r="Q2399" s="20"/>
    </row>
    <row r="2400" spans="17:17" x14ac:dyDescent="0.3">
      <c r="Q2400" s="20"/>
    </row>
    <row r="2401" spans="17:17" x14ac:dyDescent="0.3">
      <c r="Q2401" s="20"/>
    </row>
    <row r="2402" spans="17:17" x14ac:dyDescent="0.3">
      <c r="Q2402" s="20"/>
    </row>
    <row r="2403" spans="17:17" x14ac:dyDescent="0.3">
      <c r="Q2403" s="20"/>
    </row>
    <row r="2404" spans="17:17" x14ac:dyDescent="0.3">
      <c r="Q2404" s="20"/>
    </row>
    <row r="2405" spans="17:17" x14ac:dyDescent="0.3">
      <c r="Q2405" s="20"/>
    </row>
    <row r="2406" spans="17:17" x14ac:dyDescent="0.3">
      <c r="Q2406" s="20"/>
    </row>
    <row r="2407" spans="17:17" x14ac:dyDescent="0.3">
      <c r="Q2407" s="20"/>
    </row>
    <row r="2408" spans="17:17" x14ac:dyDescent="0.3">
      <c r="Q2408" s="20"/>
    </row>
    <row r="2409" spans="17:17" x14ac:dyDescent="0.3">
      <c r="Q2409" s="20"/>
    </row>
    <row r="2410" spans="17:17" x14ac:dyDescent="0.3">
      <c r="Q2410" s="20"/>
    </row>
    <row r="2411" spans="17:17" x14ac:dyDescent="0.3">
      <c r="Q2411" s="20"/>
    </row>
    <row r="2412" spans="17:17" x14ac:dyDescent="0.3">
      <c r="Q2412" s="20"/>
    </row>
    <row r="2413" spans="17:17" x14ac:dyDescent="0.3">
      <c r="Q2413" s="20"/>
    </row>
    <row r="2414" spans="17:17" x14ac:dyDescent="0.3">
      <c r="Q2414" s="20"/>
    </row>
    <row r="2415" spans="17:17" x14ac:dyDescent="0.3">
      <c r="Q2415" s="20"/>
    </row>
    <row r="2416" spans="17:17" x14ac:dyDescent="0.3">
      <c r="Q2416" s="20"/>
    </row>
    <row r="2417" spans="17:17" x14ac:dyDescent="0.3">
      <c r="Q2417" s="20"/>
    </row>
    <row r="2418" spans="17:17" x14ac:dyDescent="0.3">
      <c r="Q2418" s="20"/>
    </row>
    <row r="2419" spans="17:17" x14ac:dyDescent="0.3">
      <c r="Q2419" s="20"/>
    </row>
    <row r="2420" spans="17:17" x14ac:dyDescent="0.3">
      <c r="Q2420" s="20"/>
    </row>
    <row r="2421" spans="17:17" x14ac:dyDescent="0.3">
      <c r="Q2421" s="20"/>
    </row>
    <row r="2422" spans="17:17" x14ac:dyDescent="0.3">
      <c r="Q2422" s="20"/>
    </row>
    <row r="2423" spans="17:17" x14ac:dyDescent="0.3">
      <c r="Q2423" s="20"/>
    </row>
    <row r="2424" spans="17:17" x14ac:dyDescent="0.3">
      <c r="Q2424" s="20"/>
    </row>
    <row r="2425" spans="17:17" x14ac:dyDescent="0.3">
      <c r="Q2425" s="20"/>
    </row>
    <row r="2426" spans="17:17" x14ac:dyDescent="0.3">
      <c r="Q2426" s="20"/>
    </row>
    <row r="2427" spans="17:17" x14ac:dyDescent="0.3">
      <c r="Q2427" s="20"/>
    </row>
    <row r="2428" spans="17:17" x14ac:dyDescent="0.3">
      <c r="Q2428" s="20"/>
    </row>
    <row r="2429" spans="17:17" x14ac:dyDescent="0.3">
      <c r="Q2429" s="20"/>
    </row>
    <row r="2430" spans="17:17" x14ac:dyDescent="0.3">
      <c r="Q2430" s="20"/>
    </row>
    <row r="2431" spans="17:17" x14ac:dyDescent="0.3">
      <c r="Q2431" s="20"/>
    </row>
    <row r="2432" spans="17:17" x14ac:dyDescent="0.3">
      <c r="Q2432" s="20"/>
    </row>
    <row r="2433" spans="17:17" x14ac:dyDescent="0.3">
      <c r="Q2433" s="20"/>
    </row>
    <row r="2434" spans="17:17" x14ac:dyDescent="0.3">
      <c r="Q2434" s="20"/>
    </row>
    <row r="2435" spans="17:17" x14ac:dyDescent="0.3">
      <c r="Q2435" s="20"/>
    </row>
    <row r="2436" spans="17:17" x14ac:dyDescent="0.3">
      <c r="Q2436" s="20"/>
    </row>
    <row r="2437" spans="17:17" x14ac:dyDescent="0.3">
      <c r="Q2437" s="20"/>
    </row>
    <row r="2438" spans="17:17" x14ac:dyDescent="0.3">
      <c r="Q2438" s="20"/>
    </row>
    <row r="2439" spans="17:17" x14ac:dyDescent="0.3">
      <c r="Q2439" s="20"/>
    </row>
    <row r="2440" spans="17:17" x14ac:dyDescent="0.3">
      <c r="Q2440" s="20"/>
    </row>
    <row r="2441" spans="17:17" x14ac:dyDescent="0.3">
      <c r="Q2441" s="20"/>
    </row>
    <row r="2442" spans="17:17" x14ac:dyDescent="0.3">
      <c r="Q2442" s="20"/>
    </row>
    <row r="2443" spans="17:17" x14ac:dyDescent="0.3">
      <c r="Q2443" s="20"/>
    </row>
    <row r="2444" spans="17:17" x14ac:dyDescent="0.3">
      <c r="Q2444" s="20"/>
    </row>
    <row r="2445" spans="17:17" x14ac:dyDescent="0.3">
      <c r="Q2445" s="20"/>
    </row>
    <row r="2446" spans="17:17" x14ac:dyDescent="0.3">
      <c r="Q2446" s="20"/>
    </row>
    <row r="2447" spans="17:17" x14ac:dyDescent="0.3">
      <c r="Q2447" s="20"/>
    </row>
    <row r="2448" spans="17:17" x14ac:dyDescent="0.3">
      <c r="Q2448" s="20"/>
    </row>
    <row r="2449" spans="17:17" x14ac:dyDescent="0.3">
      <c r="Q2449" s="20"/>
    </row>
    <row r="2450" spans="17:17" x14ac:dyDescent="0.3">
      <c r="Q2450" s="20"/>
    </row>
    <row r="2451" spans="17:17" x14ac:dyDescent="0.3">
      <c r="Q2451" s="20"/>
    </row>
    <row r="2452" spans="17:17" x14ac:dyDescent="0.3">
      <c r="Q2452" s="20"/>
    </row>
    <row r="2453" spans="17:17" x14ac:dyDescent="0.3">
      <c r="Q2453" s="20"/>
    </row>
    <row r="2454" spans="17:17" x14ac:dyDescent="0.3">
      <c r="Q2454" s="20"/>
    </row>
    <row r="2455" spans="17:17" x14ac:dyDescent="0.3">
      <c r="Q2455" s="20"/>
    </row>
    <row r="2456" spans="17:17" x14ac:dyDescent="0.3">
      <c r="Q2456" s="20"/>
    </row>
    <row r="2457" spans="17:17" x14ac:dyDescent="0.3">
      <c r="Q2457" s="20"/>
    </row>
    <row r="2458" spans="17:17" x14ac:dyDescent="0.3">
      <c r="Q2458" s="20"/>
    </row>
    <row r="2459" spans="17:17" x14ac:dyDescent="0.3">
      <c r="Q2459" s="20"/>
    </row>
    <row r="2460" spans="17:17" x14ac:dyDescent="0.3">
      <c r="Q2460" s="20"/>
    </row>
    <row r="2461" spans="17:17" x14ac:dyDescent="0.3">
      <c r="Q2461" s="20"/>
    </row>
    <row r="2462" spans="17:17" x14ac:dyDescent="0.3">
      <c r="Q2462" s="20"/>
    </row>
    <row r="2463" spans="17:17" x14ac:dyDescent="0.3">
      <c r="Q2463" s="20"/>
    </row>
    <row r="2464" spans="17:17" x14ac:dyDescent="0.3">
      <c r="Q2464" s="20"/>
    </row>
    <row r="2465" spans="17:17" x14ac:dyDescent="0.3">
      <c r="Q2465" s="20"/>
    </row>
    <row r="2466" spans="17:17" x14ac:dyDescent="0.3">
      <c r="Q2466" s="20"/>
    </row>
    <row r="2467" spans="17:17" x14ac:dyDescent="0.3">
      <c r="Q2467" s="20"/>
    </row>
    <row r="2468" spans="17:17" x14ac:dyDescent="0.3">
      <c r="Q2468" s="20"/>
    </row>
    <row r="2469" spans="17:17" x14ac:dyDescent="0.3">
      <c r="Q2469" s="20"/>
    </row>
    <row r="2470" spans="17:17" x14ac:dyDescent="0.3">
      <c r="Q2470" s="20"/>
    </row>
    <row r="2471" spans="17:17" x14ac:dyDescent="0.3">
      <c r="Q2471" s="20"/>
    </row>
    <row r="2472" spans="17:17" x14ac:dyDescent="0.3">
      <c r="Q2472" s="20"/>
    </row>
    <row r="2473" spans="17:17" x14ac:dyDescent="0.3">
      <c r="Q2473" s="20"/>
    </row>
    <row r="2474" spans="17:17" x14ac:dyDescent="0.3">
      <c r="Q2474" s="20"/>
    </row>
    <row r="2475" spans="17:17" x14ac:dyDescent="0.3">
      <c r="Q2475" s="20"/>
    </row>
    <row r="2476" spans="17:17" x14ac:dyDescent="0.3">
      <c r="Q2476" s="20"/>
    </row>
    <row r="2477" spans="17:17" x14ac:dyDescent="0.3">
      <c r="Q2477" s="20"/>
    </row>
    <row r="2478" spans="17:17" x14ac:dyDescent="0.3">
      <c r="Q2478" s="20"/>
    </row>
    <row r="2479" spans="17:17" x14ac:dyDescent="0.3">
      <c r="Q2479" s="20"/>
    </row>
    <row r="2480" spans="17:17" x14ac:dyDescent="0.3">
      <c r="Q2480" s="20"/>
    </row>
    <row r="2481" spans="17:17" x14ac:dyDescent="0.3">
      <c r="Q2481" s="20"/>
    </row>
    <row r="2482" spans="17:17" x14ac:dyDescent="0.3">
      <c r="Q2482" s="20"/>
    </row>
    <row r="2483" spans="17:17" x14ac:dyDescent="0.3">
      <c r="Q2483" s="20"/>
    </row>
    <row r="2484" spans="17:17" x14ac:dyDescent="0.3">
      <c r="Q2484" s="20"/>
    </row>
    <row r="2485" spans="17:17" x14ac:dyDescent="0.3">
      <c r="Q2485" s="20"/>
    </row>
    <row r="2486" spans="17:17" x14ac:dyDescent="0.3">
      <c r="Q2486" s="20"/>
    </row>
    <row r="2487" spans="17:17" x14ac:dyDescent="0.3">
      <c r="Q2487" s="20"/>
    </row>
    <row r="2488" spans="17:17" x14ac:dyDescent="0.3">
      <c r="Q2488" s="20"/>
    </row>
    <row r="2489" spans="17:17" x14ac:dyDescent="0.3">
      <c r="Q2489" s="20"/>
    </row>
    <row r="2490" spans="17:17" x14ac:dyDescent="0.3">
      <c r="Q2490" s="20"/>
    </row>
    <row r="2491" spans="17:17" x14ac:dyDescent="0.3">
      <c r="Q2491" s="20"/>
    </row>
    <row r="2492" spans="17:17" x14ac:dyDescent="0.3">
      <c r="Q2492" s="20"/>
    </row>
    <row r="2493" spans="17:17" x14ac:dyDescent="0.3">
      <c r="Q2493" s="20"/>
    </row>
    <row r="2494" spans="17:17" x14ac:dyDescent="0.3">
      <c r="Q2494" s="20"/>
    </row>
    <row r="2495" spans="17:17" x14ac:dyDescent="0.3">
      <c r="Q2495" s="20"/>
    </row>
    <row r="2496" spans="17:17" x14ac:dyDescent="0.3">
      <c r="Q2496" s="20"/>
    </row>
    <row r="2497" spans="17:17" x14ac:dyDescent="0.3">
      <c r="Q2497" s="20"/>
    </row>
    <row r="2498" spans="17:17" x14ac:dyDescent="0.3">
      <c r="Q2498" s="20"/>
    </row>
    <row r="2499" spans="17:17" x14ac:dyDescent="0.3">
      <c r="Q2499" s="20"/>
    </row>
    <row r="2500" spans="17:17" x14ac:dyDescent="0.3">
      <c r="Q2500" s="20"/>
    </row>
    <row r="2501" spans="17:17" x14ac:dyDescent="0.3">
      <c r="Q2501" s="20"/>
    </row>
    <row r="2502" spans="17:17" x14ac:dyDescent="0.3">
      <c r="Q2502" s="20"/>
    </row>
    <row r="2503" spans="17:17" x14ac:dyDescent="0.3">
      <c r="Q2503" s="20"/>
    </row>
    <row r="2504" spans="17:17" x14ac:dyDescent="0.3">
      <c r="Q2504" s="20"/>
    </row>
    <row r="2505" spans="17:17" x14ac:dyDescent="0.3">
      <c r="Q2505" s="20"/>
    </row>
    <row r="2506" spans="17:17" x14ac:dyDescent="0.3">
      <c r="Q2506" s="20"/>
    </row>
    <row r="2507" spans="17:17" x14ac:dyDescent="0.3">
      <c r="Q2507" s="20"/>
    </row>
    <row r="2508" spans="17:17" x14ac:dyDescent="0.3">
      <c r="Q2508" s="20"/>
    </row>
    <row r="2509" spans="17:17" x14ac:dyDescent="0.3">
      <c r="Q2509" s="20"/>
    </row>
    <row r="2510" spans="17:17" x14ac:dyDescent="0.3">
      <c r="Q2510" s="20"/>
    </row>
    <row r="2511" spans="17:17" x14ac:dyDescent="0.3">
      <c r="Q2511" s="20"/>
    </row>
    <row r="2512" spans="17:17" x14ac:dyDescent="0.3">
      <c r="Q2512" s="20"/>
    </row>
    <row r="2513" spans="17:17" x14ac:dyDescent="0.3">
      <c r="Q2513" s="20"/>
    </row>
    <row r="2514" spans="17:17" x14ac:dyDescent="0.3">
      <c r="Q2514" s="20"/>
    </row>
    <row r="2515" spans="17:17" x14ac:dyDescent="0.3">
      <c r="Q2515" s="20"/>
    </row>
    <row r="2516" spans="17:17" x14ac:dyDescent="0.3">
      <c r="Q2516" s="20"/>
    </row>
    <row r="2517" spans="17:17" x14ac:dyDescent="0.3">
      <c r="Q2517" s="20"/>
    </row>
    <row r="2518" spans="17:17" x14ac:dyDescent="0.3">
      <c r="Q2518" s="20"/>
    </row>
    <row r="2519" spans="17:17" x14ac:dyDescent="0.3">
      <c r="Q2519" s="20"/>
    </row>
    <row r="2520" spans="17:17" x14ac:dyDescent="0.3">
      <c r="Q2520" s="20"/>
    </row>
    <row r="2521" spans="17:17" x14ac:dyDescent="0.3">
      <c r="Q2521" s="20"/>
    </row>
    <row r="2522" spans="17:17" x14ac:dyDescent="0.3">
      <c r="Q2522" s="20"/>
    </row>
    <row r="2523" spans="17:17" x14ac:dyDescent="0.3">
      <c r="Q2523" s="20"/>
    </row>
    <row r="2524" spans="17:17" x14ac:dyDescent="0.3">
      <c r="Q2524" s="20"/>
    </row>
    <row r="2525" spans="17:17" x14ac:dyDescent="0.3">
      <c r="Q2525" s="20"/>
    </row>
    <row r="2526" spans="17:17" x14ac:dyDescent="0.3">
      <c r="Q2526" s="20"/>
    </row>
    <row r="2527" spans="17:17" x14ac:dyDescent="0.3">
      <c r="Q2527" s="20"/>
    </row>
    <row r="2528" spans="17:17" x14ac:dyDescent="0.3">
      <c r="Q2528" s="20"/>
    </row>
    <row r="2529" spans="17:17" x14ac:dyDescent="0.3">
      <c r="Q2529" s="20"/>
    </row>
    <row r="2530" spans="17:17" x14ac:dyDescent="0.3">
      <c r="Q2530" s="20"/>
    </row>
    <row r="2531" spans="17:17" x14ac:dyDescent="0.3">
      <c r="Q2531" s="20"/>
    </row>
    <row r="2532" spans="17:17" x14ac:dyDescent="0.3">
      <c r="Q2532" s="20"/>
    </row>
    <row r="2533" spans="17:17" x14ac:dyDescent="0.3">
      <c r="Q2533" s="20"/>
    </row>
    <row r="2534" spans="17:17" x14ac:dyDescent="0.3">
      <c r="Q2534" s="20"/>
    </row>
    <row r="2535" spans="17:17" x14ac:dyDescent="0.3">
      <c r="Q2535" s="20"/>
    </row>
    <row r="2536" spans="17:17" x14ac:dyDescent="0.3">
      <c r="Q2536" s="20"/>
    </row>
    <row r="2537" spans="17:17" x14ac:dyDescent="0.3">
      <c r="Q2537" s="20"/>
    </row>
    <row r="2538" spans="17:17" x14ac:dyDescent="0.3">
      <c r="Q2538" s="20"/>
    </row>
    <row r="2539" spans="17:17" x14ac:dyDescent="0.3">
      <c r="Q2539" s="20"/>
    </row>
    <row r="2540" spans="17:17" x14ac:dyDescent="0.3">
      <c r="Q2540" s="20"/>
    </row>
    <row r="2541" spans="17:17" x14ac:dyDescent="0.3">
      <c r="Q2541" s="20"/>
    </row>
    <row r="2542" spans="17:17" x14ac:dyDescent="0.3">
      <c r="Q2542" s="20"/>
    </row>
    <row r="2543" spans="17:17" x14ac:dyDescent="0.3">
      <c r="Q2543" s="20"/>
    </row>
    <row r="2544" spans="17:17" x14ac:dyDescent="0.3">
      <c r="Q2544" s="20"/>
    </row>
    <row r="2545" spans="17:17" x14ac:dyDescent="0.3">
      <c r="Q2545" s="20"/>
    </row>
    <row r="2546" spans="17:17" x14ac:dyDescent="0.3">
      <c r="Q2546" s="20"/>
    </row>
    <row r="2547" spans="17:17" x14ac:dyDescent="0.3">
      <c r="Q2547" s="20"/>
    </row>
    <row r="2548" spans="17:17" x14ac:dyDescent="0.3">
      <c r="Q2548" s="20"/>
    </row>
    <row r="2549" spans="17:17" x14ac:dyDescent="0.3">
      <c r="Q2549" s="20"/>
    </row>
    <row r="2550" spans="17:17" x14ac:dyDescent="0.3">
      <c r="Q2550" s="20"/>
    </row>
    <row r="2551" spans="17:17" x14ac:dyDescent="0.3">
      <c r="Q2551" s="20"/>
    </row>
    <row r="2552" spans="17:17" x14ac:dyDescent="0.3">
      <c r="Q2552" s="20"/>
    </row>
    <row r="2553" spans="17:17" x14ac:dyDescent="0.3">
      <c r="Q2553" s="20"/>
    </row>
    <row r="2554" spans="17:17" x14ac:dyDescent="0.3">
      <c r="Q2554" s="20"/>
    </row>
    <row r="2555" spans="17:17" x14ac:dyDescent="0.3">
      <c r="Q2555" s="20"/>
    </row>
    <row r="2556" spans="17:17" x14ac:dyDescent="0.3">
      <c r="Q2556" s="20"/>
    </row>
    <row r="2557" spans="17:17" x14ac:dyDescent="0.3">
      <c r="Q2557" s="20"/>
    </row>
    <row r="2558" spans="17:17" x14ac:dyDescent="0.3">
      <c r="Q2558" s="20"/>
    </row>
    <row r="2559" spans="17:17" x14ac:dyDescent="0.3">
      <c r="Q2559" s="20"/>
    </row>
    <row r="2560" spans="17:17" x14ac:dyDescent="0.3">
      <c r="Q2560" s="20"/>
    </row>
    <row r="2561" spans="17:17" x14ac:dyDescent="0.3">
      <c r="Q2561" s="20"/>
    </row>
    <row r="2562" spans="17:17" x14ac:dyDescent="0.3">
      <c r="Q2562" s="20"/>
    </row>
    <row r="2563" spans="17:17" x14ac:dyDescent="0.3">
      <c r="Q2563" s="20"/>
    </row>
    <row r="2564" spans="17:17" x14ac:dyDescent="0.3">
      <c r="Q2564" s="20"/>
    </row>
    <row r="2565" spans="17:17" x14ac:dyDescent="0.3">
      <c r="Q2565" s="20"/>
    </row>
    <row r="2566" spans="17:17" x14ac:dyDescent="0.3">
      <c r="Q2566" s="20"/>
    </row>
    <row r="2567" spans="17:17" x14ac:dyDescent="0.3">
      <c r="Q2567" s="20"/>
    </row>
    <row r="2568" spans="17:17" x14ac:dyDescent="0.3">
      <c r="Q2568" s="20"/>
    </row>
    <row r="2569" spans="17:17" x14ac:dyDescent="0.3">
      <c r="Q2569" s="20"/>
    </row>
    <row r="2570" spans="17:17" x14ac:dyDescent="0.3">
      <c r="Q2570" s="20"/>
    </row>
    <row r="2571" spans="17:17" x14ac:dyDescent="0.3">
      <c r="Q2571" s="20"/>
    </row>
    <row r="2572" spans="17:17" x14ac:dyDescent="0.3">
      <c r="Q2572" s="20"/>
    </row>
    <row r="2573" spans="17:17" x14ac:dyDescent="0.3">
      <c r="Q2573" s="20"/>
    </row>
    <row r="2574" spans="17:17" x14ac:dyDescent="0.3">
      <c r="Q2574" s="20"/>
    </row>
    <row r="2575" spans="17:17" x14ac:dyDescent="0.3">
      <c r="Q2575" s="20"/>
    </row>
    <row r="2576" spans="17:17" x14ac:dyDescent="0.3">
      <c r="Q2576" s="20"/>
    </row>
    <row r="2577" spans="17:17" x14ac:dyDescent="0.3">
      <c r="Q2577" s="20"/>
    </row>
    <row r="2578" spans="17:17" x14ac:dyDescent="0.3">
      <c r="Q2578" s="20"/>
    </row>
    <row r="2579" spans="17:17" x14ac:dyDescent="0.3">
      <c r="Q2579" s="20"/>
    </row>
    <row r="2580" spans="17:17" x14ac:dyDescent="0.3">
      <c r="Q2580" s="20"/>
    </row>
    <row r="2581" spans="17:17" x14ac:dyDescent="0.3">
      <c r="Q2581" s="20"/>
    </row>
    <row r="2582" spans="17:17" x14ac:dyDescent="0.3">
      <c r="Q2582" s="20"/>
    </row>
    <row r="2583" spans="17:17" x14ac:dyDescent="0.3">
      <c r="Q2583" s="20"/>
    </row>
  </sheetData>
  <conditionalFormatting sqref="H9">
    <cfRule type="expression" dxfId="0" priority="1" stopIfTrue="1">
      <formula>AND(G9=2,H9="")</formula>
    </cfRule>
  </conditionalFormatting>
  <dataValidations count="2">
    <dataValidation type="list" allowBlank="1" showInputMessage="1" showErrorMessage="1" sqref="G9" xr:uid="{22D25950-7933-48CB-807F-9077EB841389}">
      <formula1>Schedule_Item</formula1>
    </dataValidation>
    <dataValidation type="custom" allowBlank="1" showInputMessage="1" showErrorMessage="1" errorTitle="Error" error="The value must be between 0% and 100%" promptTitle="Human intervention estimate" prompt="Enter the risk to the population posed by commercial fishing_x000a_(between 0% and 100%)" sqref="H9" xr:uid="{4371EEF8-5D98-4F59-931C-17F7B235D501}">
      <formula1>IF(G9=2,AND(H9&gt;=0,H9&lt;=1),"")</formula1>
    </dataValidation>
  </dataValidations>
  <pageMargins left="0.7" right="0.7" top="0.75" bottom="0.75" header="0.3" footer="0.3"/>
  <ignoredErrors>
    <ignoredError sqref="I2349:I104857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53CD-8467-48A9-BBA4-25F8C4130E60}">
  <dimension ref="A1:Q1819"/>
  <sheetViews>
    <sheetView showGridLines="0" workbookViewId="0"/>
  </sheetViews>
  <sheetFormatPr defaultRowHeight="13" x14ac:dyDescent="0.3"/>
  <cols>
    <col min="1" max="1" width="17.453125" customWidth="1"/>
    <col min="2" max="2" width="24.1796875" bestFit="1" customWidth="1"/>
    <col min="3" max="3" width="32.7265625" customWidth="1"/>
    <col min="4" max="6" width="13.81640625" style="4" customWidth="1"/>
    <col min="7" max="7" width="10.54296875" style="86" customWidth="1"/>
    <col min="8" max="8" width="13" style="98" customWidth="1"/>
    <col min="9" max="9" width="13.453125" style="86" customWidth="1"/>
    <col min="10" max="10" width="10.7265625" bestFit="1" customWidth="1"/>
    <col min="11" max="11" width="17.453125" bestFit="1" customWidth="1"/>
    <col min="12" max="12" width="10.7265625" bestFit="1" customWidth="1"/>
    <col min="13" max="13" width="19" customWidth="1"/>
    <col min="14" max="14" width="10.1796875" bestFit="1" customWidth="1"/>
    <col min="15" max="15" width="10.81640625" style="19" bestFit="1" customWidth="1"/>
    <col min="16" max="16" width="12.26953125" style="105" bestFit="1" customWidth="1"/>
    <col min="17" max="17" width="9.81640625" bestFit="1" customWidth="1"/>
  </cols>
  <sheetData>
    <row r="1" spans="1:17" ht="21" x14ac:dyDescent="0.5">
      <c r="A1" s="135" t="s">
        <v>737</v>
      </c>
      <c r="B1" s="14"/>
      <c r="D1"/>
      <c r="E1"/>
      <c r="F1"/>
      <c r="H1" s="86"/>
      <c r="O1"/>
    </row>
    <row r="2" spans="1:17" x14ac:dyDescent="0.3">
      <c r="D2"/>
      <c r="E2"/>
      <c r="F2"/>
      <c r="H2" s="86"/>
      <c r="O2"/>
    </row>
    <row r="3" spans="1:17" ht="15.5" x14ac:dyDescent="0.35">
      <c r="A3" t="s">
        <v>1073</v>
      </c>
      <c r="B3" s="13"/>
      <c r="C3" s="13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7"/>
      <c r="Q3" s="16"/>
    </row>
    <row r="4" spans="1:17" x14ac:dyDescent="0.3">
      <c r="A4" t="s">
        <v>1074</v>
      </c>
      <c r="D4"/>
      <c r="E4"/>
      <c r="F4"/>
      <c r="H4" s="86"/>
      <c r="O4"/>
    </row>
    <row r="5" spans="1:17" x14ac:dyDescent="0.3">
      <c r="A5" t="s">
        <v>1075</v>
      </c>
      <c r="D5"/>
      <c r="E5"/>
      <c r="F5"/>
      <c r="H5" s="86"/>
      <c r="O5"/>
    </row>
    <row r="6" spans="1:17" ht="12" customHeight="1" x14ac:dyDescent="0.3">
      <c r="D6"/>
      <c r="E6"/>
      <c r="F6"/>
      <c r="H6" s="86"/>
      <c r="L6" s="18"/>
      <c r="M6" s="18"/>
      <c r="N6" s="18"/>
      <c r="O6"/>
    </row>
    <row r="7" spans="1:17" s="2" customFormat="1" ht="12" customHeight="1" x14ac:dyDescent="0.3">
      <c r="G7" s="143"/>
      <c r="H7" s="143"/>
      <c r="I7" s="143"/>
      <c r="P7" s="105"/>
    </row>
    <row r="8" spans="1:17" s="31" customFormat="1" ht="56" x14ac:dyDescent="0.3">
      <c r="A8" s="33" t="s">
        <v>1045</v>
      </c>
      <c r="B8" s="34" t="s">
        <v>684</v>
      </c>
      <c r="C8" s="33" t="s">
        <v>1047</v>
      </c>
      <c r="D8" s="106" t="s">
        <v>738</v>
      </c>
      <c r="E8" s="106" t="s">
        <v>739</v>
      </c>
      <c r="F8" s="106" t="s">
        <v>740</v>
      </c>
      <c r="G8" s="95" t="s">
        <v>673</v>
      </c>
      <c r="H8" s="95" t="s">
        <v>741</v>
      </c>
      <c r="I8" s="95" t="s">
        <v>742</v>
      </c>
      <c r="J8" s="33" t="s">
        <v>653</v>
      </c>
      <c r="K8" s="95" t="s">
        <v>743</v>
      </c>
      <c r="L8" s="95" t="s">
        <v>744</v>
      </c>
      <c r="M8" s="33" t="s">
        <v>745</v>
      </c>
      <c r="N8" s="95" t="s">
        <v>746</v>
      </c>
      <c r="O8" s="95" t="s">
        <v>747</v>
      </c>
      <c r="P8" s="95" t="s">
        <v>748</v>
      </c>
      <c r="Q8" s="95" t="s">
        <v>1058</v>
      </c>
    </row>
    <row r="9" spans="1:17" x14ac:dyDescent="0.3">
      <c r="A9" s="6" t="s">
        <v>789</v>
      </c>
      <c r="B9" s="6" t="s">
        <v>1422</v>
      </c>
      <c r="C9" s="6" t="s">
        <v>1423</v>
      </c>
      <c r="D9" s="35">
        <v>40000</v>
      </c>
      <c r="E9" s="35">
        <v>5560.7043558850783</v>
      </c>
      <c r="F9" s="35">
        <v>45560.704355885078</v>
      </c>
      <c r="G9" s="96" t="s">
        <v>676</v>
      </c>
      <c r="H9" s="97"/>
      <c r="I9" s="99" t="s">
        <v>792</v>
      </c>
      <c r="J9" s="6">
        <v>0</v>
      </c>
      <c r="K9" s="36"/>
      <c r="L9" s="6"/>
      <c r="M9" s="6" t="e">
        <v>#N/A</v>
      </c>
      <c r="N9" s="6" t="e">
        <v>#N/A</v>
      </c>
      <c r="O9" s="37">
        <v>0</v>
      </c>
      <c r="P9" s="105">
        <v>0</v>
      </c>
      <c r="Q9" s="38">
        <v>0</v>
      </c>
    </row>
    <row r="10" spans="1:17" x14ac:dyDescent="0.3">
      <c r="A10" s="6" t="s">
        <v>789</v>
      </c>
      <c r="B10" s="6" t="s">
        <v>1168</v>
      </c>
      <c r="C10" s="6" t="s">
        <v>1169</v>
      </c>
      <c r="D10" s="25">
        <v>50000</v>
      </c>
      <c r="E10" s="25">
        <v>6950.8804448563478</v>
      </c>
      <c r="F10" s="35">
        <v>56950.880444856346</v>
      </c>
      <c r="G10" s="96">
        <v>3</v>
      </c>
      <c r="H10" s="97"/>
      <c r="I10" s="99" t="s">
        <v>790</v>
      </c>
      <c r="J10" s="6" t="s">
        <v>22</v>
      </c>
      <c r="K10" s="39" t="s">
        <v>1036</v>
      </c>
      <c r="L10" s="6"/>
      <c r="M10" s="6" t="s">
        <v>768</v>
      </c>
      <c r="N10" s="6" t="s">
        <v>689</v>
      </c>
      <c r="O10" s="37">
        <v>7122.15</v>
      </c>
      <c r="P10" s="105">
        <v>7244.3728857682445</v>
      </c>
      <c r="Q10" s="38">
        <v>7.2000000000000002E-5</v>
      </c>
    </row>
    <row r="11" spans="1:17" x14ac:dyDescent="0.3">
      <c r="A11" s="6" t="s">
        <v>789</v>
      </c>
      <c r="B11" s="6" t="s">
        <v>1168</v>
      </c>
      <c r="C11" s="6" t="s">
        <v>1169</v>
      </c>
      <c r="D11" s="25">
        <v>50000</v>
      </c>
      <c r="E11" s="25">
        <v>6950.8804448563478</v>
      </c>
      <c r="F11" s="35">
        <v>56950.880444856346</v>
      </c>
      <c r="G11" s="96">
        <v>3</v>
      </c>
      <c r="H11" s="97"/>
      <c r="I11" s="99" t="s">
        <v>790</v>
      </c>
      <c r="J11" s="6" t="s">
        <v>568</v>
      </c>
      <c r="K11" s="6"/>
      <c r="L11" s="6"/>
      <c r="M11" s="6" t="s">
        <v>769</v>
      </c>
      <c r="N11" s="6" t="s">
        <v>689</v>
      </c>
      <c r="O11" s="37">
        <v>11840.724</v>
      </c>
      <c r="P11" s="105">
        <v>12043.922115297391</v>
      </c>
      <c r="Q11" s="38">
        <v>6.2000000000000003E-5</v>
      </c>
    </row>
    <row r="12" spans="1:17" x14ac:dyDescent="0.3">
      <c r="A12" s="6" t="s">
        <v>789</v>
      </c>
      <c r="B12" s="6" t="s">
        <v>1168</v>
      </c>
      <c r="C12" s="6" t="s">
        <v>1169</v>
      </c>
      <c r="D12" s="25">
        <v>50000</v>
      </c>
      <c r="E12" s="25">
        <v>6950.8804448563478</v>
      </c>
      <c r="F12" s="25">
        <v>56950.880444856346</v>
      </c>
      <c r="G12" s="96">
        <v>3</v>
      </c>
      <c r="H12" s="99"/>
      <c r="I12" s="99" t="s">
        <v>790</v>
      </c>
      <c r="J12" s="6" t="s">
        <v>585</v>
      </c>
      <c r="K12" s="6"/>
      <c r="L12" s="6"/>
      <c r="M12" s="6" t="s">
        <v>770</v>
      </c>
      <c r="N12" s="6" t="s">
        <v>689</v>
      </c>
      <c r="O12" s="37">
        <v>6015.3449999999993</v>
      </c>
      <c r="P12" s="105">
        <v>6118.5740565056303</v>
      </c>
      <c r="Q12" s="38">
        <v>5.1999999999999997E-5</v>
      </c>
    </row>
    <row r="13" spans="1:17" x14ac:dyDescent="0.3">
      <c r="A13" s="6" t="s">
        <v>789</v>
      </c>
      <c r="B13" s="6" t="s">
        <v>1168</v>
      </c>
      <c r="C13" s="6" t="s">
        <v>1169</v>
      </c>
      <c r="D13" s="25">
        <v>50000</v>
      </c>
      <c r="E13" s="25">
        <v>6950.8804448563478</v>
      </c>
      <c r="F13" s="25">
        <v>56950.880444856346</v>
      </c>
      <c r="G13" s="96">
        <v>3</v>
      </c>
      <c r="H13" s="99"/>
      <c r="I13" s="99" t="s">
        <v>790</v>
      </c>
      <c r="J13" s="6" t="s">
        <v>594</v>
      </c>
      <c r="K13" s="6"/>
      <c r="L13" s="6"/>
      <c r="M13" s="6" t="s">
        <v>814</v>
      </c>
      <c r="N13" s="6" t="s">
        <v>689</v>
      </c>
      <c r="O13" s="37">
        <v>3016.7999999999997</v>
      </c>
      <c r="P13" s="105">
        <v>3068.5711648569095</v>
      </c>
      <c r="Q13" s="38">
        <v>2.0999999999999999E-5</v>
      </c>
    </row>
    <row r="14" spans="1:17" x14ac:dyDescent="0.3">
      <c r="A14" s="6" t="s">
        <v>789</v>
      </c>
      <c r="B14" s="6" t="s">
        <v>1424</v>
      </c>
      <c r="C14" s="6" t="s">
        <v>1425</v>
      </c>
      <c r="D14" s="25">
        <v>50000</v>
      </c>
      <c r="E14" s="25">
        <v>6950.8804448563478</v>
      </c>
      <c r="F14" s="25">
        <v>56950.880444856346</v>
      </c>
      <c r="G14" s="96" t="s">
        <v>676</v>
      </c>
      <c r="H14" s="99"/>
      <c r="I14" s="99" t="s">
        <v>792</v>
      </c>
      <c r="J14" s="6">
        <v>0</v>
      </c>
      <c r="K14" s="6"/>
      <c r="L14" s="6"/>
      <c r="M14" s="6" t="e">
        <v>#N/A</v>
      </c>
      <c r="N14" s="6" t="e">
        <v>#N/A</v>
      </c>
      <c r="O14" s="37">
        <v>0</v>
      </c>
      <c r="P14" s="105">
        <v>0</v>
      </c>
      <c r="Q14" s="38">
        <v>0</v>
      </c>
    </row>
    <row r="15" spans="1:17" x14ac:dyDescent="0.3">
      <c r="A15" s="6" t="s">
        <v>789</v>
      </c>
      <c r="B15" s="6" t="s">
        <v>1426</v>
      </c>
      <c r="C15" s="6" t="s">
        <v>1427</v>
      </c>
      <c r="D15" s="25">
        <v>80000</v>
      </c>
      <c r="E15" s="25">
        <v>11121.408711770157</v>
      </c>
      <c r="F15" s="25">
        <v>91121.408711770157</v>
      </c>
      <c r="G15" s="96">
        <v>3</v>
      </c>
      <c r="H15" s="99"/>
      <c r="I15" s="99" t="s">
        <v>790</v>
      </c>
      <c r="J15" s="6" t="s">
        <v>11</v>
      </c>
      <c r="K15" s="6"/>
      <c r="L15" s="6"/>
      <c r="M15" s="6" t="s">
        <v>1035</v>
      </c>
      <c r="N15" s="6" t="s">
        <v>688</v>
      </c>
      <c r="O15" s="37">
        <v>2558.4</v>
      </c>
      <c r="P15" s="105">
        <v>372.21778632704581</v>
      </c>
      <c r="Q15" s="38">
        <v>6.0000000000000002E-6</v>
      </c>
    </row>
    <row r="16" spans="1:17" x14ac:dyDescent="0.3">
      <c r="A16" s="6" t="s">
        <v>789</v>
      </c>
      <c r="B16" s="6" t="s">
        <v>1426</v>
      </c>
      <c r="C16" s="6" t="s">
        <v>1427</v>
      </c>
      <c r="D16" s="25">
        <v>80000</v>
      </c>
      <c r="E16" s="25">
        <v>11121.408711770157</v>
      </c>
      <c r="F16" s="25">
        <v>91121.408711770157</v>
      </c>
      <c r="G16" s="96">
        <v>3</v>
      </c>
      <c r="H16" s="99"/>
      <c r="I16" s="99" t="s">
        <v>790</v>
      </c>
      <c r="J16" s="6" t="s">
        <v>12</v>
      </c>
      <c r="K16" s="6"/>
      <c r="L16" s="6"/>
      <c r="M16" s="6" t="s">
        <v>1035</v>
      </c>
      <c r="N16" s="6" t="s">
        <v>688</v>
      </c>
      <c r="O16" s="37">
        <v>3977.5356679999995</v>
      </c>
      <c r="P16" s="105">
        <v>578.68571035796879</v>
      </c>
      <c r="Q16" s="38">
        <v>1.1E-5</v>
      </c>
    </row>
    <row r="17" spans="1:17" x14ac:dyDescent="0.3">
      <c r="A17" s="6" t="s">
        <v>789</v>
      </c>
      <c r="B17" s="6" t="s">
        <v>1426</v>
      </c>
      <c r="C17" s="6" t="s">
        <v>1427</v>
      </c>
      <c r="D17" s="25">
        <v>80000</v>
      </c>
      <c r="E17" s="25">
        <v>11121.408711770157</v>
      </c>
      <c r="F17" s="25">
        <v>91121.408711770157</v>
      </c>
      <c r="G17" s="96">
        <v>3</v>
      </c>
      <c r="H17" s="99"/>
      <c r="I17" s="99" t="s">
        <v>790</v>
      </c>
      <c r="J17" s="6" t="s">
        <v>22</v>
      </c>
      <c r="K17" s="6"/>
      <c r="L17" s="6"/>
      <c r="M17" s="6" t="s">
        <v>768</v>
      </c>
      <c r="N17" s="6" t="s">
        <v>689</v>
      </c>
      <c r="O17" s="37">
        <v>7122.15</v>
      </c>
      <c r="P17" s="105">
        <v>1036.1909423425459</v>
      </c>
      <c r="Q17" s="38">
        <v>7.2000000000000002E-5</v>
      </c>
    </row>
    <row r="18" spans="1:17" x14ac:dyDescent="0.3">
      <c r="A18" s="6" t="s">
        <v>789</v>
      </c>
      <c r="B18" s="6" t="s">
        <v>1426</v>
      </c>
      <c r="C18" s="6" t="s">
        <v>1427</v>
      </c>
      <c r="D18" s="25">
        <v>80000</v>
      </c>
      <c r="E18" s="25">
        <v>11121.408711770157</v>
      </c>
      <c r="F18" s="25">
        <v>91121.408711770157</v>
      </c>
      <c r="G18" s="96">
        <v>3</v>
      </c>
      <c r="H18" s="99"/>
      <c r="I18" s="99" t="s">
        <v>790</v>
      </c>
      <c r="J18" s="6" t="s">
        <v>49</v>
      </c>
      <c r="K18" s="6"/>
      <c r="L18" s="6"/>
      <c r="M18" s="6" t="s">
        <v>753</v>
      </c>
      <c r="N18" s="6" t="s">
        <v>688</v>
      </c>
      <c r="O18" s="37">
        <v>4217.3144000000002</v>
      </c>
      <c r="P18" s="105">
        <v>613.57075915149062</v>
      </c>
      <c r="Q18" s="38">
        <v>9.9999999999999995E-7</v>
      </c>
    </row>
    <row r="19" spans="1:17" x14ac:dyDescent="0.3">
      <c r="A19" s="6" t="s">
        <v>789</v>
      </c>
      <c r="B19" s="6" t="s">
        <v>1426</v>
      </c>
      <c r="C19" s="6" t="s">
        <v>1427</v>
      </c>
      <c r="D19" s="25">
        <v>80000</v>
      </c>
      <c r="E19" s="25">
        <v>11121.408711770157</v>
      </c>
      <c r="F19" s="25">
        <v>91121.408711770157</v>
      </c>
      <c r="G19" s="96">
        <v>3</v>
      </c>
      <c r="H19" s="99"/>
      <c r="I19" s="99" t="s">
        <v>790</v>
      </c>
      <c r="J19" s="6" t="s">
        <v>117</v>
      </c>
      <c r="K19" s="6"/>
      <c r="L19" s="6"/>
      <c r="M19" s="6" t="s">
        <v>774</v>
      </c>
      <c r="N19" s="6" t="s">
        <v>686</v>
      </c>
      <c r="O19" s="37">
        <v>3634</v>
      </c>
      <c r="P19" s="105">
        <v>528.70522025972662</v>
      </c>
      <c r="Q19" s="38">
        <v>0</v>
      </c>
    </row>
    <row r="20" spans="1:17" x14ac:dyDescent="0.3">
      <c r="A20" s="6" t="s">
        <v>789</v>
      </c>
      <c r="B20" s="6" t="s">
        <v>1426</v>
      </c>
      <c r="C20" s="6" t="s">
        <v>1427</v>
      </c>
      <c r="D20" s="25">
        <v>80000</v>
      </c>
      <c r="E20" s="25">
        <v>11121.408711770157</v>
      </c>
      <c r="F20" s="25">
        <v>91121.408711770157</v>
      </c>
      <c r="G20" s="96">
        <v>3</v>
      </c>
      <c r="H20" s="99"/>
      <c r="I20" s="99" t="s">
        <v>790</v>
      </c>
      <c r="J20" s="6" t="s">
        <v>128</v>
      </c>
      <c r="K20" s="6"/>
      <c r="L20" s="6"/>
      <c r="M20" s="6" t="s">
        <v>775</v>
      </c>
      <c r="N20" s="6" t="s">
        <v>686</v>
      </c>
      <c r="O20" s="37">
        <v>5691.4</v>
      </c>
      <c r="P20" s="105">
        <v>828.03326653445447</v>
      </c>
      <c r="Q20" s="38">
        <v>2.0999999999999999E-5</v>
      </c>
    </row>
    <row r="21" spans="1:17" x14ac:dyDescent="0.3">
      <c r="A21" s="6" t="s">
        <v>789</v>
      </c>
      <c r="B21" s="6" t="s">
        <v>1426</v>
      </c>
      <c r="C21" s="6" t="s">
        <v>1427</v>
      </c>
      <c r="D21" s="25">
        <v>80000</v>
      </c>
      <c r="E21" s="25">
        <v>11121.408711770157</v>
      </c>
      <c r="F21" s="25">
        <v>91121.408711770157</v>
      </c>
      <c r="G21" s="96">
        <v>3</v>
      </c>
      <c r="H21" s="99"/>
      <c r="I21" s="99" t="s">
        <v>790</v>
      </c>
      <c r="J21" s="6" t="s">
        <v>182</v>
      </c>
      <c r="K21" s="6"/>
      <c r="L21" s="6"/>
      <c r="M21" s="6" t="s">
        <v>776</v>
      </c>
      <c r="N21" s="6" t="s">
        <v>686</v>
      </c>
      <c r="O21" s="37">
        <v>5084.3959999999997</v>
      </c>
      <c r="P21" s="105">
        <v>739.72116319968973</v>
      </c>
      <c r="Q21" s="38">
        <v>1.2999999999999999E-5</v>
      </c>
    </row>
    <row r="22" spans="1:17" x14ac:dyDescent="0.3">
      <c r="A22" s="6" t="s">
        <v>789</v>
      </c>
      <c r="B22" s="6" t="s">
        <v>1426</v>
      </c>
      <c r="C22" s="6" t="s">
        <v>1427</v>
      </c>
      <c r="D22" s="25">
        <v>80000</v>
      </c>
      <c r="E22" s="25">
        <v>11121.408711770157</v>
      </c>
      <c r="F22" s="25">
        <v>91121.408711770157</v>
      </c>
      <c r="G22" s="96">
        <v>3</v>
      </c>
      <c r="H22" s="99"/>
      <c r="I22" s="99" t="s">
        <v>790</v>
      </c>
      <c r="J22" s="6" t="s">
        <v>189</v>
      </c>
      <c r="K22" s="6"/>
      <c r="L22" s="6"/>
      <c r="M22" s="6" t="s">
        <v>760</v>
      </c>
      <c r="N22" s="6" t="s">
        <v>688</v>
      </c>
      <c r="O22" s="37">
        <v>81840</v>
      </c>
      <c r="P22" s="105">
        <v>11906.779093576231</v>
      </c>
      <c r="Q22" s="38">
        <v>1.4300000000000001E-4</v>
      </c>
    </row>
    <row r="23" spans="1:17" x14ac:dyDescent="0.3">
      <c r="A23" s="6" t="s">
        <v>789</v>
      </c>
      <c r="B23" s="6" t="s">
        <v>1426</v>
      </c>
      <c r="C23" s="6" t="s">
        <v>1427</v>
      </c>
      <c r="D23" s="25">
        <v>80000</v>
      </c>
      <c r="E23" s="25">
        <v>11121.408711770157</v>
      </c>
      <c r="F23" s="25">
        <v>91121.408711770157</v>
      </c>
      <c r="G23" s="96">
        <v>3</v>
      </c>
      <c r="H23" s="99"/>
      <c r="I23" s="99" t="s">
        <v>790</v>
      </c>
      <c r="J23" s="6" t="s">
        <v>204</v>
      </c>
      <c r="K23" s="6"/>
      <c r="L23" s="6"/>
      <c r="M23" s="6" t="s">
        <v>777</v>
      </c>
      <c r="N23" s="6" t="s">
        <v>686</v>
      </c>
      <c r="O23" s="37">
        <v>1748.8869000000002</v>
      </c>
      <c r="P23" s="105">
        <v>254.44293716946908</v>
      </c>
      <c r="Q23" s="38">
        <v>2.5000000000000001E-5</v>
      </c>
    </row>
    <row r="24" spans="1:17" x14ac:dyDescent="0.3">
      <c r="A24" s="6" t="s">
        <v>789</v>
      </c>
      <c r="B24" s="6" t="s">
        <v>1426</v>
      </c>
      <c r="C24" s="6" t="s">
        <v>1427</v>
      </c>
      <c r="D24" s="25">
        <v>80000</v>
      </c>
      <c r="E24" s="25">
        <v>11121.408711770157</v>
      </c>
      <c r="F24" s="25">
        <v>91121.408711770157</v>
      </c>
      <c r="G24" s="96">
        <v>3</v>
      </c>
      <c r="H24" s="99"/>
      <c r="I24" s="99" t="s">
        <v>790</v>
      </c>
      <c r="J24" s="6" t="s">
        <v>217</v>
      </c>
      <c r="K24" s="6"/>
      <c r="L24" s="6"/>
      <c r="M24" s="6" t="s">
        <v>761</v>
      </c>
      <c r="N24" s="6" t="s">
        <v>688</v>
      </c>
      <c r="O24" s="37">
        <v>10021.433999999999</v>
      </c>
      <c r="P24" s="105">
        <v>1458.0034315597998</v>
      </c>
      <c r="Q24" s="38">
        <v>0</v>
      </c>
    </row>
    <row r="25" spans="1:17" x14ac:dyDescent="0.3">
      <c r="A25" s="6" t="s">
        <v>789</v>
      </c>
      <c r="B25" s="6" t="s">
        <v>1426</v>
      </c>
      <c r="C25" s="6" t="s">
        <v>1427</v>
      </c>
      <c r="D25" s="25">
        <v>80000</v>
      </c>
      <c r="E25" s="25">
        <v>11121.408711770157</v>
      </c>
      <c r="F25" s="25">
        <v>91121.408711770157</v>
      </c>
      <c r="G25" s="96">
        <v>3</v>
      </c>
      <c r="H25" s="99"/>
      <c r="I25" s="99" t="s">
        <v>790</v>
      </c>
      <c r="J25" s="6" t="s">
        <v>274</v>
      </c>
      <c r="K25" s="6"/>
      <c r="L25" s="6"/>
      <c r="M25" s="6" t="s">
        <v>762</v>
      </c>
      <c r="N25" s="6" t="s">
        <v>688</v>
      </c>
      <c r="O25" s="37">
        <v>6901</v>
      </c>
      <c r="P25" s="105">
        <v>1004.0161598823262</v>
      </c>
      <c r="Q25" s="38">
        <v>3.0000000000000001E-6</v>
      </c>
    </row>
    <row r="26" spans="1:17" x14ac:dyDescent="0.3">
      <c r="A26" s="6" t="s">
        <v>789</v>
      </c>
      <c r="B26" s="6" t="s">
        <v>1426</v>
      </c>
      <c r="C26" s="6" t="s">
        <v>1427</v>
      </c>
      <c r="D26" s="25">
        <v>80000</v>
      </c>
      <c r="E26" s="25">
        <v>11121.408711770157</v>
      </c>
      <c r="F26" s="25">
        <v>91121.408711770157</v>
      </c>
      <c r="G26" s="96">
        <v>3</v>
      </c>
      <c r="H26" s="99"/>
      <c r="I26" s="99" t="s">
        <v>790</v>
      </c>
      <c r="J26" s="6" t="s">
        <v>277</v>
      </c>
      <c r="K26" s="6"/>
      <c r="L26" s="6"/>
      <c r="M26" s="6" t="s">
        <v>762</v>
      </c>
      <c r="N26" s="6" t="s">
        <v>688</v>
      </c>
      <c r="O26" s="37">
        <v>27028.89</v>
      </c>
      <c r="P26" s="105">
        <v>3932.3927465123611</v>
      </c>
      <c r="Q26" s="38">
        <v>1.5999999999999999E-5</v>
      </c>
    </row>
    <row r="27" spans="1:17" x14ac:dyDescent="0.3">
      <c r="A27" s="6" t="s">
        <v>789</v>
      </c>
      <c r="B27" s="6" t="s">
        <v>1426</v>
      </c>
      <c r="C27" s="6" t="s">
        <v>1427</v>
      </c>
      <c r="D27" s="25">
        <v>80000</v>
      </c>
      <c r="E27" s="25">
        <v>11121.408711770157</v>
      </c>
      <c r="F27" s="25">
        <v>91121.408711770157</v>
      </c>
      <c r="G27" s="96">
        <v>3</v>
      </c>
      <c r="H27" s="99"/>
      <c r="I27" s="99" t="s">
        <v>790</v>
      </c>
      <c r="J27" s="6" t="s">
        <v>278</v>
      </c>
      <c r="K27" s="6"/>
      <c r="L27" s="6"/>
      <c r="M27" s="6" t="s">
        <v>762</v>
      </c>
      <c r="N27" s="6" t="s">
        <v>688</v>
      </c>
      <c r="O27" s="37">
        <v>10137.290999999999</v>
      </c>
      <c r="P27" s="105">
        <v>1474.8592930632756</v>
      </c>
      <c r="Q27" s="38">
        <v>9.0000000000000002E-6</v>
      </c>
    </row>
    <row r="28" spans="1:17" x14ac:dyDescent="0.3">
      <c r="A28" s="6" t="s">
        <v>789</v>
      </c>
      <c r="B28" s="6" t="s">
        <v>1426</v>
      </c>
      <c r="C28" s="6" t="s">
        <v>1427</v>
      </c>
      <c r="D28" s="25">
        <v>80000</v>
      </c>
      <c r="E28" s="25">
        <v>11121.408711770157</v>
      </c>
      <c r="F28" s="25">
        <v>91121.408711770157</v>
      </c>
      <c r="G28" s="96">
        <v>3</v>
      </c>
      <c r="H28" s="99"/>
      <c r="I28" s="99" t="s">
        <v>790</v>
      </c>
      <c r="J28" s="6" t="s">
        <v>485</v>
      </c>
      <c r="K28" s="6"/>
      <c r="L28" s="6"/>
      <c r="M28" s="6" t="s">
        <v>781</v>
      </c>
      <c r="N28" s="6" t="s">
        <v>686</v>
      </c>
      <c r="O28" s="37">
        <v>1056.123</v>
      </c>
      <c r="P28" s="105">
        <v>153.6537543578325</v>
      </c>
      <c r="Q28" s="38">
        <v>7.9999999999999996E-6</v>
      </c>
    </row>
    <row r="29" spans="1:17" x14ac:dyDescent="0.3">
      <c r="A29" s="6" t="s">
        <v>789</v>
      </c>
      <c r="B29" s="6" t="s">
        <v>1426</v>
      </c>
      <c r="C29" s="6" t="s">
        <v>1427</v>
      </c>
      <c r="D29" s="25">
        <v>80000</v>
      </c>
      <c r="E29" s="25">
        <v>11121.408711770157</v>
      </c>
      <c r="F29" s="25">
        <v>91121.408711770157</v>
      </c>
      <c r="G29" s="96">
        <v>3</v>
      </c>
      <c r="H29" s="99"/>
      <c r="I29" s="99" t="s">
        <v>790</v>
      </c>
      <c r="J29" s="6" t="s">
        <v>487</v>
      </c>
      <c r="K29" s="6"/>
      <c r="L29" s="6"/>
      <c r="M29" s="6" t="s">
        <v>781</v>
      </c>
      <c r="N29" s="6" t="s">
        <v>686</v>
      </c>
      <c r="O29" s="37">
        <v>1400.3600000000001</v>
      </c>
      <c r="P29" s="105">
        <v>203.73628019892976</v>
      </c>
      <c r="Q29" s="38">
        <v>5.0000000000000004E-6</v>
      </c>
    </row>
    <row r="30" spans="1:17" x14ac:dyDescent="0.3">
      <c r="A30" s="6" t="s">
        <v>789</v>
      </c>
      <c r="B30" s="6" t="s">
        <v>1426</v>
      </c>
      <c r="C30" s="6" t="s">
        <v>1427</v>
      </c>
      <c r="D30" s="25">
        <v>80000</v>
      </c>
      <c r="E30" s="25">
        <v>11121.408711770157</v>
      </c>
      <c r="F30" s="25">
        <v>91121.408711770157</v>
      </c>
      <c r="G30" s="96">
        <v>3</v>
      </c>
      <c r="H30" s="99"/>
      <c r="I30" s="99" t="s">
        <v>790</v>
      </c>
      <c r="J30" s="6" t="s">
        <v>489</v>
      </c>
      <c r="K30" s="6"/>
      <c r="L30" s="6"/>
      <c r="M30" s="6" t="s">
        <v>781</v>
      </c>
      <c r="N30" s="6" t="s">
        <v>686</v>
      </c>
      <c r="O30" s="37">
        <v>2050.404</v>
      </c>
      <c r="P30" s="105">
        <v>298.31020870705129</v>
      </c>
      <c r="Q30" s="38">
        <v>6.0000000000000002E-6</v>
      </c>
    </row>
    <row r="31" spans="1:17" x14ac:dyDescent="0.3">
      <c r="A31" s="6" t="s">
        <v>789</v>
      </c>
      <c r="B31" s="6" t="s">
        <v>1426</v>
      </c>
      <c r="C31" s="6" t="s">
        <v>1427</v>
      </c>
      <c r="D31" s="25">
        <v>80000</v>
      </c>
      <c r="E31" s="25">
        <v>11121.408711770157</v>
      </c>
      <c r="F31" s="25">
        <v>91121.408711770157</v>
      </c>
      <c r="G31" s="96">
        <v>3</v>
      </c>
      <c r="H31" s="99"/>
      <c r="I31" s="99" t="s">
        <v>790</v>
      </c>
      <c r="J31" s="6" t="s">
        <v>543</v>
      </c>
      <c r="K31" s="6"/>
      <c r="L31" s="6"/>
      <c r="M31" s="6" t="s">
        <v>784</v>
      </c>
      <c r="N31" s="6" t="s">
        <v>686</v>
      </c>
      <c r="O31" s="37">
        <v>3485.4599999999996</v>
      </c>
      <c r="P31" s="105">
        <v>507.09435800948444</v>
      </c>
      <c r="Q31" s="38">
        <v>4.1E-5</v>
      </c>
    </row>
    <row r="32" spans="1:17" x14ac:dyDescent="0.3">
      <c r="A32" s="6" t="s">
        <v>789</v>
      </c>
      <c r="B32" s="6" t="s">
        <v>1426</v>
      </c>
      <c r="C32" s="6" t="s">
        <v>1427</v>
      </c>
      <c r="D32" s="25">
        <v>80000</v>
      </c>
      <c r="E32" s="25">
        <v>11121.408711770157</v>
      </c>
      <c r="F32" s="25">
        <v>91121.408711770157</v>
      </c>
      <c r="G32" s="96">
        <v>3</v>
      </c>
      <c r="H32" s="99"/>
      <c r="I32" s="99" t="s">
        <v>790</v>
      </c>
      <c r="J32" s="6" t="s">
        <v>553</v>
      </c>
      <c r="K32" s="6"/>
      <c r="L32" s="6"/>
      <c r="M32" s="6" t="s">
        <v>691</v>
      </c>
      <c r="N32" s="6" t="s">
        <v>688</v>
      </c>
      <c r="O32" s="37">
        <v>64561.091283000002</v>
      </c>
      <c r="P32" s="105">
        <v>9392.8965291653367</v>
      </c>
      <c r="Q32" s="38">
        <v>1.11E-4</v>
      </c>
    </row>
    <row r="33" spans="1:17" x14ac:dyDescent="0.3">
      <c r="A33" s="6" t="s">
        <v>789</v>
      </c>
      <c r="B33" s="6" t="s">
        <v>1426</v>
      </c>
      <c r="C33" s="6" t="s">
        <v>1427</v>
      </c>
      <c r="D33" s="25">
        <v>80000</v>
      </c>
      <c r="E33" s="25">
        <v>11121.408711770157</v>
      </c>
      <c r="F33" s="25">
        <v>91121.408711770157</v>
      </c>
      <c r="G33" s="96">
        <v>3</v>
      </c>
      <c r="H33" s="99"/>
      <c r="I33" s="99" t="s">
        <v>790</v>
      </c>
      <c r="J33" s="6" t="s">
        <v>554</v>
      </c>
      <c r="K33" s="6"/>
      <c r="L33" s="6"/>
      <c r="M33" s="6" t="s">
        <v>691</v>
      </c>
      <c r="N33" s="6" t="s">
        <v>688</v>
      </c>
      <c r="O33" s="37">
        <v>39943.839599999999</v>
      </c>
      <c r="P33" s="105">
        <v>5811.3694314081422</v>
      </c>
      <c r="Q33" s="38">
        <v>2.1599999999999999E-4</v>
      </c>
    </row>
    <row r="34" spans="1:17" x14ac:dyDescent="0.3">
      <c r="A34" s="6" t="s">
        <v>789</v>
      </c>
      <c r="B34" s="6" t="s">
        <v>1426</v>
      </c>
      <c r="C34" s="6" t="s">
        <v>1427</v>
      </c>
      <c r="D34" s="25">
        <v>80000</v>
      </c>
      <c r="E34" s="25">
        <v>11121.408711770157</v>
      </c>
      <c r="F34" s="25">
        <v>91121.408711770157</v>
      </c>
      <c r="G34" s="96">
        <v>3</v>
      </c>
      <c r="H34" s="99"/>
      <c r="I34" s="99" t="s">
        <v>790</v>
      </c>
      <c r="J34" s="6" t="s">
        <v>566</v>
      </c>
      <c r="K34" s="6"/>
      <c r="L34" s="6"/>
      <c r="M34" s="6" t="s">
        <v>785</v>
      </c>
      <c r="N34" s="6" t="s">
        <v>686</v>
      </c>
      <c r="O34" s="37">
        <v>1363.992</v>
      </c>
      <c r="P34" s="105">
        <v>198.44515431824573</v>
      </c>
      <c r="Q34" s="38">
        <v>1.9999999999999999E-6</v>
      </c>
    </row>
    <row r="35" spans="1:17" x14ac:dyDescent="0.3">
      <c r="A35" s="6" t="s">
        <v>789</v>
      </c>
      <c r="B35" s="6" t="s">
        <v>1426</v>
      </c>
      <c r="C35" s="6" t="s">
        <v>1427</v>
      </c>
      <c r="D35" s="25">
        <v>80000</v>
      </c>
      <c r="E35" s="25">
        <v>11121.408711770157</v>
      </c>
      <c r="F35" s="25">
        <v>91121.408711770157</v>
      </c>
      <c r="G35" s="96">
        <v>3</v>
      </c>
      <c r="H35" s="99"/>
      <c r="I35" s="99" t="s">
        <v>790</v>
      </c>
      <c r="J35" s="6" t="s">
        <v>568</v>
      </c>
      <c r="K35" s="6"/>
      <c r="L35" s="6"/>
      <c r="M35" s="6" t="s">
        <v>769</v>
      </c>
      <c r="N35" s="6" t="s">
        <v>689</v>
      </c>
      <c r="O35" s="37">
        <v>11840.724</v>
      </c>
      <c r="P35" s="105">
        <v>1722.6892103617588</v>
      </c>
      <c r="Q35" s="38">
        <v>6.2000000000000003E-5</v>
      </c>
    </row>
    <row r="36" spans="1:17" x14ac:dyDescent="0.3">
      <c r="A36" s="6" t="s">
        <v>789</v>
      </c>
      <c r="B36" s="6" t="s">
        <v>1426</v>
      </c>
      <c r="C36" s="6" t="s">
        <v>1427</v>
      </c>
      <c r="D36" s="25">
        <v>80000</v>
      </c>
      <c r="E36" s="25">
        <v>11121.408711770157</v>
      </c>
      <c r="F36" s="25">
        <v>91121.408711770157</v>
      </c>
      <c r="G36" s="96">
        <v>3</v>
      </c>
      <c r="H36" s="99"/>
      <c r="I36" s="99" t="s">
        <v>790</v>
      </c>
      <c r="J36" s="6" t="s">
        <v>585</v>
      </c>
      <c r="K36" s="6"/>
      <c r="L36" s="6"/>
      <c r="M36" s="6" t="s">
        <v>770</v>
      </c>
      <c r="N36" s="6" t="s">
        <v>689</v>
      </c>
      <c r="O36" s="37">
        <v>6015.3449999999993</v>
      </c>
      <c r="P36" s="105">
        <v>875.16353967067823</v>
      </c>
      <c r="Q36" s="38">
        <v>5.1999999999999997E-5</v>
      </c>
    </row>
    <row r="37" spans="1:17" x14ac:dyDescent="0.3">
      <c r="A37" s="6" t="s">
        <v>789</v>
      </c>
      <c r="B37" s="6" t="s">
        <v>1426</v>
      </c>
      <c r="C37" s="6" t="s">
        <v>1427</v>
      </c>
      <c r="D37" s="25">
        <v>80000</v>
      </c>
      <c r="E37" s="25">
        <v>11121.408711770157</v>
      </c>
      <c r="F37" s="25">
        <v>91121.408711770157</v>
      </c>
      <c r="G37" s="96">
        <v>3</v>
      </c>
      <c r="H37" s="99"/>
      <c r="I37" s="99" t="s">
        <v>790</v>
      </c>
      <c r="J37" s="6" t="s">
        <v>589</v>
      </c>
      <c r="K37" s="6"/>
      <c r="L37" s="6"/>
      <c r="M37" s="6" t="s">
        <v>786</v>
      </c>
      <c r="N37" s="6" t="s">
        <v>686</v>
      </c>
      <c r="O37" s="37">
        <v>2373.48</v>
      </c>
      <c r="P37" s="105">
        <v>345.31405233408253</v>
      </c>
      <c r="Q37" s="38">
        <v>1.1E-5</v>
      </c>
    </row>
    <row r="38" spans="1:17" x14ac:dyDescent="0.3">
      <c r="A38" s="6" t="s">
        <v>789</v>
      </c>
      <c r="B38" s="6" t="s">
        <v>1426</v>
      </c>
      <c r="C38" s="6" t="s">
        <v>1427</v>
      </c>
      <c r="D38" s="25">
        <v>80000</v>
      </c>
      <c r="E38" s="25">
        <v>11121.408711770157</v>
      </c>
      <c r="F38" s="25">
        <v>91121.408711770157</v>
      </c>
      <c r="G38" s="96">
        <v>3</v>
      </c>
      <c r="H38" s="99"/>
      <c r="I38" s="99" t="s">
        <v>790</v>
      </c>
      <c r="J38" s="6" t="s">
        <v>592</v>
      </c>
      <c r="K38" s="6"/>
      <c r="L38" s="6"/>
      <c r="M38" s="6" t="s">
        <v>786</v>
      </c>
      <c r="N38" s="6" t="s">
        <v>686</v>
      </c>
      <c r="O38" s="37">
        <v>2864.7080000000001</v>
      </c>
      <c r="P38" s="105">
        <v>416.78207873412248</v>
      </c>
      <c r="Q38" s="38">
        <v>5.0000000000000004E-6</v>
      </c>
    </row>
    <row r="39" spans="1:17" x14ac:dyDescent="0.3">
      <c r="A39" s="6" t="s">
        <v>789</v>
      </c>
      <c r="B39" s="6" t="s">
        <v>1426</v>
      </c>
      <c r="C39" s="6" t="s">
        <v>1427</v>
      </c>
      <c r="D39" s="25">
        <v>80000</v>
      </c>
      <c r="E39" s="25">
        <v>11121.408711770157</v>
      </c>
      <c r="F39" s="25">
        <v>91121.408711770157</v>
      </c>
      <c r="G39" s="96">
        <v>3</v>
      </c>
      <c r="H39" s="99"/>
      <c r="I39" s="99" t="s">
        <v>790</v>
      </c>
      <c r="J39" s="6" t="s">
        <v>594</v>
      </c>
      <c r="K39" s="6"/>
      <c r="L39" s="6"/>
      <c r="M39" s="6" t="s">
        <v>814</v>
      </c>
      <c r="N39" s="6" t="s">
        <v>689</v>
      </c>
      <c r="O39" s="37">
        <v>3016.7999999999997</v>
      </c>
      <c r="P39" s="105">
        <v>438.90971614737009</v>
      </c>
      <c r="Q39" s="38">
        <v>2.0999999999999999E-5</v>
      </c>
    </row>
    <row r="40" spans="1:17" x14ac:dyDescent="0.3">
      <c r="A40" s="6" t="s">
        <v>789</v>
      </c>
      <c r="B40" s="6" t="s">
        <v>1426</v>
      </c>
      <c r="C40" s="6" t="s">
        <v>1427</v>
      </c>
      <c r="D40" s="25">
        <v>80000</v>
      </c>
      <c r="E40" s="25">
        <v>11121.408711770157</v>
      </c>
      <c r="F40" s="25">
        <v>91121.408711770157</v>
      </c>
      <c r="G40" s="96">
        <v>3</v>
      </c>
      <c r="H40" s="99"/>
      <c r="I40" s="99" t="s">
        <v>790</v>
      </c>
      <c r="J40" s="6" t="s">
        <v>622</v>
      </c>
      <c r="K40" s="6"/>
      <c r="L40" s="6"/>
      <c r="M40" s="6" t="s">
        <v>788</v>
      </c>
      <c r="N40" s="6" t="s">
        <v>686</v>
      </c>
      <c r="O40" s="37">
        <v>3221.7084</v>
      </c>
      <c r="P40" s="105">
        <v>468.72153253566637</v>
      </c>
      <c r="Q40" s="38">
        <v>9.9999999999999995E-7</v>
      </c>
    </row>
    <row r="41" spans="1:17" x14ac:dyDescent="0.3">
      <c r="A41" s="6" t="s">
        <v>789</v>
      </c>
      <c r="B41" s="6" t="s">
        <v>1428</v>
      </c>
      <c r="C41" s="6" t="s">
        <v>1429</v>
      </c>
      <c r="D41" s="25">
        <v>150000</v>
      </c>
      <c r="E41" s="25">
        <v>20852.641334569045</v>
      </c>
      <c r="F41" s="25">
        <v>170852.64133456905</v>
      </c>
      <c r="G41" s="96" t="s">
        <v>676</v>
      </c>
      <c r="H41" s="99"/>
      <c r="I41" s="99" t="s">
        <v>792</v>
      </c>
      <c r="J41" s="6">
        <v>0</v>
      </c>
      <c r="K41" s="6"/>
      <c r="L41" s="6"/>
      <c r="M41" s="6" t="e">
        <v>#N/A</v>
      </c>
      <c r="N41" s="6" t="e">
        <v>#N/A</v>
      </c>
      <c r="O41" s="37">
        <v>0</v>
      </c>
      <c r="P41" s="105">
        <v>0</v>
      </c>
      <c r="Q41" s="38">
        <v>0</v>
      </c>
    </row>
    <row r="42" spans="1:17" x14ac:dyDescent="0.3">
      <c r="A42" s="6" t="s">
        <v>789</v>
      </c>
      <c r="B42" s="6" t="s">
        <v>1172</v>
      </c>
      <c r="C42" s="6" t="s">
        <v>1059</v>
      </c>
      <c r="D42" s="25">
        <v>150000</v>
      </c>
      <c r="E42" s="25">
        <v>20852.641334569045</v>
      </c>
      <c r="F42" s="25">
        <v>170852.64133456905</v>
      </c>
      <c r="G42" s="96">
        <v>2</v>
      </c>
      <c r="H42" s="99">
        <v>0.9</v>
      </c>
      <c r="I42" s="99">
        <v>0.9</v>
      </c>
      <c r="J42" s="6" t="s">
        <v>554</v>
      </c>
      <c r="K42" s="6"/>
      <c r="L42" s="6"/>
      <c r="M42" s="6" t="s">
        <v>691</v>
      </c>
      <c r="N42" s="6" t="s">
        <v>688</v>
      </c>
      <c r="O42" s="37">
        <v>39943.839599999999</v>
      </c>
      <c r="P42" s="105">
        <v>153767.37720111216</v>
      </c>
      <c r="Q42" s="38">
        <v>2.1599999999999999E-4</v>
      </c>
    </row>
    <row r="43" spans="1:17" x14ac:dyDescent="0.3">
      <c r="A43" s="6" t="s">
        <v>789</v>
      </c>
      <c r="B43" s="6" t="s">
        <v>1430</v>
      </c>
      <c r="C43" s="6" t="s">
        <v>1431</v>
      </c>
      <c r="D43" s="25">
        <v>40000</v>
      </c>
      <c r="E43" s="25">
        <v>5560.7043558850783</v>
      </c>
      <c r="F43" s="25">
        <v>45560.704355885078</v>
      </c>
      <c r="G43" s="96">
        <v>3</v>
      </c>
      <c r="H43" s="99"/>
      <c r="I43" s="99" t="s">
        <v>790</v>
      </c>
      <c r="J43" s="6" t="s">
        <v>22</v>
      </c>
      <c r="K43" s="6"/>
      <c r="L43" s="6"/>
      <c r="M43" s="6" t="s">
        <v>768</v>
      </c>
      <c r="N43" s="6" t="s">
        <v>689</v>
      </c>
      <c r="O43" s="37">
        <v>7122.15</v>
      </c>
      <c r="P43" s="105">
        <v>2513.8243349284935</v>
      </c>
      <c r="Q43" s="38">
        <v>7.2000000000000002E-5</v>
      </c>
    </row>
    <row r="44" spans="1:17" x14ac:dyDescent="0.3">
      <c r="A44" s="6" t="s">
        <v>789</v>
      </c>
      <c r="B44" s="6" t="s">
        <v>1430</v>
      </c>
      <c r="C44" s="6" t="s">
        <v>1431</v>
      </c>
      <c r="D44" s="25">
        <v>40000</v>
      </c>
      <c r="E44" s="25">
        <v>5560.7043558850783</v>
      </c>
      <c r="F44" s="25">
        <v>45560.704355885078</v>
      </c>
      <c r="G44" s="96">
        <v>3</v>
      </c>
      <c r="H44" s="99"/>
      <c r="I44" s="99" t="s">
        <v>790</v>
      </c>
      <c r="J44" s="6" t="s">
        <v>23</v>
      </c>
      <c r="K44" s="6"/>
      <c r="L44" s="6"/>
      <c r="M44" s="6" t="s">
        <v>772</v>
      </c>
      <c r="N44" s="6" t="s">
        <v>686</v>
      </c>
      <c r="O44" s="37">
        <v>2022.3899999999999</v>
      </c>
      <c r="P44" s="105">
        <v>713.82001175432083</v>
      </c>
      <c r="Q44" s="38">
        <v>6.0000000000000002E-6</v>
      </c>
    </row>
    <row r="45" spans="1:17" x14ac:dyDescent="0.3">
      <c r="A45" s="6" t="s">
        <v>789</v>
      </c>
      <c r="B45" s="6" t="s">
        <v>1430</v>
      </c>
      <c r="C45" s="6" t="s">
        <v>1431</v>
      </c>
      <c r="D45" s="25">
        <v>40000</v>
      </c>
      <c r="E45" s="25">
        <v>5560.7043558850783</v>
      </c>
      <c r="F45" s="25">
        <v>45560.704355885078</v>
      </c>
      <c r="G45" s="96">
        <v>3</v>
      </c>
      <c r="H45" s="99"/>
      <c r="I45" s="99" t="s">
        <v>790</v>
      </c>
      <c r="J45" s="6" t="s">
        <v>179</v>
      </c>
      <c r="K45" s="6"/>
      <c r="L45" s="6"/>
      <c r="M45" s="6" t="s">
        <v>776</v>
      </c>
      <c r="N45" s="6" t="s">
        <v>686</v>
      </c>
      <c r="O45" s="37">
        <v>2828</v>
      </c>
      <c r="P45" s="105">
        <v>998.16701686678596</v>
      </c>
      <c r="Q45" s="38">
        <v>3.0000000000000001E-6</v>
      </c>
    </row>
    <row r="46" spans="1:17" x14ac:dyDescent="0.3">
      <c r="A46" s="6" t="s">
        <v>789</v>
      </c>
      <c r="B46" s="6" t="s">
        <v>1430</v>
      </c>
      <c r="C46" s="6" t="s">
        <v>1431</v>
      </c>
      <c r="D46" s="25">
        <v>40000</v>
      </c>
      <c r="E46" s="25">
        <v>5560.7043558850783</v>
      </c>
      <c r="F46" s="25">
        <v>45560.704355885078</v>
      </c>
      <c r="G46" s="96">
        <v>3</v>
      </c>
      <c r="H46" s="99"/>
      <c r="I46" s="99" t="s">
        <v>790</v>
      </c>
      <c r="J46" s="6" t="s">
        <v>181</v>
      </c>
      <c r="K46" s="6"/>
      <c r="L46" s="6"/>
      <c r="M46" s="6" t="s">
        <v>776</v>
      </c>
      <c r="N46" s="6" t="s">
        <v>686</v>
      </c>
      <c r="O46" s="37">
        <v>2605.1340420000001</v>
      </c>
      <c r="P46" s="105">
        <v>919.5045527727201</v>
      </c>
      <c r="Q46" s="38">
        <v>3.9999999999999998E-6</v>
      </c>
    </row>
    <row r="47" spans="1:17" x14ac:dyDescent="0.3">
      <c r="A47" s="6" t="s">
        <v>789</v>
      </c>
      <c r="B47" s="6" t="s">
        <v>1430</v>
      </c>
      <c r="C47" s="6" t="s">
        <v>1431</v>
      </c>
      <c r="D47" s="25">
        <v>40000</v>
      </c>
      <c r="E47" s="25">
        <v>5560.7043558850783</v>
      </c>
      <c r="F47" s="25">
        <v>45560.704355885078</v>
      </c>
      <c r="G47" s="96">
        <v>3</v>
      </c>
      <c r="H47" s="99"/>
      <c r="I47" s="99" t="s">
        <v>790</v>
      </c>
      <c r="J47" s="6" t="s">
        <v>209</v>
      </c>
      <c r="K47" s="6"/>
      <c r="L47" s="6"/>
      <c r="M47" s="6" t="s">
        <v>778</v>
      </c>
      <c r="N47" s="6" t="s">
        <v>686</v>
      </c>
      <c r="O47" s="37">
        <v>2986.6979999999999</v>
      </c>
      <c r="P47" s="105">
        <v>1054.1808461605358</v>
      </c>
      <c r="Q47" s="38">
        <v>7.9999999999999996E-6</v>
      </c>
    </row>
    <row r="48" spans="1:17" x14ac:dyDescent="0.3">
      <c r="A48" s="6" t="s">
        <v>789</v>
      </c>
      <c r="B48" s="6" t="s">
        <v>1430</v>
      </c>
      <c r="C48" s="6" t="s">
        <v>1431</v>
      </c>
      <c r="D48" s="25">
        <v>40000</v>
      </c>
      <c r="E48" s="25">
        <v>5560.7043558850783</v>
      </c>
      <c r="F48" s="25">
        <v>45560.704355885078</v>
      </c>
      <c r="G48" s="96">
        <v>3</v>
      </c>
      <c r="H48" s="99"/>
      <c r="I48" s="99" t="s">
        <v>790</v>
      </c>
      <c r="J48" s="6" t="s">
        <v>486</v>
      </c>
      <c r="K48" s="6"/>
      <c r="L48" s="6"/>
      <c r="M48" s="6" t="s">
        <v>781</v>
      </c>
      <c r="N48" s="6" t="s">
        <v>686</v>
      </c>
      <c r="O48" s="37">
        <v>745.3125</v>
      </c>
      <c r="P48" s="105">
        <v>263.06448188066707</v>
      </c>
      <c r="Q48" s="38">
        <v>9.9999999999999995E-7</v>
      </c>
    </row>
    <row r="49" spans="1:17" x14ac:dyDescent="0.3">
      <c r="A49" s="6" t="s">
        <v>789</v>
      </c>
      <c r="B49" s="6" t="s">
        <v>1430</v>
      </c>
      <c r="C49" s="6" t="s">
        <v>1431</v>
      </c>
      <c r="D49" s="25">
        <v>40000</v>
      </c>
      <c r="E49" s="25">
        <v>5560.7043558850783</v>
      </c>
      <c r="F49" s="25">
        <v>45560.704355885078</v>
      </c>
      <c r="G49" s="96">
        <v>3</v>
      </c>
      <c r="H49" s="99"/>
      <c r="I49" s="99" t="s">
        <v>790</v>
      </c>
      <c r="J49" s="6" t="s">
        <v>490</v>
      </c>
      <c r="K49" s="6"/>
      <c r="L49" s="6"/>
      <c r="M49" s="6" t="s">
        <v>764</v>
      </c>
      <c r="N49" s="6" t="s">
        <v>688</v>
      </c>
      <c r="O49" s="37">
        <v>2470.9450000000002</v>
      </c>
      <c r="P49" s="105">
        <v>872.14137181467493</v>
      </c>
      <c r="Q49" s="38">
        <v>1.9999999999999999E-6</v>
      </c>
    </row>
    <row r="50" spans="1:17" x14ac:dyDescent="0.3">
      <c r="A50" s="6" t="s">
        <v>789</v>
      </c>
      <c r="B50" s="6" t="s">
        <v>1430</v>
      </c>
      <c r="C50" s="6" t="s">
        <v>1431</v>
      </c>
      <c r="D50" s="25">
        <v>40000</v>
      </c>
      <c r="E50" s="25">
        <v>5560.7043558850783</v>
      </c>
      <c r="F50" s="25">
        <v>45560.704355885078</v>
      </c>
      <c r="G50" s="96">
        <v>3</v>
      </c>
      <c r="H50" s="99"/>
      <c r="I50" s="99" t="s">
        <v>790</v>
      </c>
      <c r="J50" s="6" t="s">
        <v>492</v>
      </c>
      <c r="K50" s="6"/>
      <c r="L50" s="6"/>
      <c r="M50" s="6" t="s">
        <v>764</v>
      </c>
      <c r="N50" s="6" t="s">
        <v>688</v>
      </c>
      <c r="O50" s="37">
        <v>2463.3000000000002</v>
      </c>
      <c r="P50" s="105">
        <v>869.44300305797526</v>
      </c>
      <c r="Q50" s="38">
        <v>1.9999999999999999E-6</v>
      </c>
    </row>
    <row r="51" spans="1:17" x14ac:dyDescent="0.3">
      <c r="A51" s="6" t="s">
        <v>789</v>
      </c>
      <c r="B51" s="6" t="s">
        <v>1430</v>
      </c>
      <c r="C51" s="6" t="s">
        <v>1431</v>
      </c>
      <c r="D51" s="25">
        <v>40000</v>
      </c>
      <c r="E51" s="25">
        <v>5560.7043558850783</v>
      </c>
      <c r="F51" s="25">
        <v>45560.704355885078</v>
      </c>
      <c r="G51" s="96">
        <v>3</v>
      </c>
      <c r="H51" s="99"/>
      <c r="I51" s="99" t="s">
        <v>790</v>
      </c>
      <c r="J51" s="6" t="s">
        <v>517</v>
      </c>
      <c r="K51" s="6"/>
      <c r="L51" s="6"/>
      <c r="M51" s="6" t="s">
        <v>782</v>
      </c>
      <c r="N51" s="6" t="s">
        <v>686</v>
      </c>
      <c r="O51" s="37">
        <v>25627.5</v>
      </c>
      <c r="P51" s="105">
        <v>9045.4473920627843</v>
      </c>
      <c r="Q51" s="38">
        <v>0</v>
      </c>
    </row>
    <row r="52" spans="1:17" x14ac:dyDescent="0.3">
      <c r="A52" s="6" t="s">
        <v>789</v>
      </c>
      <c r="B52" s="6" t="s">
        <v>1430</v>
      </c>
      <c r="C52" s="6" t="s">
        <v>1431</v>
      </c>
      <c r="D52" s="25">
        <v>40000</v>
      </c>
      <c r="E52" s="25">
        <v>5560.7043558850783</v>
      </c>
      <c r="F52" s="25">
        <v>45560.704355885078</v>
      </c>
      <c r="G52" s="96">
        <v>3</v>
      </c>
      <c r="H52" s="99"/>
      <c r="I52" s="99" t="s">
        <v>790</v>
      </c>
      <c r="J52" s="6" t="s">
        <v>519</v>
      </c>
      <c r="K52" s="6"/>
      <c r="L52" s="6"/>
      <c r="M52" s="6" t="s">
        <v>782</v>
      </c>
      <c r="N52" s="6" t="s">
        <v>686</v>
      </c>
      <c r="O52" s="37">
        <v>2356.6579999999999</v>
      </c>
      <c r="P52" s="105">
        <v>831.80278841416055</v>
      </c>
      <c r="Q52" s="38">
        <v>3.0000000000000001E-6</v>
      </c>
    </row>
    <row r="53" spans="1:17" x14ac:dyDescent="0.3">
      <c r="A53" s="6" t="s">
        <v>789</v>
      </c>
      <c r="B53" s="6" t="s">
        <v>1430</v>
      </c>
      <c r="C53" s="6" t="s">
        <v>1431</v>
      </c>
      <c r="D53" s="25">
        <v>40000</v>
      </c>
      <c r="E53" s="25">
        <v>5560.7043558850783</v>
      </c>
      <c r="F53" s="25">
        <v>45560.704355885078</v>
      </c>
      <c r="G53" s="96">
        <v>3</v>
      </c>
      <c r="H53" s="99"/>
      <c r="I53" s="99" t="s">
        <v>790</v>
      </c>
      <c r="J53" s="6" t="s">
        <v>585</v>
      </c>
      <c r="K53" s="6"/>
      <c r="L53" s="6"/>
      <c r="M53" s="6" t="s">
        <v>770</v>
      </c>
      <c r="N53" s="6" t="s">
        <v>689</v>
      </c>
      <c r="O53" s="37">
        <v>6015.3449999999993</v>
      </c>
      <c r="P53" s="105">
        <v>2123.1679540574737</v>
      </c>
      <c r="Q53" s="38">
        <v>5.1999999999999997E-5</v>
      </c>
    </row>
    <row r="54" spans="1:17" x14ac:dyDescent="0.3">
      <c r="A54" s="6" t="s">
        <v>789</v>
      </c>
      <c r="B54" s="6" t="s">
        <v>1430</v>
      </c>
      <c r="C54" s="6" t="s">
        <v>1431</v>
      </c>
      <c r="D54" s="25">
        <v>40000</v>
      </c>
      <c r="E54" s="25">
        <v>5560.7043558850783</v>
      </c>
      <c r="F54" s="25">
        <v>45560.704355885078</v>
      </c>
      <c r="G54" s="96">
        <v>3</v>
      </c>
      <c r="H54" s="99"/>
      <c r="I54" s="99" t="s">
        <v>790</v>
      </c>
      <c r="J54" s="6" t="s">
        <v>586</v>
      </c>
      <c r="K54" s="6"/>
      <c r="L54" s="6"/>
      <c r="M54" s="6" t="s">
        <v>786</v>
      </c>
      <c r="N54" s="6" t="s">
        <v>686</v>
      </c>
      <c r="O54" s="37">
        <v>3940.3620000000001</v>
      </c>
      <c r="P54" s="105">
        <v>1390.7847888667761</v>
      </c>
      <c r="Q54" s="38">
        <v>0</v>
      </c>
    </row>
    <row r="55" spans="1:17" x14ac:dyDescent="0.3">
      <c r="A55" s="6" t="s">
        <v>789</v>
      </c>
      <c r="B55" s="6" t="s">
        <v>1430</v>
      </c>
      <c r="C55" s="6" t="s">
        <v>1431</v>
      </c>
      <c r="D55" s="25">
        <v>40000</v>
      </c>
      <c r="E55" s="25">
        <v>5560.7043558850783</v>
      </c>
      <c r="F55" s="25">
        <v>45560.704355885078</v>
      </c>
      <c r="G55" s="96">
        <v>3</v>
      </c>
      <c r="H55" s="99"/>
      <c r="I55" s="99" t="s">
        <v>790</v>
      </c>
      <c r="J55" s="6" t="s">
        <v>595</v>
      </c>
      <c r="K55" s="6"/>
      <c r="L55" s="6"/>
      <c r="M55" s="6" t="s">
        <v>787</v>
      </c>
      <c r="N55" s="6" t="s">
        <v>686</v>
      </c>
      <c r="O55" s="37">
        <v>3357.3442360000004</v>
      </c>
      <c r="P55" s="105">
        <v>1185.0036353051694</v>
      </c>
      <c r="Q55" s="38">
        <v>9.0000000000000002E-6</v>
      </c>
    </row>
    <row r="56" spans="1:17" x14ac:dyDescent="0.3">
      <c r="A56" s="6" t="s">
        <v>789</v>
      </c>
      <c r="B56" s="6" t="s">
        <v>1432</v>
      </c>
      <c r="C56" s="6" t="s">
        <v>1433</v>
      </c>
      <c r="D56" s="25">
        <v>35000</v>
      </c>
      <c r="E56" s="25">
        <v>4865.6163113994435</v>
      </c>
      <c r="F56" s="25">
        <v>39865.616311399441</v>
      </c>
      <c r="G56" s="96">
        <v>3</v>
      </c>
      <c r="H56" s="99"/>
      <c r="I56" s="99" t="s">
        <v>790</v>
      </c>
      <c r="J56" s="6" t="s">
        <v>22</v>
      </c>
      <c r="K56" s="6"/>
      <c r="L56" s="6"/>
      <c r="M56" s="6" t="s">
        <v>768</v>
      </c>
      <c r="N56" s="6" t="s">
        <v>689</v>
      </c>
      <c r="O56" s="37">
        <v>7122.15</v>
      </c>
      <c r="P56" s="105">
        <v>2767.265444358487</v>
      </c>
      <c r="Q56" s="38">
        <v>7.2000000000000002E-5</v>
      </c>
    </row>
    <row r="57" spans="1:17" x14ac:dyDescent="0.3">
      <c r="A57" s="6" t="s">
        <v>789</v>
      </c>
      <c r="B57" s="6" t="s">
        <v>1432</v>
      </c>
      <c r="C57" s="6" t="s">
        <v>1433</v>
      </c>
      <c r="D57" s="25">
        <v>35000</v>
      </c>
      <c r="E57" s="25">
        <v>4865.6163113994435</v>
      </c>
      <c r="F57" s="25">
        <v>39865.616311399441</v>
      </c>
      <c r="G57" s="96">
        <v>3</v>
      </c>
      <c r="H57" s="99"/>
      <c r="I57" s="99" t="s">
        <v>790</v>
      </c>
      <c r="J57" s="6" t="s">
        <v>23</v>
      </c>
      <c r="K57" s="6"/>
      <c r="L57" s="6"/>
      <c r="M57" s="6" t="s">
        <v>772</v>
      </c>
      <c r="N57" s="6" t="s">
        <v>686</v>
      </c>
      <c r="O57" s="37">
        <v>2022.3899999999999</v>
      </c>
      <c r="P57" s="105">
        <v>785.78659000669199</v>
      </c>
      <c r="Q57" s="38">
        <v>6.0000000000000002E-6</v>
      </c>
    </row>
    <row r="58" spans="1:17" x14ac:dyDescent="0.3">
      <c r="A58" s="6" t="s">
        <v>789</v>
      </c>
      <c r="B58" s="6" t="s">
        <v>1432</v>
      </c>
      <c r="C58" s="6" t="s">
        <v>1433</v>
      </c>
      <c r="D58" s="25">
        <v>35000</v>
      </c>
      <c r="E58" s="25">
        <v>4865.6163113994435</v>
      </c>
      <c r="F58" s="25">
        <v>39865.616311399441</v>
      </c>
      <c r="G58" s="96">
        <v>3</v>
      </c>
      <c r="H58" s="99"/>
      <c r="I58" s="99" t="s">
        <v>790</v>
      </c>
      <c r="J58" s="6" t="s">
        <v>486</v>
      </c>
      <c r="K58" s="6"/>
      <c r="L58" s="6"/>
      <c r="M58" s="6" t="s">
        <v>781</v>
      </c>
      <c r="N58" s="6" t="s">
        <v>686</v>
      </c>
      <c r="O58" s="37">
        <v>745.3125</v>
      </c>
      <c r="P58" s="105">
        <v>289.58636458070038</v>
      </c>
      <c r="Q58" s="38">
        <v>9.9999999999999995E-7</v>
      </c>
    </row>
    <row r="59" spans="1:17" x14ac:dyDescent="0.3">
      <c r="A59" s="6" t="s">
        <v>789</v>
      </c>
      <c r="B59" s="6" t="s">
        <v>1432</v>
      </c>
      <c r="C59" s="6" t="s">
        <v>1433</v>
      </c>
      <c r="D59" s="25">
        <v>35000</v>
      </c>
      <c r="E59" s="25">
        <v>4865.6163113994435</v>
      </c>
      <c r="F59" s="25">
        <v>39865.616311399441</v>
      </c>
      <c r="G59" s="96">
        <v>3</v>
      </c>
      <c r="H59" s="99"/>
      <c r="I59" s="99" t="s">
        <v>790</v>
      </c>
      <c r="J59" s="6" t="s">
        <v>490</v>
      </c>
      <c r="K59" s="6"/>
      <c r="L59" s="6"/>
      <c r="M59" s="6" t="s">
        <v>764</v>
      </c>
      <c r="N59" s="6" t="s">
        <v>688</v>
      </c>
      <c r="O59" s="37">
        <v>2470.9450000000002</v>
      </c>
      <c r="P59" s="105">
        <v>960.06974205968459</v>
      </c>
      <c r="Q59" s="38">
        <v>1.9999999999999999E-6</v>
      </c>
    </row>
    <row r="60" spans="1:17" x14ac:dyDescent="0.3">
      <c r="A60" s="6" t="s">
        <v>789</v>
      </c>
      <c r="B60" s="6" t="s">
        <v>1432</v>
      </c>
      <c r="C60" s="6" t="s">
        <v>1433</v>
      </c>
      <c r="D60" s="25">
        <v>35000</v>
      </c>
      <c r="E60" s="25">
        <v>4865.6163113994435</v>
      </c>
      <c r="F60" s="25">
        <v>39865.616311399441</v>
      </c>
      <c r="G60" s="96">
        <v>3</v>
      </c>
      <c r="H60" s="99"/>
      <c r="I60" s="99" t="s">
        <v>790</v>
      </c>
      <c r="J60" s="6" t="s">
        <v>517</v>
      </c>
      <c r="K60" s="6"/>
      <c r="L60" s="6"/>
      <c r="M60" s="6" t="s">
        <v>782</v>
      </c>
      <c r="N60" s="6" t="s">
        <v>686</v>
      </c>
      <c r="O60" s="37">
        <v>25627.5</v>
      </c>
      <c r="P60" s="105">
        <v>9957.3998266390263</v>
      </c>
      <c r="Q60" s="38">
        <v>0</v>
      </c>
    </row>
    <row r="61" spans="1:17" x14ac:dyDescent="0.3">
      <c r="A61" s="6" t="s">
        <v>789</v>
      </c>
      <c r="B61" s="6" t="s">
        <v>1432</v>
      </c>
      <c r="C61" s="6" t="s">
        <v>1433</v>
      </c>
      <c r="D61" s="25">
        <v>35000</v>
      </c>
      <c r="E61" s="25">
        <v>4865.6163113994435</v>
      </c>
      <c r="F61" s="25">
        <v>39865.616311399441</v>
      </c>
      <c r="G61" s="96">
        <v>3</v>
      </c>
      <c r="H61" s="99"/>
      <c r="I61" s="99" t="s">
        <v>790</v>
      </c>
      <c r="J61" s="6" t="s">
        <v>585</v>
      </c>
      <c r="K61" s="6"/>
      <c r="L61" s="6"/>
      <c r="M61" s="6" t="s">
        <v>770</v>
      </c>
      <c r="N61" s="6" t="s">
        <v>689</v>
      </c>
      <c r="O61" s="37">
        <v>6015.3449999999993</v>
      </c>
      <c r="P61" s="105">
        <v>2337.2235005433195</v>
      </c>
      <c r="Q61" s="38">
        <v>5.1999999999999997E-5</v>
      </c>
    </row>
    <row r="62" spans="1:17" x14ac:dyDescent="0.3">
      <c r="A62" s="6" t="s">
        <v>789</v>
      </c>
      <c r="B62" s="6" t="s">
        <v>1432</v>
      </c>
      <c r="C62" s="6" t="s">
        <v>1433</v>
      </c>
      <c r="D62" s="25">
        <v>35000</v>
      </c>
      <c r="E62" s="25">
        <v>4865.6163113994435</v>
      </c>
      <c r="F62" s="25">
        <v>39865.616311399441</v>
      </c>
      <c r="G62" s="96">
        <v>3</v>
      </c>
      <c r="H62" s="99"/>
      <c r="I62" s="99" t="s">
        <v>790</v>
      </c>
      <c r="J62" s="6" t="s">
        <v>586</v>
      </c>
      <c r="K62" s="6"/>
      <c r="L62" s="6"/>
      <c r="M62" s="6" t="s">
        <v>786</v>
      </c>
      <c r="N62" s="6" t="s">
        <v>686</v>
      </c>
      <c r="O62" s="37">
        <v>3940.3620000000001</v>
      </c>
      <c r="P62" s="105">
        <v>1531.0022396135012</v>
      </c>
      <c r="Q62" s="38">
        <v>0</v>
      </c>
    </row>
    <row r="63" spans="1:17" x14ac:dyDescent="0.3">
      <c r="A63" s="6" t="s">
        <v>789</v>
      </c>
      <c r="B63" s="6" t="s">
        <v>1432</v>
      </c>
      <c r="C63" s="6" t="s">
        <v>1433</v>
      </c>
      <c r="D63" s="25">
        <v>35000</v>
      </c>
      <c r="E63" s="25">
        <v>4865.6163113994435</v>
      </c>
      <c r="F63" s="25">
        <v>39865.616311399441</v>
      </c>
      <c r="G63" s="96">
        <v>3</v>
      </c>
      <c r="H63" s="99"/>
      <c r="I63" s="99" t="s">
        <v>790</v>
      </c>
      <c r="J63" s="6" t="s">
        <v>595</v>
      </c>
      <c r="K63" s="6"/>
      <c r="L63" s="6"/>
      <c r="M63" s="6" t="s">
        <v>787</v>
      </c>
      <c r="N63" s="6" t="s">
        <v>686</v>
      </c>
      <c r="O63" s="37">
        <v>3357.3442360000004</v>
      </c>
      <c r="P63" s="105">
        <v>1304.4744478983098</v>
      </c>
      <c r="Q63" s="38">
        <v>9.0000000000000002E-6</v>
      </c>
    </row>
    <row r="64" spans="1:17" x14ac:dyDescent="0.3">
      <c r="A64" s="6" t="s">
        <v>789</v>
      </c>
      <c r="B64" s="6" t="s">
        <v>1434</v>
      </c>
      <c r="C64" s="6" t="s">
        <v>1435</v>
      </c>
      <c r="D64" s="25">
        <v>160000</v>
      </c>
      <c r="E64" s="25">
        <v>22242.817423540313</v>
      </c>
      <c r="F64" s="25">
        <v>182242.81742354031</v>
      </c>
      <c r="G64" s="96" t="s">
        <v>676</v>
      </c>
      <c r="H64" s="99"/>
      <c r="I64" s="99" t="s">
        <v>792</v>
      </c>
      <c r="J64" s="6">
        <v>0</v>
      </c>
      <c r="K64" s="6"/>
      <c r="L64" s="6"/>
      <c r="M64" s="6" t="e">
        <v>#N/A</v>
      </c>
      <c r="N64" s="6" t="e">
        <v>#N/A</v>
      </c>
      <c r="O64" s="37">
        <v>0</v>
      </c>
      <c r="P64" s="105">
        <v>0</v>
      </c>
      <c r="Q64" s="38">
        <v>0</v>
      </c>
    </row>
    <row r="65" spans="1:17" x14ac:dyDescent="0.3">
      <c r="A65" s="6" t="s">
        <v>789</v>
      </c>
      <c r="B65" s="6" t="s">
        <v>1250</v>
      </c>
      <c r="C65" s="6" t="s">
        <v>1436</v>
      </c>
      <c r="D65" s="25">
        <v>65000</v>
      </c>
      <c r="E65" s="25">
        <v>9036.1445783132531</v>
      </c>
      <c r="F65" s="25">
        <v>74036.144578313251</v>
      </c>
      <c r="G65" s="96" t="s">
        <v>817</v>
      </c>
      <c r="H65" s="99"/>
      <c r="I65" s="99">
        <v>1</v>
      </c>
      <c r="J65" s="6" t="s">
        <v>8</v>
      </c>
      <c r="K65" s="6"/>
      <c r="L65" s="6"/>
      <c r="M65" s="6" t="s">
        <v>1035</v>
      </c>
      <c r="N65" s="6" t="s">
        <v>686</v>
      </c>
      <c r="O65" s="37">
        <v>3553.1472880000001</v>
      </c>
      <c r="P65" s="105">
        <v>647.07409437022</v>
      </c>
      <c r="Q65" s="38">
        <v>1.0000000000000001E-5</v>
      </c>
    </row>
    <row r="66" spans="1:17" x14ac:dyDescent="0.3">
      <c r="A66" s="6" t="s">
        <v>789</v>
      </c>
      <c r="B66" s="6" t="s">
        <v>1250</v>
      </c>
      <c r="C66" s="6" t="s">
        <v>1436</v>
      </c>
      <c r="D66" s="25">
        <v>65000</v>
      </c>
      <c r="E66" s="25">
        <v>9036.1445783132531</v>
      </c>
      <c r="F66" s="25">
        <v>74036.144578313251</v>
      </c>
      <c r="G66" s="96" t="s">
        <v>817</v>
      </c>
      <c r="H66" s="99"/>
      <c r="I66" s="99">
        <v>1</v>
      </c>
      <c r="J66" s="6" t="s">
        <v>10</v>
      </c>
      <c r="K66" s="6"/>
      <c r="L66" s="6"/>
      <c r="M66" s="6" t="s">
        <v>1035</v>
      </c>
      <c r="N66" s="6" t="s">
        <v>688</v>
      </c>
      <c r="O66" s="37">
        <v>951.03287999999998</v>
      </c>
      <c r="P66" s="105">
        <v>173.19539260887009</v>
      </c>
      <c r="Q66" s="38">
        <v>9.9999999999999995E-7</v>
      </c>
    </row>
    <row r="67" spans="1:17" x14ac:dyDescent="0.3">
      <c r="A67" s="6" t="s">
        <v>789</v>
      </c>
      <c r="B67" s="6" t="s">
        <v>1250</v>
      </c>
      <c r="C67" s="6" t="s">
        <v>1436</v>
      </c>
      <c r="D67" s="25">
        <v>65000</v>
      </c>
      <c r="E67" s="25">
        <v>9036.1445783132531</v>
      </c>
      <c r="F67" s="25">
        <v>74036.144578313251</v>
      </c>
      <c r="G67" s="96" t="s">
        <v>817</v>
      </c>
      <c r="H67" s="99"/>
      <c r="I67" s="99">
        <v>1</v>
      </c>
      <c r="J67" s="6" t="s">
        <v>11</v>
      </c>
      <c r="K67" s="6"/>
      <c r="L67" s="6"/>
      <c r="M67" s="6" t="s">
        <v>1035</v>
      </c>
      <c r="N67" s="6" t="s">
        <v>688</v>
      </c>
      <c r="O67" s="37">
        <v>2558.4</v>
      </c>
      <c r="P67" s="105">
        <v>465.91774245547987</v>
      </c>
      <c r="Q67" s="38">
        <v>6.0000000000000002E-6</v>
      </c>
    </row>
    <row r="68" spans="1:17" x14ac:dyDescent="0.3">
      <c r="A68" s="6" t="s">
        <v>789</v>
      </c>
      <c r="B68" s="6" t="s">
        <v>1250</v>
      </c>
      <c r="C68" s="6" t="s">
        <v>1436</v>
      </c>
      <c r="D68" s="25">
        <v>65000</v>
      </c>
      <c r="E68" s="25">
        <v>9036.1445783132531</v>
      </c>
      <c r="F68" s="25">
        <v>74036.144578313251</v>
      </c>
      <c r="G68" s="96" t="s">
        <v>817</v>
      </c>
      <c r="H68" s="99"/>
      <c r="I68" s="99">
        <v>1</v>
      </c>
      <c r="J68" s="6" t="s">
        <v>26</v>
      </c>
      <c r="K68" s="6"/>
      <c r="L68" s="6"/>
      <c r="M68" s="6" t="s">
        <v>772</v>
      </c>
      <c r="N68" s="6" t="s">
        <v>686</v>
      </c>
      <c r="O68" s="37">
        <v>415.15200000000004</v>
      </c>
      <c r="P68" s="105">
        <v>75.604550741040256</v>
      </c>
      <c r="Q68" s="38">
        <v>9.9999999999999995E-7</v>
      </c>
    </row>
    <row r="69" spans="1:17" x14ac:dyDescent="0.3">
      <c r="A69" s="6" t="s">
        <v>789</v>
      </c>
      <c r="B69" s="6" t="s">
        <v>1250</v>
      </c>
      <c r="C69" s="6" t="s">
        <v>1436</v>
      </c>
      <c r="D69" s="25">
        <v>65000</v>
      </c>
      <c r="E69" s="25">
        <v>9036.1445783132531</v>
      </c>
      <c r="F69" s="25">
        <v>74036.144578313251</v>
      </c>
      <c r="G69" s="96" t="s">
        <v>817</v>
      </c>
      <c r="H69" s="99"/>
      <c r="I69" s="99">
        <v>1</v>
      </c>
      <c r="J69" s="6" t="s">
        <v>47</v>
      </c>
      <c r="K69" s="6"/>
      <c r="L69" s="6"/>
      <c r="M69" s="6" t="s">
        <v>753</v>
      </c>
      <c r="N69" s="6" t="s">
        <v>688</v>
      </c>
      <c r="O69" s="37">
        <v>787.8</v>
      </c>
      <c r="P69" s="105">
        <v>143.46857313415691</v>
      </c>
      <c r="Q69" s="38">
        <v>0</v>
      </c>
    </row>
    <row r="70" spans="1:17" x14ac:dyDescent="0.3">
      <c r="A70" s="6" t="s">
        <v>789</v>
      </c>
      <c r="B70" s="6" t="s">
        <v>1250</v>
      </c>
      <c r="C70" s="6" t="s">
        <v>1436</v>
      </c>
      <c r="D70" s="25">
        <v>65000</v>
      </c>
      <c r="E70" s="25">
        <v>9036.1445783132531</v>
      </c>
      <c r="F70" s="25">
        <v>74036.144578313251</v>
      </c>
      <c r="G70" s="96" t="s">
        <v>817</v>
      </c>
      <c r="H70" s="99"/>
      <c r="I70" s="99">
        <v>1</v>
      </c>
      <c r="J70" s="6" t="s">
        <v>49</v>
      </c>
      <c r="K70" s="6"/>
      <c r="L70" s="6"/>
      <c r="M70" s="6" t="s">
        <v>753</v>
      </c>
      <c r="N70" s="6" t="s">
        <v>688</v>
      </c>
      <c r="O70" s="37">
        <v>4217.3144000000002</v>
      </c>
      <c r="P70" s="105">
        <v>768.02751894660196</v>
      </c>
      <c r="Q70" s="38">
        <v>9.9999999999999995E-7</v>
      </c>
    </row>
    <row r="71" spans="1:17" x14ac:dyDescent="0.3">
      <c r="A71" s="6" t="s">
        <v>789</v>
      </c>
      <c r="B71" s="6" t="s">
        <v>1250</v>
      </c>
      <c r="C71" s="6" t="s">
        <v>1436</v>
      </c>
      <c r="D71" s="25">
        <v>65000</v>
      </c>
      <c r="E71" s="25">
        <v>9036.1445783132531</v>
      </c>
      <c r="F71" s="25">
        <v>74036.144578313251</v>
      </c>
      <c r="G71" s="96" t="s">
        <v>817</v>
      </c>
      <c r="H71" s="99"/>
      <c r="I71" s="99">
        <v>1</v>
      </c>
      <c r="J71" s="6" t="s">
        <v>50</v>
      </c>
      <c r="K71" s="6"/>
      <c r="L71" s="6"/>
      <c r="M71" s="6" t="s">
        <v>753</v>
      </c>
      <c r="N71" s="6" t="s">
        <v>688</v>
      </c>
      <c r="O71" s="37">
        <v>2180.4431999999997</v>
      </c>
      <c r="P71" s="105">
        <v>397.08691889321534</v>
      </c>
      <c r="Q71" s="38">
        <v>9.9999999999999995E-7</v>
      </c>
    </row>
    <row r="72" spans="1:17" x14ac:dyDescent="0.3">
      <c r="A72" s="6" t="s">
        <v>789</v>
      </c>
      <c r="B72" s="6" t="s">
        <v>1250</v>
      </c>
      <c r="C72" s="6" t="s">
        <v>1436</v>
      </c>
      <c r="D72" s="25">
        <v>65000</v>
      </c>
      <c r="E72" s="25">
        <v>9036.1445783132531</v>
      </c>
      <c r="F72" s="25">
        <v>74036.144578313251</v>
      </c>
      <c r="G72" s="96" t="s">
        <v>817</v>
      </c>
      <c r="H72" s="99"/>
      <c r="I72" s="99">
        <v>1</v>
      </c>
      <c r="J72" s="6" t="s">
        <v>53</v>
      </c>
      <c r="K72" s="6"/>
      <c r="L72" s="6"/>
      <c r="M72" s="6" t="s">
        <v>754</v>
      </c>
      <c r="N72" s="6" t="s">
        <v>688</v>
      </c>
      <c r="O72" s="37">
        <v>172.8</v>
      </c>
      <c r="P72" s="105">
        <v>31.469115813128099</v>
      </c>
      <c r="Q72" s="38">
        <v>0</v>
      </c>
    </row>
    <row r="73" spans="1:17" x14ac:dyDescent="0.3">
      <c r="A73" s="6" t="s">
        <v>789</v>
      </c>
      <c r="B73" s="6" t="s">
        <v>1250</v>
      </c>
      <c r="C73" s="6" t="s">
        <v>1436</v>
      </c>
      <c r="D73" s="25">
        <v>65000</v>
      </c>
      <c r="E73" s="25">
        <v>9036.1445783132531</v>
      </c>
      <c r="F73" s="25">
        <v>74036.144578313251</v>
      </c>
      <c r="G73" s="96" t="s">
        <v>817</v>
      </c>
      <c r="H73" s="99"/>
      <c r="I73" s="99">
        <v>1</v>
      </c>
      <c r="J73" s="6" t="s">
        <v>185</v>
      </c>
      <c r="K73" s="6"/>
      <c r="L73" s="6"/>
      <c r="M73" s="6" t="s">
        <v>759</v>
      </c>
      <c r="N73" s="6" t="s">
        <v>688</v>
      </c>
      <c r="O73" s="37">
        <v>5825.5990820000006</v>
      </c>
      <c r="P73" s="105">
        <v>1060.9169687055021</v>
      </c>
      <c r="Q73" s="38">
        <v>6.0000000000000002E-6</v>
      </c>
    </row>
    <row r="74" spans="1:17" x14ac:dyDescent="0.3">
      <c r="A74" s="6" t="s">
        <v>789</v>
      </c>
      <c r="B74" s="6" t="s">
        <v>1250</v>
      </c>
      <c r="C74" s="6" t="s">
        <v>1436</v>
      </c>
      <c r="D74" s="25">
        <v>65000</v>
      </c>
      <c r="E74" s="25">
        <v>9036.1445783132531</v>
      </c>
      <c r="F74" s="25">
        <v>74036.144578313251</v>
      </c>
      <c r="G74" s="96" t="s">
        <v>817</v>
      </c>
      <c r="H74" s="99"/>
      <c r="I74" s="99">
        <v>1</v>
      </c>
      <c r="J74" s="6" t="s">
        <v>189</v>
      </c>
      <c r="K74" s="6"/>
      <c r="L74" s="6"/>
      <c r="M74" s="6" t="s">
        <v>760</v>
      </c>
      <c r="N74" s="6" t="s">
        <v>688</v>
      </c>
      <c r="O74" s="37">
        <v>81840</v>
      </c>
      <c r="P74" s="105">
        <v>14904.122905939836</v>
      </c>
      <c r="Q74" s="38">
        <v>1.4300000000000001E-4</v>
      </c>
    </row>
    <row r="75" spans="1:17" x14ac:dyDescent="0.3">
      <c r="A75" s="6" t="s">
        <v>789</v>
      </c>
      <c r="B75" s="6" t="s">
        <v>1250</v>
      </c>
      <c r="C75" s="6" t="s">
        <v>1436</v>
      </c>
      <c r="D75" s="25">
        <v>65000</v>
      </c>
      <c r="E75" s="25">
        <v>9036.1445783132531</v>
      </c>
      <c r="F75" s="25">
        <v>74036.144578313251</v>
      </c>
      <c r="G75" s="96" t="s">
        <v>817</v>
      </c>
      <c r="H75" s="99"/>
      <c r="I75" s="99">
        <v>1</v>
      </c>
      <c r="J75" s="6" t="s">
        <v>206</v>
      </c>
      <c r="K75" s="6"/>
      <c r="L75" s="6"/>
      <c r="M75" s="6" t="s">
        <v>777</v>
      </c>
      <c r="N75" s="6" t="s">
        <v>686</v>
      </c>
      <c r="O75" s="37">
        <v>2019.1162000000002</v>
      </c>
      <c r="P75" s="105">
        <v>367.70718482617542</v>
      </c>
      <c r="Q75" s="38">
        <v>6.0000000000000002E-6</v>
      </c>
    </row>
    <row r="76" spans="1:17" x14ac:dyDescent="0.3">
      <c r="A76" s="6" t="s">
        <v>789</v>
      </c>
      <c r="B76" s="6" t="s">
        <v>1250</v>
      </c>
      <c r="C76" s="6" t="s">
        <v>1436</v>
      </c>
      <c r="D76" s="25">
        <v>65000</v>
      </c>
      <c r="E76" s="25">
        <v>9036.1445783132531</v>
      </c>
      <c r="F76" s="25">
        <v>74036.144578313251</v>
      </c>
      <c r="G76" s="96" t="s">
        <v>817</v>
      </c>
      <c r="H76" s="99"/>
      <c r="I76" s="99">
        <v>1</v>
      </c>
      <c r="J76" s="6" t="s">
        <v>207</v>
      </c>
      <c r="K76" s="6"/>
      <c r="L76" s="6"/>
      <c r="M76" s="6" t="s">
        <v>777</v>
      </c>
      <c r="N76" s="6" t="s">
        <v>686</v>
      </c>
      <c r="O76" s="37">
        <v>540.48400000000004</v>
      </c>
      <c r="P76" s="105">
        <v>98.429129578372255</v>
      </c>
      <c r="Q76" s="38">
        <v>1.9999999999999999E-6</v>
      </c>
    </row>
    <row r="77" spans="1:17" x14ac:dyDescent="0.3">
      <c r="A77" s="6" t="s">
        <v>789</v>
      </c>
      <c r="B77" s="6" t="s">
        <v>1250</v>
      </c>
      <c r="C77" s="6" t="s">
        <v>1436</v>
      </c>
      <c r="D77" s="25">
        <v>65000</v>
      </c>
      <c r="E77" s="25">
        <v>9036.1445783132531</v>
      </c>
      <c r="F77" s="25">
        <v>74036.144578313251</v>
      </c>
      <c r="G77" s="96" t="s">
        <v>817</v>
      </c>
      <c r="H77" s="99"/>
      <c r="I77" s="99">
        <v>1</v>
      </c>
      <c r="J77" s="6" t="s">
        <v>216</v>
      </c>
      <c r="K77" s="6"/>
      <c r="L77" s="6"/>
      <c r="M77" s="6" t="s">
        <v>761</v>
      </c>
      <c r="N77" s="6" t="s">
        <v>688</v>
      </c>
      <c r="O77" s="37">
        <v>2256.46</v>
      </c>
      <c r="P77" s="105">
        <v>410.93056173432302</v>
      </c>
      <c r="Q77" s="38">
        <v>3.0000000000000001E-6</v>
      </c>
    </row>
    <row r="78" spans="1:17" x14ac:dyDescent="0.3">
      <c r="A78" s="6" t="s">
        <v>789</v>
      </c>
      <c r="B78" s="6" t="s">
        <v>1250</v>
      </c>
      <c r="C78" s="6" t="s">
        <v>1436</v>
      </c>
      <c r="D78" s="25">
        <v>65000</v>
      </c>
      <c r="E78" s="25">
        <v>9036.1445783132531</v>
      </c>
      <c r="F78" s="25">
        <v>74036.144578313251</v>
      </c>
      <c r="G78" s="96" t="s">
        <v>817</v>
      </c>
      <c r="H78" s="99"/>
      <c r="I78" s="99">
        <v>1</v>
      </c>
      <c r="J78" s="6" t="s">
        <v>217</v>
      </c>
      <c r="K78" s="6"/>
      <c r="L78" s="6"/>
      <c r="M78" s="6" t="s">
        <v>761</v>
      </c>
      <c r="N78" s="6" t="s">
        <v>688</v>
      </c>
      <c r="O78" s="37">
        <v>10021.433999999999</v>
      </c>
      <c r="P78" s="105">
        <v>1825.032796062613</v>
      </c>
      <c r="Q78" s="38">
        <v>0</v>
      </c>
    </row>
    <row r="79" spans="1:17" x14ac:dyDescent="0.3">
      <c r="A79" s="6" t="s">
        <v>789</v>
      </c>
      <c r="B79" s="6" t="s">
        <v>1250</v>
      </c>
      <c r="C79" s="6" t="s">
        <v>1436</v>
      </c>
      <c r="D79" s="25">
        <v>65000</v>
      </c>
      <c r="E79" s="25">
        <v>9036.1445783132531</v>
      </c>
      <c r="F79" s="25">
        <v>74036.144578313251</v>
      </c>
      <c r="G79" s="96" t="s">
        <v>817</v>
      </c>
      <c r="H79" s="99"/>
      <c r="I79" s="99">
        <v>1</v>
      </c>
      <c r="J79" s="6" t="s">
        <v>271</v>
      </c>
      <c r="K79" s="6"/>
      <c r="L79" s="6"/>
      <c r="M79" s="6" t="s">
        <v>762</v>
      </c>
      <c r="N79" s="6" t="s">
        <v>686</v>
      </c>
      <c r="O79" s="37">
        <v>1739.2</v>
      </c>
      <c r="P79" s="105">
        <v>316.73082304509484</v>
      </c>
      <c r="Q79" s="38">
        <v>6.0000000000000002E-6</v>
      </c>
    </row>
    <row r="80" spans="1:17" x14ac:dyDescent="0.3">
      <c r="A80" s="6" t="s">
        <v>789</v>
      </c>
      <c r="B80" s="6" t="s">
        <v>1250</v>
      </c>
      <c r="C80" s="6" t="s">
        <v>1436</v>
      </c>
      <c r="D80" s="25">
        <v>65000</v>
      </c>
      <c r="E80" s="25">
        <v>9036.1445783132531</v>
      </c>
      <c r="F80" s="25">
        <v>74036.144578313251</v>
      </c>
      <c r="G80" s="96" t="s">
        <v>817</v>
      </c>
      <c r="H80" s="99"/>
      <c r="I80" s="99">
        <v>1</v>
      </c>
      <c r="J80" s="6" t="s">
        <v>273</v>
      </c>
      <c r="K80" s="6"/>
      <c r="L80" s="6"/>
      <c r="M80" s="6" t="s">
        <v>762</v>
      </c>
      <c r="N80" s="6" t="s">
        <v>686</v>
      </c>
      <c r="O80" s="37">
        <v>3563.6779999999999</v>
      </c>
      <c r="P80" s="105">
        <v>648.99187327949483</v>
      </c>
      <c r="Q80" s="38">
        <v>3.9999999999999998E-6</v>
      </c>
    </row>
    <row r="81" spans="1:17" x14ac:dyDescent="0.3">
      <c r="A81" s="6" t="s">
        <v>789</v>
      </c>
      <c r="B81" s="6" t="s">
        <v>1250</v>
      </c>
      <c r="C81" s="6" t="s">
        <v>1436</v>
      </c>
      <c r="D81" s="25">
        <v>65000</v>
      </c>
      <c r="E81" s="25">
        <v>9036.1445783132531</v>
      </c>
      <c r="F81" s="25">
        <v>74036.144578313251</v>
      </c>
      <c r="G81" s="96" t="s">
        <v>817</v>
      </c>
      <c r="H81" s="99"/>
      <c r="I81" s="99">
        <v>1</v>
      </c>
      <c r="J81" s="6" t="s">
        <v>276</v>
      </c>
      <c r="K81" s="6"/>
      <c r="L81" s="6"/>
      <c r="M81" s="6" t="s">
        <v>762</v>
      </c>
      <c r="N81" s="6" t="s">
        <v>688</v>
      </c>
      <c r="O81" s="37">
        <v>16592.687999999998</v>
      </c>
      <c r="P81" s="105">
        <v>3021.7431731660927</v>
      </c>
      <c r="Q81" s="38">
        <v>1.8E-5</v>
      </c>
    </row>
    <row r="82" spans="1:17" x14ac:dyDescent="0.3">
      <c r="A82" s="6" t="s">
        <v>789</v>
      </c>
      <c r="B82" s="6" t="s">
        <v>1250</v>
      </c>
      <c r="C82" s="6" t="s">
        <v>1436</v>
      </c>
      <c r="D82" s="25">
        <v>65000</v>
      </c>
      <c r="E82" s="25">
        <v>9036.1445783132531</v>
      </c>
      <c r="F82" s="25">
        <v>74036.144578313251</v>
      </c>
      <c r="G82" s="96" t="s">
        <v>817</v>
      </c>
      <c r="H82" s="99"/>
      <c r="I82" s="99">
        <v>1</v>
      </c>
      <c r="J82" s="6" t="s">
        <v>277</v>
      </c>
      <c r="K82" s="6"/>
      <c r="L82" s="6"/>
      <c r="M82" s="6" t="s">
        <v>762</v>
      </c>
      <c r="N82" s="6" t="s">
        <v>688</v>
      </c>
      <c r="O82" s="37">
        <v>27028.89</v>
      </c>
      <c r="P82" s="105">
        <v>4922.3105886012727</v>
      </c>
      <c r="Q82" s="38">
        <v>1.5999999999999999E-5</v>
      </c>
    </row>
    <row r="83" spans="1:17" x14ac:dyDescent="0.3">
      <c r="A83" s="6" t="s">
        <v>789</v>
      </c>
      <c r="B83" s="6" t="s">
        <v>1250</v>
      </c>
      <c r="C83" s="6" t="s">
        <v>1436</v>
      </c>
      <c r="D83" s="25">
        <v>65000</v>
      </c>
      <c r="E83" s="25">
        <v>9036.1445783132531</v>
      </c>
      <c r="F83" s="25">
        <v>74036.144578313251</v>
      </c>
      <c r="G83" s="96" t="s">
        <v>817</v>
      </c>
      <c r="H83" s="99"/>
      <c r="I83" s="99">
        <v>1</v>
      </c>
      <c r="J83" s="6" t="s">
        <v>278</v>
      </c>
      <c r="K83" s="6"/>
      <c r="L83" s="6"/>
      <c r="M83" s="6" t="s">
        <v>762</v>
      </c>
      <c r="N83" s="6" t="s">
        <v>688</v>
      </c>
      <c r="O83" s="37">
        <v>10137.290999999999</v>
      </c>
      <c r="P83" s="105">
        <v>1846.131854805446</v>
      </c>
      <c r="Q83" s="38">
        <v>9.0000000000000002E-6</v>
      </c>
    </row>
    <row r="84" spans="1:17" x14ac:dyDescent="0.3">
      <c r="A84" s="6" t="s">
        <v>789</v>
      </c>
      <c r="B84" s="6" t="s">
        <v>1250</v>
      </c>
      <c r="C84" s="6" t="s">
        <v>1436</v>
      </c>
      <c r="D84" s="25">
        <v>65000</v>
      </c>
      <c r="E84" s="25">
        <v>9036.1445783132531</v>
      </c>
      <c r="F84" s="25">
        <v>74036.144578313251</v>
      </c>
      <c r="G84" s="96" t="s">
        <v>817</v>
      </c>
      <c r="H84" s="99"/>
      <c r="I84" s="99">
        <v>1</v>
      </c>
      <c r="J84" s="6" t="s">
        <v>302</v>
      </c>
      <c r="K84" s="6"/>
      <c r="L84" s="6"/>
      <c r="M84" s="6" t="s">
        <v>755</v>
      </c>
      <c r="N84" s="6" t="s">
        <v>688</v>
      </c>
      <c r="O84" s="37">
        <v>2022.5000000000002</v>
      </c>
      <c r="P84" s="105">
        <v>368.3234185882614</v>
      </c>
      <c r="Q84" s="38">
        <v>0</v>
      </c>
    </row>
    <row r="85" spans="1:17" x14ac:dyDescent="0.3">
      <c r="A85" s="6" t="s">
        <v>789</v>
      </c>
      <c r="B85" s="6" t="s">
        <v>1250</v>
      </c>
      <c r="C85" s="6" t="s">
        <v>1436</v>
      </c>
      <c r="D85" s="25">
        <v>65000</v>
      </c>
      <c r="E85" s="25">
        <v>9036.1445783132531</v>
      </c>
      <c r="F85" s="25">
        <v>74036.144578313251</v>
      </c>
      <c r="G85" s="96" t="s">
        <v>817</v>
      </c>
      <c r="H85" s="99"/>
      <c r="I85" s="99">
        <v>1</v>
      </c>
      <c r="J85" s="6" t="s">
        <v>304</v>
      </c>
      <c r="K85" s="6"/>
      <c r="L85" s="6"/>
      <c r="M85" s="6" t="s">
        <v>755</v>
      </c>
      <c r="N85" s="6" t="s">
        <v>688</v>
      </c>
      <c r="O85" s="37">
        <v>2710.15</v>
      </c>
      <c r="P85" s="105">
        <v>493.5533809082703</v>
      </c>
      <c r="Q85" s="38">
        <v>9.9999999999999995E-7</v>
      </c>
    </row>
    <row r="86" spans="1:17" x14ac:dyDescent="0.3">
      <c r="A86" s="6" t="s">
        <v>789</v>
      </c>
      <c r="B86" s="6" t="s">
        <v>1250</v>
      </c>
      <c r="C86" s="6" t="s">
        <v>1436</v>
      </c>
      <c r="D86" s="25">
        <v>65000</v>
      </c>
      <c r="E86" s="25">
        <v>9036.1445783132531</v>
      </c>
      <c r="F86" s="25">
        <v>74036.144578313251</v>
      </c>
      <c r="G86" s="96" t="s">
        <v>817</v>
      </c>
      <c r="H86" s="99"/>
      <c r="I86" s="99">
        <v>1</v>
      </c>
      <c r="J86" s="6" t="s">
        <v>305</v>
      </c>
      <c r="K86" s="6"/>
      <c r="L86" s="6"/>
      <c r="M86" s="6" t="s">
        <v>755</v>
      </c>
      <c r="N86" s="6" t="s">
        <v>688</v>
      </c>
      <c r="O86" s="37">
        <v>2912.4</v>
      </c>
      <c r="P86" s="105">
        <v>530.38572276709647</v>
      </c>
      <c r="Q86" s="38">
        <v>9.9999999999999995E-7</v>
      </c>
    </row>
    <row r="87" spans="1:17" x14ac:dyDescent="0.3">
      <c r="A87" s="6" t="s">
        <v>789</v>
      </c>
      <c r="B87" s="6" t="s">
        <v>1250</v>
      </c>
      <c r="C87" s="6" t="s">
        <v>1436</v>
      </c>
      <c r="D87" s="25">
        <v>65000</v>
      </c>
      <c r="E87" s="25">
        <v>9036.1445783132531</v>
      </c>
      <c r="F87" s="25">
        <v>74036.144578313251</v>
      </c>
      <c r="G87" s="96" t="s">
        <v>817</v>
      </c>
      <c r="H87" s="99"/>
      <c r="I87" s="99">
        <v>1</v>
      </c>
      <c r="J87" s="6" t="s">
        <v>306</v>
      </c>
      <c r="K87" s="6"/>
      <c r="L87" s="6"/>
      <c r="M87" s="6" t="s">
        <v>755</v>
      </c>
      <c r="N87" s="6" t="s">
        <v>688</v>
      </c>
      <c r="O87" s="37">
        <v>4854</v>
      </c>
      <c r="P87" s="105">
        <v>883.97620461182737</v>
      </c>
      <c r="Q87" s="38">
        <v>3.0000000000000001E-6</v>
      </c>
    </row>
    <row r="88" spans="1:17" x14ac:dyDescent="0.3">
      <c r="A88" s="6" t="s">
        <v>789</v>
      </c>
      <c r="B88" s="6" t="s">
        <v>1250</v>
      </c>
      <c r="C88" s="6" t="s">
        <v>1436</v>
      </c>
      <c r="D88" s="25">
        <v>65000</v>
      </c>
      <c r="E88" s="25">
        <v>9036.1445783132531</v>
      </c>
      <c r="F88" s="25">
        <v>74036.144578313251</v>
      </c>
      <c r="G88" s="96" t="s">
        <v>817</v>
      </c>
      <c r="H88" s="99"/>
      <c r="I88" s="99">
        <v>1</v>
      </c>
      <c r="J88" s="6" t="s">
        <v>307</v>
      </c>
      <c r="K88" s="6"/>
      <c r="L88" s="6"/>
      <c r="M88" s="6" t="s">
        <v>756</v>
      </c>
      <c r="N88" s="6" t="s">
        <v>688</v>
      </c>
      <c r="O88" s="37">
        <v>4389</v>
      </c>
      <c r="P88" s="105">
        <v>799.29368810080564</v>
      </c>
      <c r="Q88" s="38">
        <v>1.9999999999999999E-6</v>
      </c>
    </row>
    <row r="89" spans="1:17" x14ac:dyDescent="0.3">
      <c r="A89" s="6" t="s">
        <v>789</v>
      </c>
      <c r="B89" s="6" t="s">
        <v>1250</v>
      </c>
      <c r="C89" s="6" t="s">
        <v>1436</v>
      </c>
      <c r="D89" s="25">
        <v>65000</v>
      </c>
      <c r="E89" s="25">
        <v>9036.1445783132531</v>
      </c>
      <c r="F89" s="25">
        <v>74036.144578313251</v>
      </c>
      <c r="G89" s="96" t="s">
        <v>817</v>
      </c>
      <c r="H89" s="99"/>
      <c r="I89" s="99">
        <v>1</v>
      </c>
      <c r="J89" s="6" t="s">
        <v>309</v>
      </c>
      <c r="K89" s="6"/>
      <c r="L89" s="6"/>
      <c r="M89" s="6" t="s">
        <v>756</v>
      </c>
      <c r="N89" s="6" t="s">
        <v>688</v>
      </c>
      <c r="O89" s="37">
        <v>1984.2079999999999</v>
      </c>
      <c r="P89" s="105">
        <v>361.34994993828275</v>
      </c>
      <c r="Q89" s="38">
        <v>0</v>
      </c>
    </row>
    <row r="90" spans="1:17" x14ac:dyDescent="0.3">
      <c r="A90" s="6" t="s">
        <v>789</v>
      </c>
      <c r="B90" s="6" t="s">
        <v>1250</v>
      </c>
      <c r="C90" s="6" t="s">
        <v>1436</v>
      </c>
      <c r="D90" s="25">
        <v>65000</v>
      </c>
      <c r="E90" s="25">
        <v>9036.1445783132531</v>
      </c>
      <c r="F90" s="25">
        <v>74036.144578313251</v>
      </c>
      <c r="G90" s="96" t="s">
        <v>817</v>
      </c>
      <c r="H90" s="99"/>
      <c r="I90" s="99">
        <v>1</v>
      </c>
      <c r="J90" s="6" t="s">
        <v>310</v>
      </c>
      <c r="K90" s="6"/>
      <c r="L90" s="6"/>
      <c r="M90" s="6" t="s">
        <v>756</v>
      </c>
      <c r="N90" s="6" t="s">
        <v>688</v>
      </c>
      <c r="O90" s="37">
        <v>218.33999999999997</v>
      </c>
      <c r="P90" s="105">
        <v>39.762539043046225</v>
      </c>
      <c r="Q90" s="38">
        <v>0</v>
      </c>
    </row>
    <row r="91" spans="1:17" x14ac:dyDescent="0.3">
      <c r="A91" s="6" t="s">
        <v>789</v>
      </c>
      <c r="B91" s="6" t="s">
        <v>1250</v>
      </c>
      <c r="C91" s="6" t="s">
        <v>1436</v>
      </c>
      <c r="D91" s="25">
        <v>65000</v>
      </c>
      <c r="E91" s="25">
        <v>9036.1445783132531</v>
      </c>
      <c r="F91" s="25">
        <v>74036.144578313251</v>
      </c>
      <c r="G91" s="96" t="s">
        <v>817</v>
      </c>
      <c r="H91" s="99"/>
      <c r="I91" s="99">
        <v>1</v>
      </c>
      <c r="J91" s="6" t="s">
        <v>311</v>
      </c>
      <c r="K91" s="6"/>
      <c r="L91" s="6"/>
      <c r="M91" s="6" t="s">
        <v>756</v>
      </c>
      <c r="N91" s="6" t="s">
        <v>688</v>
      </c>
      <c r="O91" s="37">
        <v>444.09299999999996</v>
      </c>
      <c r="P91" s="105">
        <v>80.875081300923</v>
      </c>
      <c r="Q91" s="38">
        <v>0</v>
      </c>
    </row>
    <row r="92" spans="1:17" x14ac:dyDescent="0.3">
      <c r="A92" s="6" t="s">
        <v>789</v>
      </c>
      <c r="B92" s="6" t="s">
        <v>1250</v>
      </c>
      <c r="C92" s="6" t="s">
        <v>1436</v>
      </c>
      <c r="D92" s="25">
        <v>65000</v>
      </c>
      <c r="E92" s="25">
        <v>9036.1445783132531</v>
      </c>
      <c r="F92" s="25">
        <v>74036.144578313251</v>
      </c>
      <c r="G92" s="96" t="s">
        <v>817</v>
      </c>
      <c r="H92" s="99"/>
      <c r="I92" s="99">
        <v>1</v>
      </c>
      <c r="J92" s="6" t="s">
        <v>312</v>
      </c>
      <c r="K92" s="6"/>
      <c r="L92" s="6"/>
      <c r="M92" s="6" t="s">
        <v>756</v>
      </c>
      <c r="N92" s="6" t="s">
        <v>688</v>
      </c>
      <c r="O92" s="37">
        <v>12108.096</v>
      </c>
      <c r="P92" s="105">
        <v>2205.0409450258858</v>
      </c>
      <c r="Q92" s="38">
        <v>7.9999999999999996E-6</v>
      </c>
    </row>
    <row r="93" spans="1:17" x14ac:dyDescent="0.3">
      <c r="A93" s="6" t="s">
        <v>789</v>
      </c>
      <c r="B93" s="6" t="s">
        <v>1250</v>
      </c>
      <c r="C93" s="6" t="s">
        <v>1436</v>
      </c>
      <c r="D93" s="25">
        <v>65000</v>
      </c>
      <c r="E93" s="25">
        <v>9036.1445783132531</v>
      </c>
      <c r="F93" s="25">
        <v>74036.144578313251</v>
      </c>
      <c r="G93" s="96" t="s">
        <v>817</v>
      </c>
      <c r="H93" s="99"/>
      <c r="I93" s="99">
        <v>1</v>
      </c>
      <c r="J93" s="6" t="s">
        <v>313</v>
      </c>
      <c r="K93" s="6"/>
      <c r="L93" s="6"/>
      <c r="M93" s="6" t="s">
        <v>756</v>
      </c>
      <c r="N93" s="6" t="s">
        <v>688</v>
      </c>
      <c r="O93" s="37">
        <v>2285.9550000000004</v>
      </c>
      <c r="P93" s="105">
        <v>416.30198286226414</v>
      </c>
      <c r="Q93" s="38">
        <v>0</v>
      </c>
    </row>
    <row r="94" spans="1:17" x14ac:dyDescent="0.3">
      <c r="A94" s="6" t="s">
        <v>789</v>
      </c>
      <c r="B94" s="6" t="s">
        <v>1250</v>
      </c>
      <c r="C94" s="6" t="s">
        <v>1436</v>
      </c>
      <c r="D94" s="25">
        <v>65000</v>
      </c>
      <c r="E94" s="25">
        <v>9036.1445783132531</v>
      </c>
      <c r="F94" s="25">
        <v>74036.144578313251</v>
      </c>
      <c r="G94" s="96" t="s">
        <v>817</v>
      </c>
      <c r="H94" s="99"/>
      <c r="I94" s="99">
        <v>1</v>
      </c>
      <c r="J94" s="6" t="s">
        <v>314</v>
      </c>
      <c r="K94" s="6"/>
      <c r="L94" s="6"/>
      <c r="M94" s="6" t="s">
        <v>756</v>
      </c>
      <c r="N94" s="6" t="s">
        <v>688</v>
      </c>
      <c r="O94" s="37">
        <v>1.66</v>
      </c>
      <c r="P94" s="105">
        <v>0.30230747829741106</v>
      </c>
      <c r="Q94" s="38">
        <v>0</v>
      </c>
    </row>
    <row r="95" spans="1:17" x14ac:dyDescent="0.3">
      <c r="A95" s="6" t="s">
        <v>789</v>
      </c>
      <c r="B95" s="6" t="s">
        <v>1250</v>
      </c>
      <c r="C95" s="6" t="s">
        <v>1436</v>
      </c>
      <c r="D95" s="25">
        <v>65000</v>
      </c>
      <c r="E95" s="25">
        <v>9036.1445783132531</v>
      </c>
      <c r="F95" s="25">
        <v>74036.144578313251</v>
      </c>
      <c r="G95" s="96" t="s">
        <v>817</v>
      </c>
      <c r="H95" s="99"/>
      <c r="I95" s="99">
        <v>1</v>
      </c>
      <c r="J95" s="6" t="s">
        <v>450</v>
      </c>
      <c r="K95" s="6"/>
      <c r="L95" s="6"/>
      <c r="M95" s="6" t="s">
        <v>763</v>
      </c>
      <c r="N95" s="6" t="s">
        <v>688</v>
      </c>
      <c r="O95" s="37">
        <v>688.8</v>
      </c>
      <c r="P95" s="105">
        <v>125.43939219955226</v>
      </c>
      <c r="Q95" s="38">
        <v>0</v>
      </c>
    </row>
    <row r="96" spans="1:17" x14ac:dyDescent="0.3">
      <c r="A96" s="6" t="s">
        <v>789</v>
      </c>
      <c r="B96" s="6" t="s">
        <v>1250</v>
      </c>
      <c r="C96" s="6" t="s">
        <v>1436</v>
      </c>
      <c r="D96" s="25">
        <v>65000</v>
      </c>
      <c r="E96" s="25">
        <v>9036.1445783132531</v>
      </c>
      <c r="F96" s="25">
        <v>74036.144578313251</v>
      </c>
      <c r="G96" s="96" t="s">
        <v>817</v>
      </c>
      <c r="H96" s="99"/>
      <c r="I96" s="99">
        <v>1</v>
      </c>
      <c r="J96" s="6" t="s">
        <v>453</v>
      </c>
      <c r="K96" s="6"/>
      <c r="L96" s="6"/>
      <c r="M96" s="6" t="s">
        <v>763</v>
      </c>
      <c r="N96" s="6" t="s">
        <v>688</v>
      </c>
      <c r="O96" s="37">
        <v>3080.0000000000005</v>
      </c>
      <c r="P96" s="105">
        <v>560.90785129881112</v>
      </c>
      <c r="Q96" s="38">
        <v>1.9999999999999999E-6</v>
      </c>
    </row>
    <row r="97" spans="1:17" x14ac:dyDescent="0.3">
      <c r="A97" s="6" t="s">
        <v>789</v>
      </c>
      <c r="B97" s="6" t="s">
        <v>1250</v>
      </c>
      <c r="C97" s="6" t="s">
        <v>1436</v>
      </c>
      <c r="D97" s="25">
        <v>65000</v>
      </c>
      <c r="E97" s="25">
        <v>9036.1445783132531</v>
      </c>
      <c r="F97" s="25">
        <v>74036.144578313251</v>
      </c>
      <c r="G97" s="96" t="s">
        <v>817</v>
      </c>
      <c r="H97" s="99"/>
      <c r="I97" s="99">
        <v>1</v>
      </c>
      <c r="J97" s="6" t="s">
        <v>452</v>
      </c>
      <c r="K97" s="6"/>
      <c r="L97" s="6"/>
      <c r="M97" s="6" t="s">
        <v>763</v>
      </c>
      <c r="N97" s="6" t="s">
        <v>688</v>
      </c>
      <c r="O97" s="37">
        <v>13014.400000000001</v>
      </c>
      <c r="P97" s="105">
        <v>2370.0906298517034</v>
      </c>
      <c r="Q97" s="38">
        <v>4.8999999999999998E-5</v>
      </c>
    </row>
    <row r="98" spans="1:17" x14ac:dyDescent="0.3">
      <c r="A98" s="6" t="s">
        <v>789</v>
      </c>
      <c r="B98" s="6" t="s">
        <v>1250</v>
      </c>
      <c r="C98" s="6" t="s">
        <v>1436</v>
      </c>
      <c r="D98" s="25">
        <v>65000</v>
      </c>
      <c r="E98" s="25">
        <v>9036.1445783132531</v>
      </c>
      <c r="F98" s="25">
        <v>74036.144578313251</v>
      </c>
      <c r="G98" s="96" t="s">
        <v>817</v>
      </c>
      <c r="H98" s="99"/>
      <c r="I98" s="99">
        <v>1</v>
      </c>
      <c r="J98" s="6" t="s">
        <v>451</v>
      </c>
      <c r="K98" s="6"/>
      <c r="L98" s="6"/>
      <c r="M98" s="6" t="s">
        <v>763</v>
      </c>
      <c r="N98" s="6" t="s">
        <v>688</v>
      </c>
      <c r="O98" s="37">
        <v>2644.4080000000004</v>
      </c>
      <c r="P98" s="105">
        <v>481.58091209006051</v>
      </c>
      <c r="Q98" s="38">
        <v>5.0000000000000004E-6</v>
      </c>
    </row>
    <row r="99" spans="1:17" x14ac:dyDescent="0.3">
      <c r="A99" s="6" t="s">
        <v>789</v>
      </c>
      <c r="B99" s="6" t="s">
        <v>1250</v>
      </c>
      <c r="C99" s="6" t="s">
        <v>1436</v>
      </c>
      <c r="D99" s="25">
        <v>65000</v>
      </c>
      <c r="E99" s="25">
        <v>9036.1445783132531</v>
      </c>
      <c r="F99" s="25">
        <v>74036.144578313251</v>
      </c>
      <c r="G99" s="96" t="s">
        <v>817</v>
      </c>
      <c r="H99" s="99"/>
      <c r="I99" s="99">
        <v>1</v>
      </c>
      <c r="J99" s="6" t="s">
        <v>487</v>
      </c>
      <c r="K99" s="6"/>
      <c r="L99" s="6"/>
      <c r="M99" s="6" t="s">
        <v>781</v>
      </c>
      <c r="N99" s="6" t="s">
        <v>686</v>
      </c>
      <c r="O99" s="37">
        <v>1400.3600000000001</v>
      </c>
      <c r="P99" s="105">
        <v>255.0236748846763</v>
      </c>
      <c r="Q99" s="38">
        <v>5.0000000000000004E-6</v>
      </c>
    </row>
    <row r="100" spans="1:17" x14ac:dyDescent="0.3">
      <c r="A100" s="6" t="s">
        <v>789</v>
      </c>
      <c r="B100" s="6" t="s">
        <v>1250</v>
      </c>
      <c r="C100" s="6" t="s">
        <v>1436</v>
      </c>
      <c r="D100" s="25">
        <v>65000</v>
      </c>
      <c r="E100" s="25">
        <v>9036.1445783132531</v>
      </c>
      <c r="F100" s="25">
        <v>74036.144578313251</v>
      </c>
      <c r="G100" s="96" t="s">
        <v>817</v>
      </c>
      <c r="H100" s="99"/>
      <c r="I100" s="99">
        <v>1</v>
      </c>
      <c r="J100" s="6" t="s">
        <v>492</v>
      </c>
      <c r="K100" s="6"/>
      <c r="L100" s="6"/>
      <c r="M100" s="6" t="s">
        <v>764</v>
      </c>
      <c r="N100" s="6" t="s">
        <v>688</v>
      </c>
      <c r="O100" s="37">
        <v>2463.3000000000002</v>
      </c>
      <c r="P100" s="105">
        <v>448.59880198193542</v>
      </c>
      <c r="Q100" s="38">
        <v>1.9999999999999999E-6</v>
      </c>
    </row>
    <row r="101" spans="1:17" x14ac:dyDescent="0.3">
      <c r="A101" s="6" t="s">
        <v>789</v>
      </c>
      <c r="B101" s="6" t="s">
        <v>1250</v>
      </c>
      <c r="C101" s="6" t="s">
        <v>1436</v>
      </c>
      <c r="D101" s="25">
        <v>65000</v>
      </c>
      <c r="E101" s="25">
        <v>9036.1445783132531</v>
      </c>
      <c r="F101" s="25">
        <v>74036.144578313251</v>
      </c>
      <c r="G101" s="96" t="s">
        <v>817</v>
      </c>
      <c r="H101" s="99"/>
      <c r="I101" s="99">
        <v>1</v>
      </c>
      <c r="J101" s="6" t="s">
        <v>493</v>
      </c>
      <c r="K101" s="6"/>
      <c r="L101" s="6"/>
      <c r="M101" s="6" t="s">
        <v>764</v>
      </c>
      <c r="N101" s="6" t="s">
        <v>688</v>
      </c>
      <c r="O101" s="37">
        <v>7317.8879999999999</v>
      </c>
      <c r="P101" s="105">
        <v>1332.6820890017382</v>
      </c>
      <c r="Q101" s="38">
        <v>1.9999999999999999E-6</v>
      </c>
    </row>
    <row r="102" spans="1:17" x14ac:dyDescent="0.3">
      <c r="A102" s="6" t="s">
        <v>789</v>
      </c>
      <c r="B102" s="6" t="s">
        <v>1250</v>
      </c>
      <c r="C102" s="6" t="s">
        <v>1436</v>
      </c>
      <c r="D102" s="25">
        <v>65000</v>
      </c>
      <c r="E102" s="25">
        <v>9036.1445783132531</v>
      </c>
      <c r="F102" s="25">
        <v>74036.144578313251</v>
      </c>
      <c r="G102" s="96" t="s">
        <v>817</v>
      </c>
      <c r="H102" s="99"/>
      <c r="I102" s="99">
        <v>1</v>
      </c>
      <c r="J102" s="6" t="s">
        <v>494</v>
      </c>
      <c r="K102" s="6"/>
      <c r="L102" s="6"/>
      <c r="M102" s="6" t="s">
        <v>764</v>
      </c>
      <c r="N102" s="6" t="s">
        <v>688</v>
      </c>
      <c r="O102" s="37">
        <v>1941.84</v>
      </c>
      <c r="P102" s="105">
        <v>353.63418895002695</v>
      </c>
      <c r="Q102" s="38">
        <v>1.9999999999999999E-6</v>
      </c>
    </row>
    <row r="103" spans="1:17" x14ac:dyDescent="0.3">
      <c r="A103" s="6" t="s">
        <v>789</v>
      </c>
      <c r="B103" s="6" t="s">
        <v>1250</v>
      </c>
      <c r="C103" s="6" t="s">
        <v>1436</v>
      </c>
      <c r="D103" s="25">
        <v>65000</v>
      </c>
      <c r="E103" s="25">
        <v>9036.1445783132531</v>
      </c>
      <c r="F103" s="25">
        <v>74036.144578313251</v>
      </c>
      <c r="G103" s="96" t="s">
        <v>817</v>
      </c>
      <c r="H103" s="99"/>
      <c r="I103" s="99">
        <v>1</v>
      </c>
      <c r="J103" s="6" t="s">
        <v>517</v>
      </c>
      <c r="K103" s="6"/>
      <c r="L103" s="6"/>
      <c r="M103" s="6" t="s">
        <v>782</v>
      </c>
      <c r="N103" s="6" t="s">
        <v>686</v>
      </c>
      <c r="O103" s="37">
        <v>25627.5</v>
      </c>
      <c r="P103" s="105">
        <v>4667.0993373897008</v>
      </c>
      <c r="Q103" s="38">
        <v>0</v>
      </c>
    </row>
    <row r="104" spans="1:17" x14ac:dyDescent="0.3">
      <c r="A104" s="6" t="s">
        <v>789</v>
      </c>
      <c r="B104" s="6" t="s">
        <v>1250</v>
      </c>
      <c r="C104" s="6" t="s">
        <v>1436</v>
      </c>
      <c r="D104" s="25">
        <v>65000</v>
      </c>
      <c r="E104" s="25">
        <v>9036.1445783132531</v>
      </c>
      <c r="F104" s="25">
        <v>74036.144578313251</v>
      </c>
      <c r="G104" s="96" t="s">
        <v>817</v>
      </c>
      <c r="H104" s="99"/>
      <c r="I104" s="99">
        <v>1</v>
      </c>
      <c r="J104" s="6" t="s">
        <v>543</v>
      </c>
      <c r="K104" s="6"/>
      <c r="L104" s="6"/>
      <c r="M104" s="6" t="s">
        <v>784</v>
      </c>
      <c r="N104" s="6" t="s">
        <v>686</v>
      </c>
      <c r="O104" s="37">
        <v>3485.4599999999996</v>
      </c>
      <c r="P104" s="105">
        <v>634.74736343764721</v>
      </c>
      <c r="Q104" s="38">
        <v>4.1E-5</v>
      </c>
    </row>
    <row r="105" spans="1:17" x14ac:dyDescent="0.3">
      <c r="A105" s="6" t="s">
        <v>789</v>
      </c>
      <c r="B105" s="6" t="s">
        <v>1250</v>
      </c>
      <c r="C105" s="6" t="s">
        <v>1436</v>
      </c>
      <c r="D105" s="25">
        <v>65000</v>
      </c>
      <c r="E105" s="25">
        <v>9036.1445783132531</v>
      </c>
      <c r="F105" s="25">
        <v>74036.144578313251</v>
      </c>
      <c r="G105" s="96" t="s">
        <v>817</v>
      </c>
      <c r="H105" s="99"/>
      <c r="I105" s="99">
        <v>1</v>
      </c>
      <c r="J105" s="6" t="s">
        <v>553</v>
      </c>
      <c r="K105" s="6"/>
      <c r="L105" s="6"/>
      <c r="M105" s="6" t="s">
        <v>691</v>
      </c>
      <c r="N105" s="6" t="s">
        <v>688</v>
      </c>
      <c r="O105" s="37">
        <v>64561.091283000002</v>
      </c>
      <c r="P105" s="105">
        <v>11757.410061381146</v>
      </c>
      <c r="Q105" s="38">
        <v>1.11E-4</v>
      </c>
    </row>
    <row r="106" spans="1:17" x14ac:dyDescent="0.3">
      <c r="A106" s="6" t="s">
        <v>789</v>
      </c>
      <c r="B106" s="6" t="s">
        <v>1250</v>
      </c>
      <c r="C106" s="6" t="s">
        <v>1436</v>
      </c>
      <c r="D106" s="25">
        <v>65000</v>
      </c>
      <c r="E106" s="25">
        <v>9036.1445783132531</v>
      </c>
      <c r="F106" s="25">
        <v>74036.144578313251</v>
      </c>
      <c r="G106" s="96" t="s">
        <v>817</v>
      </c>
      <c r="H106" s="99"/>
      <c r="I106" s="99">
        <v>1</v>
      </c>
      <c r="J106" s="6" t="s">
        <v>554</v>
      </c>
      <c r="K106" s="6"/>
      <c r="L106" s="6"/>
      <c r="M106" s="6" t="s">
        <v>691</v>
      </c>
      <c r="N106" s="6" t="s">
        <v>688</v>
      </c>
      <c r="O106" s="37">
        <v>39943.839599999999</v>
      </c>
      <c r="P106" s="105">
        <v>7274.2900138507648</v>
      </c>
      <c r="Q106" s="38">
        <v>2.1599999999999999E-4</v>
      </c>
    </row>
    <row r="107" spans="1:17" x14ac:dyDescent="0.3">
      <c r="A107" s="6" t="s">
        <v>789</v>
      </c>
      <c r="B107" s="6" t="s">
        <v>1250</v>
      </c>
      <c r="C107" s="6" t="s">
        <v>1436</v>
      </c>
      <c r="D107" s="25">
        <v>65000</v>
      </c>
      <c r="E107" s="25">
        <v>9036.1445783132531</v>
      </c>
      <c r="F107" s="25">
        <v>74036.144578313251</v>
      </c>
      <c r="G107" s="96" t="s">
        <v>817</v>
      </c>
      <c r="H107" s="99"/>
      <c r="I107" s="99">
        <v>1</v>
      </c>
      <c r="J107" s="6" t="s">
        <v>583</v>
      </c>
      <c r="K107" s="6"/>
      <c r="L107" s="6"/>
      <c r="M107" s="6" t="s">
        <v>765</v>
      </c>
      <c r="N107" s="6" t="s">
        <v>688</v>
      </c>
      <c r="O107" s="37">
        <v>3708</v>
      </c>
      <c r="P107" s="105">
        <v>675.27477682337371</v>
      </c>
      <c r="Q107" s="38">
        <v>3.9999999999999998E-6</v>
      </c>
    </row>
    <row r="108" spans="1:17" x14ac:dyDescent="0.3">
      <c r="A108" s="6" t="s">
        <v>789</v>
      </c>
      <c r="B108" s="6" t="s">
        <v>1250</v>
      </c>
      <c r="C108" s="6" t="s">
        <v>1436</v>
      </c>
      <c r="D108" s="25">
        <v>65000</v>
      </c>
      <c r="E108" s="25">
        <v>9036.1445783132531</v>
      </c>
      <c r="F108" s="25">
        <v>74036.144578313251</v>
      </c>
      <c r="G108" s="96" t="s">
        <v>817</v>
      </c>
      <c r="H108" s="99"/>
      <c r="I108" s="99">
        <v>1</v>
      </c>
      <c r="J108" s="6" t="s">
        <v>584</v>
      </c>
      <c r="K108" s="6"/>
      <c r="L108" s="6"/>
      <c r="M108" s="6" t="s">
        <v>765</v>
      </c>
      <c r="N108" s="6" t="s">
        <v>688</v>
      </c>
      <c r="O108" s="37">
        <v>5744.2500000000009</v>
      </c>
      <c r="P108" s="105">
        <v>1046.1022483192191</v>
      </c>
      <c r="Q108" s="38">
        <v>6.9999999999999999E-6</v>
      </c>
    </row>
    <row r="109" spans="1:17" x14ac:dyDescent="0.3">
      <c r="A109" s="6" t="s">
        <v>789</v>
      </c>
      <c r="B109" s="6" t="s">
        <v>1250</v>
      </c>
      <c r="C109" s="6" t="s">
        <v>1436</v>
      </c>
      <c r="D109" s="25">
        <v>65000</v>
      </c>
      <c r="E109" s="25">
        <v>9036.1445783132531</v>
      </c>
      <c r="F109" s="25">
        <v>74036.144578313251</v>
      </c>
      <c r="G109" s="96" t="s">
        <v>817</v>
      </c>
      <c r="H109" s="99"/>
      <c r="I109" s="99">
        <v>1</v>
      </c>
      <c r="J109" s="6" t="s">
        <v>586</v>
      </c>
      <c r="K109" s="6"/>
      <c r="L109" s="6"/>
      <c r="M109" s="6" t="s">
        <v>786</v>
      </c>
      <c r="N109" s="6" t="s">
        <v>686</v>
      </c>
      <c r="O109" s="37">
        <v>3940.3620000000001</v>
      </c>
      <c r="P109" s="105">
        <v>717.5909034933394</v>
      </c>
      <c r="Q109" s="38">
        <v>0</v>
      </c>
    </row>
    <row r="110" spans="1:17" x14ac:dyDescent="0.3">
      <c r="A110" s="6" t="s">
        <v>789</v>
      </c>
      <c r="B110" s="6" t="s">
        <v>1250</v>
      </c>
      <c r="C110" s="6" t="s">
        <v>1436</v>
      </c>
      <c r="D110" s="25">
        <v>65000</v>
      </c>
      <c r="E110" s="25">
        <v>9036.1445783132531</v>
      </c>
      <c r="F110" s="25">
        <v>74036.144578313251</v>
      </c>
      <c r="G110" s="96" t="s">
        <v>817</v>
      </c>
      <c r="H110" s="99"/>
      <c r="I110" s="99">
        <v>1</v>
      </c>
      <c r="J110" s="6" t="s">
        <v>588</v>
      </c>
      <c r="K110" s="6"/>
      <c r="L110" s="6"/>
      <c r="M110" s="6" t="s">
        <v>786</v>
      </c>
      <c r="N110" s="6" t="s">
        <v>686</v>
      </c>
      <c r="O110" s="37">
        <v>4435.8719999999994</v>
      </c>
      <c r="P110" s="105">
        <v>807.82968576511644</v>
      </c>
      <c r="Q110" s="38">
        <v>2.3E-5</v>
      </c>
    </row>
    <row r="111" spans="1:17" x14ac:dyDescent="0.3">
      <c r="A111" s="6" t="s">
        <v>789</v>
      </c>
      <c r="B111" s="6" t="s">
        <v>1250</v>
      </c>
      <c r="C111" s="6" t="s">
        <v>1436</v>
      </c>
      <c r="D111" s="25">
        <v>65000</v>
      </c>
      <c r="E111" s="25">
        <v>9036.1445783132531</v>
      </c>
      <c r="F111" s="25">
        <v>74036.144578313251</v>
      </c>
      <c r="G111" s="96" t="s">
        <v>817</v>
      </c>
      <c r="H111" s="99"/>
      <c r="I111" s="99">
        <v>1</v>
      </c>
      <c r="J111" s="6" t="s">
        <v>595</v>
      </c>
      <c r="K111" s="6"/>
      <c r="L111" s="6"/>
      <c r="M111" s="6" t="s">
        <v>787</v>
      </c>
      <c r="N111" s="6" t="s">
        <v>686</v>
      </c>
      <c r="O111" s="37">
        <v>3357.3442360000004</v>
      </c>
      <c r="P111" s="105">
        <v>611.41582515753521</v>
      </c>
      <c r="Q111" s="38">
        <v>9.0000000000000002E-6</v>
      </c>
    </row>
    <row r="112" spans="1:17" x14ac:dyDescent="0.3">
      <c r="A112" s="6" t="s">
        <v>789</v>
      </c>
      <c r="B112" s="6" t="s">
        <v>1250</v>
      </c>
      <c r="C112" s="6" t="s">
        <v>1436</v>
      </c>
      <c r="D112" s="25">
        <v>65000</v>
      </c>
      <c r="E112" s="25">
        <v>9036.1445783132531</v>
      </c>
      <c r="F112" s="25">
        <v>74036.144578313251</v>
      </c>
      <c r="G112" s="96" t="s">
        <v>817</v>
      </c>
      <c r="H112" s="99"/>
      <c r="I112" s="99">
        <v>1</v>
      </c>
      <c r="J112" s="6" t="s">
        <v>599</v>
      </c>
      <c r="K112" s="6"/>
      <c r="L112" s="6"/>
      <c r="M112" s="6" t="s">
        <v>787</v>
      </c>
      <c r="N112" s="6" t="s">
        <v>686</v>
      </c>
      <c r="O112" s="37">
        <v>4653.3958330000005</v>
      </c>
      <c r="P112" s="105">
        <v>847.44359023729578</v>
      </c>
      <c r="Q112" s="38">
        <v>1.9000000000000001E-5</v>
      </c>
    </row>
    <row r="113" spans="1:17" x14ac:dyDescent="0.3">
      <c r="A113" s="6" t="s">
        <v>789</v>
      </c>
      <c r="B113" s="6" t="s">
        <v>1250</v>
      </c>
      <c r="C113" s="6" t="s">
        <v>1436</v>
      </c>
      <c r="D113" s="25">
        <v>65000</v>
      </c>
      <c r="E113" s="25">
        <v>9036.1445783132531</v>
      </c>
      <c r="F113" s="25">
        <v>74036.144578313251</v>
      </c>
      <c r="G113" s="96" t="s">
        <v>817</v>
      </c>
      <c r="H113" s="99"/>
      <c r="I113" s="99">
        <v>1</v>
      </c>
      <c r="J113" s="6" t="s">
        <v>630</v>
      </c>
      <c r="K113" s="6"/>
      <c r="L113" s="6"/>
      <c r="M113" s="6" t="s">
        <v>766</v>
      </c>
      <c r="N113" s="6" t="s">
        <v>688</v>
      </c>
      <c r="O113" s="37">
        <v>4200.2849999999999</v>
      </c>
      <c r="P113" s="105">
        <v>764.92624486773582</v>
      </c>
      <c r="Q113" s="38">
        <v>3.9999999999999998E-6</v>
      </c>
    </row>
    <row r="114" spans="1:17" x14ac:dyDescent="0.3">
      <c r="A114" s="6" t="s">
        <v>789</v>
      </c>
      <c r="B114" s="6" t="s">
        <v>1437</v>
      </c>
      <c r="C114" s="6" t="s">
        <v>1438</v>
      </c>
      <c r="D114" s="25">
        <v>120000</v>
      </c>
      <c r="E114" s="25">
        <v>16682.113067655235</v>
      </c>
      <c r="F114" s="25">
        <v>136682.11306765524</v>
      </c>
      <c r="G114" s="96" t="s">
        <v>676</v>
      </c>
      <c r="H114" s="99"/>
      <c r="I114" s="99" t="s">
        <v>792</v>
      </c>
      <c r="J114" s="6">
        <v>0</v>
      </c>
      <c r="K114" s="6"/>
      <c r="L114" s="6"/>
      <c r="M114" s="6" t="e">
        <v>#N/A</v>
      </c>
      <c r="N114" s="6" t="e">
        <v>#N/A</v>
      </c>
      <c r="O114" s="37">
        <v>0</v>
      </c>
      <c r="P114" s="105">
        <v>0</v>
      </c>
      <c r="Q114" s="38">
        <v>0</v>
      </c>
    </row>
    <row r="115" spans="1:17" x14ac:dyDescent="0.3">
      <c r="A115" s="6" t="s">
        <v>793</v>
      </c>
      <c r="B115" s="6" t="s">
        <v>1251</v>
      </c>
      <c r="C115" s="6" t="s">
        <v>1252</v>
      </c>
      <c r="D115" s="25">
        <v>20000</v>
      </c>
      <c r="E115" s="25">
        <v>2780.3521779425391</v>
      </c>
      <c r="F115" s="25">
        <v>22780.352177942539</v>
      </c>
      <c r="G115" s="96">
        <v>4</v>
      </c>
      <c r="H115" s="99"/>
      <c r="I115" s="99" t="s">
        <v>752</v>
      </c>
      <c r="J115" s="6" t="s">
        <v>22</v>
      </c>
      <c r="K115" s="6"/>
      <c r="L115" s="6"/>
      <c r="M115" s="6" t="s">
        <v>768</v>
      </c>
      <c r="N115" s="6" t="s">
        <v>689</v>
      </c>
      <c r="O115" s="37">
        <v>7122.15</v>
      </c>
      <c r="P115" s="105">
        <v>553.5208806341717</v>
      </c>
      <c r="Q115" s="38">
        <v>7.2000000000000002E-5</v>
      </c>
    </row>
    <row r="116" spans="1:17" x14ac:dyDescent="0.3">
      <c r="A116" s="6" t="s">
        <v>793</v>
      </c>
      <c r="B116" s="6" t="s">
        <v>1251</v>
      </c>
      <c r="C116" s="6" t="s">
        <v>1252</v>
      </c>
      <c r="D116" s="25">
        <v>20000</v>
      </c>
      <c r="E116" s="25">
        <v>2780.3521779425391</v>
      </c>
      <c r="F116" s="25">
        <v>22780.352177942539</v>
      </c>
      <c r="G116" s="96">
        <v>4</v>
      </c>
      <c r="H116" s="99"/>
      <c r="I116" s="99" t="s">
        <v>752</v>
      </c>
      <c r="J116" s="6" t="s">
        <v>35</v>
      </c>
      <c r="K116" s="6"/>
      <c r="L116" s="6"/>
      <c r="M116" s="6" t="s">
        <v>773</v>
      </c>
      <c r="N116" s="6" t="s">
        <v>686</v>
      </c>
      <c r="O116" s="37">
        <v>245.25</v>
      </c>
      <c r="P116" s="105">
        <v>19.060395523196028</v>
      </c>
      <c r="Q116" s="38">
        <v>1.9999999999999999E-6</v>
      </c>
    </row>
    <row r="117" spans="1:17" x14ac:dyDescent="0.3">
      <c r="A117" s="6" t="s">
        <v>793</v>
      </c>
      <c r="B117" s="6" t="s">
        <v>1251</v>
      </c>
      <c r="C117" s="6" t="s">
        <v>1252</v>
      </c>
      <c r="D117" s="25">
        <v>20000</v>
      </c>
      <c r="E117" s="25">
        <v>2780.3521779425391</v>
      </c>
      <c r="F117" s="25">
        <v>22780.352177942539</v>
      </c>
      <c r="G117" s="96">
        <v>4</v>
      </c>
      <c r="H117" s="99"/>
      <c r="I117" s="99" t="s">
        <v>752</v>
      </c>
      <c r="J117" s="6" t="s">
        <v>120</v>
      </c>
      <c r="K117" s="6"/>
      <c r="L117" s="6"/>
      <c r="M117" s="6" t="s">
        <v>758</v>
      </c>
      <c r="N117" s="6" t="s">
        <v>686</v>
      </c>
      <c r="O117" s="37">
        <v>3723.44</v>
      </c>
      <c r="P117" s="105">
        <v>289.37916047661173</v>
      </c>
      <c r="Q117" s="38">
        <v>0</v>
      </c>
    </row>
    <row r="118" spans="1:17" x14ac:dyDescent="0.3">
      <c r="A118" s="6" t="s">
        <v>793</v>
      </c>
      <c r="B118" s="6" t="s">
        <v>1251</v>
      </c>
      <c r="C118" s="6" t="s">
        <v>1252</v>
      </c>
      <c r="D118" s="25">
        <v>20000</v>
      </c>
      <c r="E118" s="25">
        <v>2780.3521779425391</v>
      </c>
      <c r="F118" s="25">
        <v>22780.352177942539</v>
      </c>
      <c r="G118" s="96">
        <v>4</v>
      </c>
      <c r="H118" s="99"/>
      <c r="I118" s="99" t="s">
        <v>752</v>
      </c>
      <c r="J118" s="6" t="s">
        <v>179</v>
      </c>
      <c r="K118" s="6"/>
      <c r="L118" s="6"/>
      <c r="M118" s="6" t="s">
        <v>776</v>
      </c>
      <c r="N118" s="6" t="s">
        <v>686</v>
      </c>
      <c r="O118" s="37">
        <v>2828</v>
      </c>
      <c r="P118" s="105">
        <v>219.78715000855604</v>
      </c>
      <c r="Q118" s="38">
        <v>3.0000000000000001E-6</v>
      </c>
    </row>
    <row r="119" spans="1:17" x14ac:dyDescent="0.3">
      <c r="A119" s="6" t="s">
        <v>793</v>
      </c>
      <c r="B119" s="6" t="s">
        <v>1251</v>
      </c>
      <c r="C119" s="6" t="s">
        <v>1252</v>
      </c>
      <c r="D119" s="25">
        <v>20000</v>
      </c>
      <c r="E119" s="25">
        <v>2780.3521779425391</v>
      </c>
      <c r="F119" s="25">
        <v>22780.352177942539</v>
      </c>
      <c r="G119" s="96">
        <v>4</v>
      </c>
      <c r="H119" s="99"/>
      <c r="I119" s="99" t="s">
        <v>752</v>
      </c>
      <c r="J119" s="6" t="s">
        <v>185</v>
      </c>
      <c r="K119" s="6"/>
      <c r="L119" s="6"/>
      <c r="M119" s="6" t="s">
        <v>759</v>
      </c>
      <c r="N119" s="6" t="s">
        <v>688</v>
      </c>
      <c r="O119" s="37">
        <v>5825.5990820000006</v>
      </c>
      <c r="P119" s="105">
        <v>452.75524021401719</v>
      </c>
      <c r="Q119" s="38">
        <v>6.0000000000000002E-6</v>
      </c>
    </row>
    <row r="120" spans="1:17" x14ac:dyDescent="0.3">
      <c r="A120" s="6" t="s">
        <v>793</v>
      </c>
      <c r="B120" s="6" t="s">
        <v>1251</v>
      </c>
      <c r="C120" s="6" t="s">
        <v>1252</v>
      </c>
      <c r="D120" s="25">
        <v>20000</v>
      </c>
      <c r="E120" s="25">
        <v>2780.3521779425391</v>
      </c>
      <c r="F120" s="25">
        <v>22780.352177942539</v>
      </c>
      <c r="G120" s="96">
        <v>4</v>
      </c>
      <c r="H120" s="99"/>
      <c r="I120" s="99" t="s">
        <v>752</v>
      </c>
      <c r="J120" s="6" t="s">
        <v>189</v>
      </c>
      <c r="K120" s="6"/>
      <c r="L120" s="6"/>
      <c r="M120" s="6" t="s">
        <v>760</v>
      </c>
      <c r="N120" s="6" t="s">
        <v>688</v>
      </c>
      <c r="O120" s="37">
        <v>81840</v>
      </c>
      <c r="P120" s="105">
        <v>6360.4598149576477</v>
      </c>
      <c r="Q120" s="38">
        <v>1.4300000000000001E-4</v>
      </c>
    </row>
    <row r="121" spans="1:17" x14ac:dyDescent="0.3">
      <c r="A121" s="6" t="s">
        <v>793</v>
      </c>
      <c r="B121" s="6" t="s">
        <v>1251</v>
      </c>
      <c r="C121" s="6" t="s">
        <v>1252</v>
      </c>
      <c r="D121" s="25">
        <v>20000</v>
      </c>
      <c r="E121" s="25">
        <v>2780.3521779425391</v>
      </c>
      <c r="F121" s="25">
        <v>22780.352177942539</v>
      </c>
      <c r="G121" s="96">
        <v>4</v>
      </c>
      <c r="H121" s="99"/>
      <c r="I121" s="99" t="s">
        <v>752</v>
      </c>
      <c r="J121" s="6" t="s">
        <v>217</v>
      </c>
      <c r="K121" s="6"/>
      <c r="L121" s="6"/>
      <c r="M121" s="6" t="s">
        <v>761</v>
      </c>
      <c r="N121" s="6" t="s">
        <v>688</v>
      </c>
      <c r="O121" s="37">
        <v>10021.433999999999</v>
      </c>
      <c r="P121" s="105">
        <v>778.84809683834635</v>
      </c>
      <c r="Q121" s="38">
        <v>0</v>
      </c>
    </row>
    <row r="122" spans="1:17" x14ac:dyDescent="0.3">
      <c r="A122" s="6" t="s">
        <v>793</v>
      </c>
      <c r="B122" s="6" t="s">
        <v>1251</v>
      </c>
      <c r="C122" s="6" t="s">
        <v>1252</v>
      </c>
      <c r="D122" s="25">
        <v>20000</v>
      </c>
      <c r="E122" s="25">
        <v>2780.3521779425391</v>
      </c>
      <c r="F122" s="25">
        <v>22780.352177942539</v>
      </c>
      <c r="G122" s="96">
        <v>4</v>
      </c>
      <c r="H122" s="99"/>
      <c r="I122" s="99" t="s">
        <v>752</v>
      </c>
      <c r="J122" s="6" t="s">
        <v>276</v>
      </c>
      <c r="K122" s="6"/>
      <c r="L122" s="6"/>
      <c r="M122" s="6" t="s">
        <v>762</v>
      </c>
      <c r="N122" s="6" t="s">
        <v>688</v>
      </c>
      <c r="O122" s="37">
        <v>16592.687999999998</v>
      </c>
      <c r="P122" s="105">
        <v>1289.5543163016857</v>
      </c>
      <c r="Q122" s="38">
        <v>1.8E-5</v>
      </c>
    </row>
    <row r="123" spans="1:17" x14ac:dyDescent="0.3">
      <c r="A123" s="6" t="s">
        <v>793</v>
      </c>
      <c r="B123" s="6" t="s">
        <v>1251</v>
      </c>
      <c r="C123" s="6" t="s">
        <v>1252</v>
      </c>
      <c r="D123" s="25">
        <v>20000</v>
      </c>
      <c r="E123" s="25">
        <v>2780.3521779425391</v>
      </c>
      <c r="F123" s="25">
        <v>22780.352177942539</v>
      </c>
      <c r="G123" s="96">
        <v>4</v>
      </c>
      <c r="H123" s="99"/>
      <c r="I123" s="99" t="s">
        <v>752</v>
      </c>
      <c r="J123" s="6" t="s">
        <v>452</v>
      </c>
      <c r="K123" s="6"/>
      <c r="L123" s="6"/>
      <c r="M123" s="6" t="s">
        <v>763</v>
      </c>
      <c r="N123" s="6" t="s">
        <v>688</v>
      </c>
      <c r="O123" s="37">
        <v>13014.400000000001</v>
      </c>
      <c r="P123" s="105">
        <v>1011.4561121185828</v>
      </c>
      <c r="Q123" s="38">
        <v>4.8999999999999998E-5</v>
      </c>
    </row>
    <row r="124" spans="1:17" x14ac:dyDescent="0.3">
      <c r="A124" s="6" t="s">
        <v>793</v>
      </c>
      <c r="B124" s="6" t="s">
        <v>1251</v>
      </c>
      <c r="C124" s="6" t="s">
        <v>1252</v>
      </c>
      <c r="D124" s="25">
        <v>20000</v>
      </c>
      <c r="E124" s="25">
        <v>2780.3521779425391</v>
      </c>
      <c r="F124" s="25">
        <v>22780.352177942539</v>
      </c>
      <c r="G124" s="96">
        <v>4</v>
      </c>
      <c r="H124" s="99"/>
      <c r="I124" s="99" t="s">
        <v>752</v>
      </c>
      <c r="J124" s="6" t="s">
        <v>91</v>
      </c>
      <c r="K124" s="6"/>
      <c r="L124" s="6"/>
      <c r="M124" s="6" t="s">
        <v>865</v>
      </c>
      <c r="N124" s="6" t="s">
        <v>689</v>
      </c>
      <c r="O124" s="37">
        <v>205.2</v>
      </c>
      <c r="P124" s="105">
        <v>15.947780474453925</v>
      </c>
      <c r="Q124" s="38">
        <v>5.0000000000000004E-6</v>
      </c>
    </row>
    <row r="125" spans="1:17" x14ac:dyDescent="0.3">
      <c r="A125" s="6" t="s">
        <v>793</v>
      </c>
      <c r="B125" s="6" t="s">
        <v>1251</v>
      </c>
      <c r="C125" s="6" t="s">
        <v>1252</v>
      </c>
      <c r="D125" s="25">
        <v>20000</v>
      </c>
      <c r="E125" s="25">
        <v>2780.3521779425391</v>
      </c>
      <c r="F125" s="25">
        <v>22780.352177942539</v>
      </c>
      <c r="G125" s="96">
        <v>4</v>
      </c>
      <c r="H125" s="99"/>
      <c r="I125" s="99" t="s">
        <v>752</v>
      </c>
      <c r="J125" s="6" t="s">
        <v>517</v>
      </c>
      <c r="K125" s="6"/>
      <c r="L125" s="6"/>
      <c r="M125" s="6" t="s">
        <v>782</v>
      </c>
      <c r="N125" s="6" t="s">
        <v>686</v>
      </c>
      <c r="O125" s="37">
        <v>25627.5</v>
      </c>
      <c r="P125" s="105">
        <v>1991.7238991669979</v>
      </c>
      <c r="Q125" s="38">
        <v>0</v>
      </c>
    </row>
    <row r="126" spans="1:17" x14ac:dyDescent="0.3">
      <c r="A126" s="6" t="s">
        <v>793</v>
      </c>
      <c r="B126" s="6" t="s">
        <v>1251</v>
      </c>
      <c r="C126" s="6" t="s">
        <v>1252</v>
      </c>
      <c r="D126" s="25">
        <v>20000</v>
      </c>
      <c r="E126" s="25">
        <v>2780.3521779425391</v>
      </c>
      <c r="F126" s="25">
        <v>22780.352177942539</v>
      </c>
      <c r="G126" s="96">
        <v>4</v>
      </c>
      <c r="H126" s="99"/>
      <c r="I126" s="99" t="s">
        <v>752</v>
      </c>
      <c r="J126" s="6" t="s">
        <v>553</v>
      </c>
      <c r="K126" s="6"/>
      <c r="L126" s="6"/>
      <c r="M126" s="6" t="s">
        <v>691</v>
      </c>
      <c r="N126" s="6" t="s">
        <v>688</v>
      </c>
      <c r="O126" s="37">
        <v>64561.091283000002</v>
      </c>
      <c r="P126" s="105">
        <v>5017.5736402166904</v>
      </c>
      <c r="Q126" s="38">
        <v>1.11E-4</v>
      </c>
    </row>
    <row r="127" spans="1:17" x14ac:dyDescent="0.3">
      <c r="A127" s="6" t="s">
        <v>793</v>
      </c>
      <c r="B127" s="6" t="s">
        <v>1251</v>
      </c>
      <c r="C127" s="6" t="s">
        <v>1252</v>
      </c>
      <c r="D127" s="25">
        <v>20000</v>
      </c>
      <c r="E127" s="25">
        <v>2780.3521779425391</v>
      </c>
      <c r="F127" s="25">
        <v>22780.352177942539</v>
      </c>
      <c r="G127" s="96">
        <v>4</v>
      </c>
      <c r="H127" s="99"/>
      <c r="I127" s="99" t="s">
        <v>752</v>
      </c>
      <c r="J127" s="6" t="s">
        <v>554</v>
      </c>
      <c r="K127" s="6"/>
      <c r="L127" s="6"/>
      <c r="M127" s="6" t="s">
        <v>691</v>
      </c>
      <c r="N127" s="6" t="s">
        <v>688</v>
      </c>
      <c r="O127" s="37">
        <v>39943.839599999999</v>
      </c>
      <c r="P127" s="105">
        <v>3104.3644505243637</v>
      </c>
      <c r="Q127" s="38">
        <v>2.1599999999999999E-4</v>
      </c>
    </row>
    <row r="128" spans="1:17" x14ac:dyDescent="0.3">
      <c r="A128" s="6" t="s">
        <v>793</v>
      </c>
      <c r="B128" s="6" t="s">
        <v>1251</v>
      </c>
      <c r="C128" s="6" t="s">
        <v>1252</v>
      </c>
      <c r="D128" s="25">
        <v>20000</v>
      </c>
      <c r="E128" s="25">
        <v>2780.3521779425391</v>
      </c>
      <c r="F128" s="25">
        <v>22780.352177942539</v>
      </c>
      <c r="G128" s="96">
        <v>4</v>
      </c>
      <c r="H128" s="99"/>
      <c r="I128" s="99" t="s">
        <v>752</v>
      </c>
      <c r="J128" s="6" t="s">
        <v>568</v>
      </c>
      <c r="K128" s="6"/>
      <c r="L128" s="6"/>
      <c r="M128" s="6" t="s">
        <v>769</v>
      </c>
      <c r="N128" s="6" t="s">
        <v>689</v>
      </c>
      <c r="O128" s="37">
        <v>11840.724</v>
      </c>
      <c r="P128" s="105">
        <v>920.24009264423967</v>
      </c>
      <c r="Q128" s="38">
        <v>6.2000000000000003E-5</v>
      </c>
    </row>
    <row r="129" spans="1:17" x14ac:dyDescent="0.3">
      <c r="A129" s="6" t="s">
        <v>793</v>
      </c>
      <c r="B129" s="6" t="s">
        <v>1251</v>
      </c>
      <c r="C129" s="6" t="s">
        <v>1252</v>
      </c>
      <c r="D129" s="25">
        <v>20000</v>
      </c>
      <c r="E129" s="25">
        <v>2780.3521779425391</v>
      </c>
      <c r="F129" s="25">
        <v>22780.352177942539</v>
      </c>
      <c r="G129" s="96">
        <v>4</v>
      </c>
      <c r="H129" s="99"/>
      <c r="I129" s="99" t="s">
        <v>752</v>
      </c>
      <c r="J129" s="6" t="s">
        <v>583</v>
      </c>
      <c r="K129" s="6"/>
      <c r="L129" s="6"/>
      <c r="M129" s="6" t="s">
        <v>765</v>
      </c>
      <c r="N129" s="6" t="s">
        <v>688</v>
      </c>
      <c r="O129" s="37">
        <v>3708</v>
      </c>
      <c r="P129" s="105">
        <v>288.17919102960605</v>
      </c>
      <c r="Q129" s="38">
        <v>3.9999999999999998E-6</v>
      </c>
    </row>
    <row r="130" spans="1:17" x14ac:dyDescent="0.3">
      <c r="A130" s="6" t="s">
        <v>793</v>
      </c>
      <c r="B130" s="6" t="s">
        <v>1251</v>
      </c>
      <c r="C130" s="6" t="s">
        <v>1252</v>
      </c>
      <c r="D130" s="25">
        <v>20000</v>
      </c>
      <c r="E130" s="25">
        <v>2780.3521779425391</v>
      </c>
      <c r="F130" s="25">
        <v>22780.352177942539</v>
      </c>
      <c r="G130" s="96">
        <v>4</v>
      </c>
      <c r="H130" s="99"/>
      <c r="I130" s="99" t="s">
        <v>752</v>
      </c>
      <c r="J130" s="6" t="s">
        <v>585</v>
      </c>
      <c r="K130" s="6"/>
      <c r="L130" s="6"/>
      <c r="M130" s="6" t="s">
        <v>770</v>
      </c>
      <c r="N130" s="6" t="s">
        <v>689</v>
      </c>
      <c r="O130" s="37">
        <v>6015.3449999999993</v>
      </c>
      <c r="P130" s="105">
        <v>467.50195681337249</v>
      </c>
      <c r="Q130" s="38">
        <v>5.1999999999999997E-5</v>
      </c>
    </row>
    <row r="131" spans="1:17" x14ac:dyDescent="0.3">
      <c r="A131" s="6" t="s">
        <v>793</v>
      </c>
      <c r="B131" s="6" t="s">
        <v>1439</v>
      </c>
      <c r="C131" s="6" t="s">
        <v>1060</v>
      </c>
      <c r="D131" s="25">
        <v>100000</v>
      </c>
      <c r="E131" s="25">
        <v>13901.760889712696</v>
      </c>
      <c r="F131" s="25">
        <v>113901.76088971269</v>
      </c>
      <c r="G131" s="96">
        <v>4</v>
      </c>
      <c r="H131" s="99"/>
      <c r="I131" s="99" t="s">
        <v>752</v>
      </c>
      <c r="J131" s="6" t="s">
        <v>8</v>
      </c>
      <c r="K131" s="6"/>
      <c r="L131" s="6"/>
      <c r="M131" s="6" t="s">
        <v>1035</v>
      </c>
      <c r="N131" s="6" t="s">
        <v>686</v>
      </c>
      <c r="O131" s="37">
        <v>3553.1472880000001</v>
      </c>
      <c r="P131" s="105">
        <v>659.08327494435707</v>
      </c>
      <c r="Q131" s="38">
        <v>1.0000000000000001E-5</v>
      </c>
    </row>
    <row r="132" spans="1:17" x14ac:dyDescent="0.3">
      <c r="A132" s="6" t="s">
        <v>793</v>
      </c>
      <c r="B132" s="6" t="s">
        <v>1439</v>
      </c>
      <c r="C132" s="6" t="s">
        <v>1060</v>
      </c>
      <c r="D132" s="25">
        <v>100000</v>
      </c>
      <c r="E132" s="25">
        <v>13901.760889712696</v>
      </c>
      <c r="F132" s="25">
        <v>113901.76088971269</v>
      </c>
      <c r="G132" s="96">
        <v>4</v>
      </c>
      <c r="H132" s="99"/>
      <c r="I132" s="99" t="s">
        <v>752</v>
      </c>
      <c r="J132" s="6" t="s">
        <v>10</v>
      </c>
      <c r="K132" s="6"/>
      <c r="L132" s="6"/>
      <c r="M132" s="6" t="s">
        <v>1035</v>
      </c>
      <c r="N132" s="6" t="s">
        <v>688</v>
      </c>
      <c r="O132" s="37">
        <v>951.03287999999998</v>
      </c>
      <c r="P132" s="105">
        <v>176.40976135356979</v>
      </c>
      <c r="Q132" s="38">
        <v>9.9999999999999995E-7</v>
      </c>
    </row>
    <row r="133" spans="1:17" x14ac:dyDescent="0.3">
      <c r="A133" s="6" t="s">
        <v>793</v>
      </c>
      <c r="B133" s="6" t="s">
        <v>1439</v>
      </c>
      <c r="C133" s="6" t="s">
        <v>1060</v>
      </c>
      <c r="D133" s="25">
        <v>100000</v>
      </c>
      <c r="E133" s="25">
        <v>13901.760889712696</v>
      </c>
      <c r="F133" s="25">
        <v>113901.76088971269</v>
      </c>
      <c r="G133" s="96">
        <v>4</v>
      </c>
      <c r="H133" s="99"/>
      <c r="I133" s="99" t="s">
        <v>752</v>
      </c>
      <c r="J133" s="6" t="s">
        <v>11</v>
      </c>
      <c r="K133" s="6"/>
      <c r="L133" s="6"/>
      <c r="M133" s="6" t="s">
        <v>1035</v>
      </c>
      <c r="N133" s="6" t="s">
        <v>688</v>
      </c>
      <c r="O133" s="37">
        <v>2558.4</v>
      </c>
      <c r="P133" s="105">
        <v>474.56480521154327</v>
      </c>
      <c r="Q133" s="38">
        <v>6.0000000000000002E-6</v>
      </c>
    </row>
    <row r="134" spans="1:17" x14ac:dyDescent="0.3">
      <c r="A134" s="6" t="s">
        <v>793</v>
      </c>
      <c r="B134" s="6" t="s">
        <v>1439</v>
      </c>
      <c r="C134" s="6" t="s">
        <v>1060</v>
      </c>
      <c r="D134" s="25">
        <v>100000</v>
      </c>
      <c r="E134" s="25">
        <v>13901.760889712696</v>
      </c>
      <c r="F134" s="25">
        <v>113901.76088971269</v>
      </c>
      <c r="G134" s="96">
        <v>4</v>
      </c>
      <c r="H134" s="99"/>
      <c r="I134" s="99" t="s">
        <v>752</v>
      </c>
      <c r="J134" s="6" t="s">
        <v>12</v>
      </c>
      <c r="K134" s="6"/>
      <c r="L134" s="6"/>
      <c r="M134" s="6" t="s">
        <v>1035</v>
      </c>
      <c r="N134" s="6" t="s">
        <v>688</v>
      </c>
      <c r="O134" s="37">
        <v>3977.5356679999995</v>
      </c>
      <c r="P134" s="105">
        <v>737.80426809974415</v>
      </c>
      <c r="Q134" s="38">
        <v>1.1E-5</v>
      </c>
    </row>
    <row r="135" spans="1:17" x14ac:dyDescent="0.3">
      <c r="A135" s="6" t="s">
        <v>793</v>
      </c>
      <c r="B135" s="6" t="s">
        <v>1439</v>
      </c>
      <c r="C135" s="6" t="s">
        <v>1060</v>
      </c>
      <c r="D135" s="25">
        <v>100000</v>
      </c>
      <c r="E135" s="25">
        <v>13901.760889712696</v>
      </c>
      <c r="F135" s="25">
        <v>113901.76088971269</v>
      </c>
      <c r="G135" s="96">
        <v>4</v>
      </c>
      <c r="H135" s="99"/>
      <c r="I135" s="99" t="s">
        <v>752</v>
      </c>
      <c r="J135" s="6" t="s">
        <v>22</v>
      </c>
      <c r="K135" s="6"/>
      <c r="L135" s="6"/>
      <c r="M135" s="6" t="s">
        <v>768</v>
      </c>
      <c r="N135" s="6" t="s">
        <v>689</v>
      </c>
      <c r="O135" s="37">
        <v>7122.15</v>
      </c>
      <c r="P135" s="105">
        <v>1321.1076170408821</v>
      </c>
      <c r="Q135" s="38">
        <v>7.2000000000000002E-5</v>
      </c>
    </row>
    <row r="136" spans="1:17" x14ac:dyDescent="0.3">
      <c r="A136" s="6" t="s">
        <v>793</v>
      </c>
      <c r="B136" s="6" t="s">
        <v>1439</v>
      </c>
      <c r="C136" s="6" t="s">
        <v>1060</v>
      </c>
      <c r="D136" s="25">
        <v>100000</v>
      </c>
      <c r="E136" s="25">
        <v>13901.760889712696</v>
      </c>
      <c r="F136" s="25">
        <v>113901.76088971269</v>
      </c>
      <c r="G136" s="96">
        <v>4</v>
      </c>
      <c r="H136" s="99"/>
      <c r="I136" s="99" t="s">
        <v>752</v>
      </c>
      <c r="J136" s="6" t="s">
        <v>23</v>
      </c>
      <c r="K136" s="6"/>
      <c r="L136" s="6"/>
      <c r="M136" s="6" t="s">
        <v>772</v>
      </c>
      <c r="N136" s="6" t="s">
        <v>686</v>
      </c>
      <c r="O136" s="37">
        <v>2022.3899999999999</v>
      </c>
      <c r="P136" s="105">
        <v>375.13880410091178</v>
      </c>
      <c r="Q136" s="38">
        <v>6.0000000000000002E-6</v>
      </c>
    </row>
    <row r="137" spans="1:17" x14ac:dyDescent="0.3">
      <c r="A137" s="6" t="s">
        <v>793</v>
      </c>
      <c r="B137" s="6" t="s">
        <v>1439</v>
      </c>
      <c r="C137" s="6" t="s">
        <v>1060</v>
      </c>
      <c r="D137" s="25">
        <v>100000</v>
      </c>
      <c r="E137" s="25">
        <v>13901.760889712696</v>
      </c>
      <c r="F137" s="25">
        <v>113901.76088971269</v>
      </c>
      <c r="G137" s="96">
        <v>4</v>
      </c>
      <c r="H137" s="99"/>
      <c r="I137" s="99" t="s">
        <v>752</v>
      </c>
      <c r="J137" s="6" t="s">
        <v>25</v>
      </c>
      <c r="K137" s="6"/>
      <c r="L137" s="6"/>
      <c r="M137" s="6" t="s">
        <v>772</v>
      </c>
      <c r="N137" s="6" t="s">
        <v>686</v>
      </c>
      <c r="O137" s="37">
        <v>1506.453</v>
      </c>
      <c r="P137" s="105">
        <v>279.43620016625425</v>
      </c>
      <c r="Q137" s="38">
        <v>0</v>
      </c>
    </row>
    <row r="138" spans="1:17" x14ac:dyDescent="0.3">
      <c r="A138" s="6" t="s">
        <v>793</v>
      </c>
      <c r="B138" s="6" t="s">
        <v>1439</v>
      </c>
      <c r="C138" s="6" t="s">
        <v>1060</v>
      </c>
      <c r="D138" s="25">
        <v>100000</v>
      </c>
      <c r="E138" s="25">
        <v>13901.760889712696</v>
      </c>
      <c r="F138" s="25">
        <v>113901.76088971269</v>
      </c>
      <c r="G138" s="96">
        <v>4</v>
      </c>
      <c r="H138" s="99"/>
      <c r="I138" s="99" t="s">
        <v>752</v>
      </c>
      <c r="J138" s="6" t="s">
        <v>26</v>
      </c>
      <c r="K138" s="6"/>
      <c r="L138" s="6"/>
      <c r="M138" s="6" t="s">
        <v>772</v>
      </c>
      <c r="N138" s="6" t="s">
        <v>686</v>
      </c>
      <c r="O138" s="37">
        <v>415.15200000000004</v>
      </c>
      <c r="P138" s="105">
        <v>77.007711074571063</v>
      </c>
      <c r="Q138" s="38">
        <v>9.9999999999999995E-7</v>
      </c>
    </row>
    <row r="139" spans="1:17" x14ac:dyDescent="0.3">
      <c r="A139" s="6" t="s">
        <v>793</v>
      </c>
      <c r="B139" s="6" t="s">
        <v>1439</v>
      </c>
      <c r="C139" s="6" t="s">
        <v>1060</v>
      </c>
      <c r="D139" s="25">
        <v>100000</v>
      </c>
      <c r="E139" s="25">
        <v>13901.760889712696</v>
      </c>
      <c r="F139" s="25">
        <v>113901.76088971269</v>
      </c>
      <c r="G139" s="96">
        <v>4</v>
      </c>
      <c r="H139" s="99"/>
      <c r="I139" s="99" t="s">
        <v>752</v>
      </c>
      <c r="J139" s="6" t="s">
        <v>27</v>
      </c>
      <c r="K139" s="6"/>
      <c r="L139" s="6"/>
      <c r="M139" s="6" t="s">
        <v>772</v>
      </c>
      <c r="N139" s="6" t="s">
        <v>686</v>
      </c>
      <c r="O139" s="37">
        <v>153.51</v>
      </c>
      <c r="P139" s="105">
        <v>28.475001269552841</v>
      </c>
      <c r="Q139" s="38">
        <v>0</v>
      </c>
    </row>
    <row r="140" spans="1:17" x14ac:dyDescent="0.3">
      <c r="A140" s="6" t="s">
        <v>793</v>
      </c>
      <c r="B140" s="6" t="s">
        <v>1439</v>
      </c>
      <c r="C140" s="6" t="s">
        <v>1060</v>
      </c>
      <c r="D140" s="25">
        <v>100000</v>
      </c>
      <c r="E140" s="25">
        <v>13901.760889712696</v>
      </c>
      <c r="F140" s="25">
        <v>113901.76088971269</v>
      </c>
      <c r="G140" s="96">
        <v>4</v>
      </c>
      <c r="H140" s="99"/>
      <c r="I140" s="99" t="s">
        <v>752</v>
      </c>
      <c r="J140" s="6" t="s">
        <v>35</v>
      </c>
      <c r="K140" s="6"/>
      <c r="L140" s="6"/>
      <c r="M140" s="6" t="s">
        <v>773</v>
      </c>
      <c r="N140" s="6" t="s">
        <v>686</v>
      </c>
      <c r="O140" s="37">
        <v>245.25</v>
      </c>
      <c r="P140" s="105">
        <v>45.492111662809165</v>
      </c>
      <c r="Q140" s="38">
        <v>1.9999999999999999E-6</v>
      </c>
    </row>
    <row r="141" spans="1:17" x14ac:dyDescent="0.3">
      <c r="A141" s="6" t="s">
        <v>793</v>
      </c>
      <c r="B141" s="6" t="s">
        <v>1439</v>
      </c>
      <c r="C141" s="6" t="s">
        <v>1060</v>
      </c>
      <c r="D141" s="25">
        <v>100000</v>
      </c>
      <c r="E141" s="25">
        <v>13901.760889712696</v>
      </c>
      <c r="F141" s="25">
        <v>113901.76088971269</v>
      </c>
      <c r="G141" s="96">
        <v>4</v>
      </c>
      <c r="H141" s="99"/>
      <c r="I141" s="99" t="s">
        <v>752</v>
      </c>
      <c r="J141" s="6" t="s">
        <v>37</v>
      </c>
      <c r="K141" s="6"/>
      <c r="L141" s="6"/>
      <c r="M141" s="6" t="s">
        <v>773</v>
      </c>
      <c r="N141" s="6" t="s">
        <v>686</v>
      </c>
      <c r="O141" s="37">
        <v>216.714</v>
      </c>
      <c r="P141" s="105">
        <v>40.198888835449644</v>
      </c>
      <c r="Q141" s="38">
        <v>0</v>
      </c>
    </row>
    <row r="142" spans="1:17" x14ac:dyDescent="0.3">
      <c r="A142" s="6" t="s">
        <v>793</v>
      </c>
      <c r="B142" s="6" t="s">
        <v>1439</v>
      </c>
      <c r="C142" s="6" t="s">
        <v>1060</v>
      </c>
      <c r="D142" s="25">
        <v>100000</v>
      </c>
      <c r="E142" s="25">
        <v>13901.760889712696</v>
      </c>
      <c r="F142" s="25">
        <v>113901.76088971269</v>
      </c>
      <c r="G142" s="96">
        <v>4</v>
      </c>
      <c r="H142" s="99"/>
      <c r="I142" s="99" t="s">
        <v>752</v>
      </c>
      <c r="J142" s="6" t="s">
        <v>49</v>
      </c>
      <c r="K142" s="6"/>
      <c r="L142" s="6"/>
      <c r="M142" s="6" t="s">
        <v>753</v>
      </c>
      <c r="N142" s="6" t="s">
        <v>688</v>
      </c>
      <c r="O142" s="37">
        <v>4217.3144000000002</v>
      </c>
      <c r="P142" s="105">
        <v>782.28149888674022</v>
      </c>
      <c r="Q142" s="38">
        <v>9.9999999999999995E-7</v>
      </c>
    </row>
    <row r="143" spans="1:17" x14ac:dyDescent="0.3">
      <c r="A143" s="6" t="s">
        <v>793</v>
      </c>
      <c r="B143" s="6" t="s">
        <v>1439</v>
      </c>
      <c r="C143" s="6" t="s">
        <v>1060</v>
      </c>
      <c r="D143" s="25">
        <v>100000</v>
      </c>
      <c r="E143" s="25">
        <v>13901.760889712696</v>
      </c>
      <c r="F143" s="25">
        <v>113901.76088971269</v>
      </c>
      <c r="G143" s="96">
        <v>4</v>
      </c>
      <c r="H143" s="99"/>
      <c r="I143" s="99" t="s">
        <v>752</v>
      </c>
      <c r="J143" s="6" t="s">
        <v>50</v>
      </c>
      <c r="K143" s="6"/>
      <c r="L143" s="6"/>
      <c r="M143" s="6" t="s">
        <v>753</v>
      </c>
      <c r="N143" s="6" t="s">
        <v>688</v>
      </c>
      <c r="O143" s="37">
        <v>2180.4431999999997</v>
      </c>
      <c r="P143" s="105">
        <v>404.45653630504762</v>
      </c>
      <c r="Q143" s="38">
        <v>9.9999999999999995E-7</v>
      </c>
    </row>
    <row r="144" spans="1:17" x14ac:dyDescent="0.3">
      <c r="A144" s="6" t="s">
        <v>793</v>
      </c>
      <c r="B144" s="6" t="s">
        <v>1439</v>
      </c>
      <c r="C144" s="6" t="s">
        <v>1060</v>
      </c>
      <c r="D144" s="25">
        <v>100000</v>
      </c>
      <c r="E144" s="25">
        <v>13901.760889712696</v>
      </c>
      <c r="F144" s="25">
        <v>113901.76088971269</v>
      </c>
      <c r="G144" s="96">
        <v>4</v>
      </c>
      <c r="H144" s="99"/>
      <c r="I144" s="99" t="s">
        <v>752</v>
      </c>
      <c r="J144" s="6" t="s">
        <v>117</v>
      </c>
      <c r="K144" s="6"/>
      <c r="L144" s="6"/>
      <c r="M144" s="6" t="s">
        <v>774</v>
      </c>
      <c r="N144" s="6" t="s">
        <v>686</v>
      </c>
      <c r="O144" s="37">
        <v>3634</v>
      </c>
      <c r="P144" s="105">
        <v>674.08087169275643</v>
      </c>
      <c r="Q144" s="38">
        <v>0</v>
      </c>
    </row>
    <row r="145" spans="1:17" x14ac:dyDescent="0.3">
      <c r="A145" s="6" t="s">
        <v>793</v>
      </c>
      <c r="B145" s="6" t="s">
        <v>1439</v>
      </c>
      <c r="C145" s="6" t="s">
        <v>1060</v>
      </c>
      <c r="D145" s="25">
        <v>100000</v>
      </c>
      <c r="E145" s="25">
        <v>13901.760889712696</v>
      </c>
      <c r="F145" s="25">
        <v>113901.76088971269</v>
      </c>
      <c r="G145" s="96">
        <v>4</v>
      </c>
      <c r="H145" s="99"/>
      <c r="I145" s="99" t="s">
        <v>752</v>
      </c>
      <c r="J145" s="6" t="s">
        <v>118</v>
      </c>
      <c r="K145" s="6"/>
      <c r="L145" s="6"/>
      <c r="M145" s="6" t="s">
        <v>774</v>
      </c>
      <c r="N145" s="6" t="s">
        <v>686</v>
      </c>
      <c r="O145" s="37">
        <v>495.89</v>
      </c>
      <c r="P145" s="105">
        <v>91.984029571744898</v>
      </c>
      <c r="Q145" s="38">
        <v>3.0000000000000001E-6</v>
      </c>
    </row>
    <row r="146" spans="1:17" x14ac:dyDescent="0.3">
      <c r="A146" s="6" t="s">
        <v>793</v>
      </c>
      <c r="B146" s="6" t="s">
        <v>1439</v>
      </c>
      <c r="C146" s="6" t="s">
        <v>1060</v>
      </c>
      <c r="D146" s="25">
        <v>100000</v>
      </c>
      <c r="E146" s="25">
        <v>13901.760889712696</v>
      </c>
      <c r="F146" s="25">
        <v>113901.76088971269</v>
      </c>
      <c r="G146" s="96">
        <v>4</v>
      </c>
      <c r="H146" s="99"/>
      <c r="I146" s="99" t="s">
        <v>752</v>
      </c>
      <c r="J146" s="6" t="s">
        <v>119</v>
      </c>
      <c r="K146" s="6"/>
      <c r="L146" s="6"/>
      <c r="M146" s="6" t="s">
        <v>774</v>
      </c>
      <c r="N146" s="6" t="s">
        <v>686</v>
      </c>
      <c r="O146" s="37">
        <v>226.554</v>
      </c>
      <c r="P146" s="105">
        <v>42.024138086263278</v>
      </c>
      <c r="Q146" s="38">
        <v>0</v>
      </c>
    </row>
    <row r="147" spans="1:17" x14ac:dyDescent="0.3">
      <c r="A147" s="6" t="s">
        <v>793</v>
      </c>
      <c r="B147" s="6" t="s">
        <v>1439</v>
      </c>
      <c r="C147" s="6" t="s">
        <v>1060</v>
      </c>
      <c r="D147" s="25">
        <v>100000</v>
      </c>
      <c r="E147" s="25">
        <v>13901.760889712696</v>
      </c>
      <c r="F147" s="25">
        <v>113901.76088971269</v>
      </c>
      <c r="G147" s="96">
        <v>4</v>
      </c>
      <c r="H147" s="99"/>
      <c r="I147" s="99" t="s">
        <v>752</v>
      </c>
      <c r="J147" s="6" t="s">
        <v>120</v>
      </c>
      <c r="K147" s="6"/>
      <c r="L147" s="6"/>
      <c r="M147" s="6" t="s">
        <v>758</v>
      </c>
      <c r="N147" s="6" t="s">
        <v>686</v>
      </c>
      <c r="O147" s="37">
        <v>3723.44</v>
      </c>
      <c r="P147" s="105">
        <v>690.67134862291607</v>
      </c>
      <c r="Q147" s="38">
        <v>0</v>
      </c>
    </row>
    <row r="148" spans="1:17" x14ac:dyDescent="0.3">
      <c r="A148" s="6" t="s">
        <v>793</v>
      </c>
      <c r="B148" s="6" t="s">
        <v>1439</v>
      </c>
      <c r="C148" s="6" t="s">
        <v>1060</v>
      </c>
      <c r="D148" s="25">
        <v>100000</v>
      </c>
      <c r="E148" s="25">
        <v>13901.760889712696</v>
      </c>
      <c r="F148" s="25">
        <v>113901.76088971269</v>
      </c>
      <c r="G148" s="96">
        <v>4</v>
      </c>
      <c r="H148" s="99"/>
      <c r="I148" s="99" t="s">
        <v>752</v>
      </c>
      <c r="J148" s="6" t="s">
        <v>123</v>
      </c>
      <c r="K148" s="6"/>
      <c r="L148" s="6"/>
      <c r="M148" s="6" t="s">
        <v>758</v>
      </c>
      <c r="N148" s="6" t="s">
        <v>688</v>
      </c>
      <c r="O148" s="37">
        <v>172.38</v>
      </c>
      <c r="P148" s="105">
        <v>31.975250595046052</v>
      </c>
      <c r="Q148" s="38">
        <v>0</v>
      </c>
    </row>
    <row r="149" spans="1:17" x14ac:dyDescent="0.3">
      <c r="A149" s="6" t="s">
        <v>793</v>
      </c>
      <c r="B149" s="6" t="s">
        <v>1439</v>
      </c>
      <c r="C149" s="6" t="s">
        <v>1060</v>
      </c>
      <c r="D149" s="25">
        <v>100000</v>
      </c>
      <c r="E149" s="25">
        <v>13901.760889712696</v>
      </c>
      <c r="F149" s="25">
        <v>113901.76088971269</v>
      </c>
      <c r="G149" s="96">
        <v>4</v>
      </c>
      <c r="H149" s="99"/>
      <c r="I149" s="99" t="s">
        <v>752</v>
      </c>
      <c r="J149" s="6" t="s">
        <v>124</v>
      </c>
      <c r="K149" s="6"/>
      <c r="L149" s="6"/>
      <c r="M149" s="6" t="s">
        <v>758</v>
      </c>
      <c r="N149" s="6" t="s">
        <v>688</v>
      </c>
      <c r="O149" s="37">
        <v>1182.55</v>
      </c>
      <c r="P149" s="105">
        <v>219.35452251520888</v>
      </c>
      <c r="Q149" s="38">
        <v>9.9999999999999995E-7</v>
      </c>
    </row>
    <row r="150" spans="1:17" x14ac:dyDescent="0.3">
      <c r="A150" s="6" t="s">
        <v>793</v>
      </c>
      <c r="B150" s="6" t="s">
        <v>1439</v>
      </c>
      <c r="C150" s="6" t="s">
        <v>1060</v>
      </c>
      <c r="D150" s="25">
        <v>100000</v>
      </c>
      <c r="E150" s="25">
        <v>13901.760889712696</v>
      </c>
      <c r="F150" s="25">
        <v>113901.76088971269</v>
      </c>
      <c r="G150" s="96">
        <v>4</v>
      </c>
      <c r="H150" s="99"/>
      <c r="I150" s="99" t="s">
        <v>752</v>
      </c>
      <c r="J150" s="6" t="s">
        <v>125</v>
      </c>
      <c r="K150" s="6"/>
      <c r="L150" s="6"/>
      <c r="M150" s="6" t="s">
        <v>775</v>
      </c>
      <c r="N150" s="6" t="s">
        <v>686</v>
      </c>
      <c r="O150" s="37">
        <v>10260.81</v>
      </c>
      <c r="P150" s="105">
        <v>1903.3064802074164</v>
      </c>
      <c r="Q150" s="38">
        <v>3.0000000000000001E-5</v>
      </c>
    </row>
    <row r="151" spans="1:17" x14ac:dyDescent="0.3">
      <c r="A151" s="6" t="s">
        <v>793</v>
      </c>
      <c r="B151" s="6" t="s">
        <v>1439</v>
      </c>
      <c r="C151" s="6" t="s">
        <v>1060</v>
      </c>
      <c r="D151" s="25">
        <v>100000</v>
      </c>
      <c r="E151" s="25">
        <v>13901.760889712696</v>
      </c>
      <c r="F151" s="25">
        <v>113901.76088971269</v>
      </c>
      <c r="G151" s="96">
        <v>4</v>
      </c>
      <c r="H151" s="99"/>
      <c r="I151" s="99" t="s">
        <v>752</v>
      </c>
      <c r="J151" s="6" t="s">
        <v>127</v>
      </c>
      <c r="K151" s="6"/>
      <c r="L151" s="6"/>
      <c r="M151" s="6" t="s">
        <v>775</v>
      </c>
      <c r="N151" s="6" t="s">
        <v>686</v>
      </c>
      <c r="O151" s="37">
        <v>719.09999999999991</v>
      </c>
      <c r="P151" s="105">
        <v>133.38787970122758</v>
      </c>
      <c r="Q151" s="38">
        <v>1.9999999999999999E-6</v>
      </c>
    </row>
    <row r="152" spans="1:17" x14ac:dyDescent="0.3">
      <c r="A152" s="6" t="s">
        <v>793</v>
      </c>
      <c r="B152" s="6" t="s">
        <v>1439</v>
      </c>
      <c r="C152" s="6" t="s">
        <v>1060</v>
      </c>
      <c r="D152" s="25">
        <v>100000</v>
      </c>
      <c r="E152" s="25">
        <v>13901.760889712696</v>
      </c>
      <c r="F152" s="25">
        <v>113901.76088971269</v>
      </c>
      <c r="G152" s="96">
        <v>4</v>
      </c>
      <c r="H152" s="99"/>
      <c r="I152" s="99" t="s">
        <v>752</v>
      </c>
      <c r="J152" s="6" t="s">
        <v>128</v>
      </c>
      <c r="K152" s="6"/>
      <c r="L152" s="6"/>
      <c r="M152" s="6" t="s">
        <v>775</v>
      </c>
      <c r="N152" s="6" t="s">
        <v>686</v>
      </c>
      <c r="O152" s="37">
        <v>5691.4</v>
      </c>
      <c r="P152" s="105">
        <v>1055.7137790732399</v>
      </c>
      <c r="Q152" s="38">
        <v>2.0999999999999999E-5</v>
      </c>
    </row>
    <row r="153" spans="1:17" x14ac:dyDescent="0.3">
      <c r="A153" s="6" t="s">
        <v>793</v>
      </c>
      <c r="B153" s="6" t="s">
        <v>1439</v>
      </c>
      <c r="C153" s="6" t="s">
        <v>1060</v>
      </c>
      <c r="D153" s="25">
        <v>100000</v>
      </c>
      <c r="E153" s="25">
        <v>13901.760889712696</v>
      </c>
      <c r="F153" s="25">
        <v>113901.76088971269</v>
      </c>
      <c r="G153" s="96">
        <v>4</v>
      </c>
      <c r="H153" s="99"/>
      <c r="I153" s="99" t="s">
        <v>752</v>
      </c>
      <c r="J153" s="6" t="s">
        <v>129</v>
      </c>
      <c r="K153" s="6"/>
      <c r="L153" s="6"/>
      <c r="M153" s="6" t="s">
        <v>775</v>
      </c>
      <c r="N153" s="6" t="s">
        <v>686</v>
      </c>
      <c r="O153" s="37">
        <v>1735.4879999999998</v>
      </c>
      <c r="P153" s="105">
        <v>321.92054591423181</v>
      </c>
      <c r="Q153" s="38">
        <v>5.0000000000000004E-6</v>
      </c>
    </row>
    <row r="154" spans="1:17" x14ac:dyDescent="0.3">
      <c r="A154" s="6" t="s">
        <v>793</v>
      </c>
      <c r="B154" s="6" t="s">
        <v>1439</v>
      </c>
      <c r="C154" s="6" t="s">
        <v>1060</v>
      </c>
      <c r="D154" s="25">
        <v>100000</v>
      </c>
      <c r="E154" s="25">
        <v>13901.760889712696</v>
      </c>
      <c r="F154" s="25">
        <v>113901.76088971269</v>
      </c>
      <c r="G154" s="96">
        <v>4</v>
      </c>
      <c r="H154" s="99"/>
      <c r="I154" s="99" t="s">
        <v>752</v>
      </c>
      <c r="J154" s="6" t="s">
        <v>155</v>
      </c>
      <c r="K154" s="6"/>
      <c r="L154" s="6"/>
      <c r="M154" s="6" t="s">
        <v>796</v>
      </c>
      <c r="N154" s="6" t="s">
        <v>686</v>
      </c>
      <c r="O154" s="37">
        <v>6682.1172199999992</v>
      </c>
      <c r="P154" s="105">
        <v>1239.484700168073</v>
      </c>
      <c r="Q154" s="38">
        <v>1.2999999999999999E-5</v>
      </c>
    </row>
    <row r="155" spans="1:17" x14ac:dyDescent="0.3">
      <c r="A155" s="6" t="s">
        <v>793</v>
      </c>
      <c r="B155" s="6" t="s">
        <v>1439</v>
      </c>
      <c r="C155" s="6" t="s">
        <v>1060</v>
      </c>
      <c r="D155" s="25">
        <v>100000</v>
      </c>
      <c r="E155" s="25">
        <v>13901.760889712696</v>
      </c>
      <c r="F155" s="25">
        <v>113901.76088971269</v>
      </c>
      <c r="G155" s="96">
        <v>4</v>
      </c>
      <c r="H155" s="99"/>
      <c r="I155" s="99" t="s">
        <v>752</v>
      </c>
      <c r="J155" s="6" t="s">
        <v>166</v>
      </c>
      <c r="K155" s="6"/>
      <c r="L155" s="6"/>
      <c r="M155" s="6" t="s">
        <v>797</v>
      </c>
      <c r="N155" s="6" t="s">
        <v>686</v>
      </c>
      <c r="O155" s="37">
        <v>10.14</v>
      </c>
      <c r="P155" s="105">
        <v>1.8808970938262384</v>
      </c>
      <c r="Q155" s="38">
        <v>0</v>
      </c>
    </row>
    <row r="156" spans="1:17" x14ac:dyDescent="0.3">
      <c r="A156" s="6" t="s">
        <v>793</v>
      </c>
      <c r="B156" s="6" t="s">
        <v>1439</v>
      </c>
      <c r="C156" s="6" t="s">
        <v>1060</v>
      </c>
      <c r="D156" s="25">
        <v>100000</v>
      </c>
      <c r="E156" s="25">
        <v>13901.760889712696</v>
      </c>
      <c r="F156" s="25">
        <v>113901.76088971269</v>
      </c>
      <c r="G156" s="96">
        <v>4</v>
      </c>
      <c r="H156" s="99"/>
      <c r="I156" s="99" t="s">
        <v>752</v>
      </c>
      <c r="J156" s="6" t="s">
        <v>169</v>
      </c>
      <c r="K156" s="6"/>
      <c r="L156" s="6"/>
      <c r="M156" s="6" t="s">
        <v>797</v>
      </c>
      <c r="N156" s="6" t="s">
        <v>686</v>
      </c>
      <c r="O156" s="37">
        <v>496.51499999999999</v>
      </c>
      <c r="P156" s="105">
        <v>92.099962578021177</v>
      </c>
      <c r="Q156" s="38">
        <v>0</v>
      </c>
    </row>
    <row r="157" spans="1:17" x14ac:dyDescent="0.3">
      <c r="A157" s="6" t="s">
        <v>793</v>
      </c>
      <c r="B157" s="6" t="s">
        <v>1439</v>
      </c>
      <c r="C157" s="6" t="s">
        <v>1060</v>
      </c>
      <c r="D157" s="25">
        <v>100000</v>
      </c>
      <c r="E157" s="25">
        <v>13901.760889712696</v>
      </c>
      <c r="F157" s="25">
        <v>113901.76088971269</v>
      </c>
      <c r="G157" s="96">
        <v>4</v>
      </c>
      <c r="H157" s="99"/>
      <c r="I157" s="99" t="s">
        <v>752</v>
      </c>
      <c r="J157" s="6" t="s">
        <v>170</v>
      </c>
      <c r="K157" s="6"/>
      <c r="L157" s="6"/>
      <c r="M157" s="6" t="s">
        <v>797</v>
      </c>
      <c r="N157" s="6" t="s">
        <v>688</v>
      </c>
      <c r="O157" s="37">
        <v>153.17999999999998</v>
      </c>
      <c r="P157" s="105">
        <v>28.41378864223897</v>
      </c>
      <c r="Q157" s="38">
        <v>0</v>
      </c>
    </row>
    <row r="158" spans="1:17" x14ac:dyDescent="0.3">
      <c r="A158" s="6" t="s">
        <v>793</v>
      </c>
      <c r="B158" s="6" t="s">
        <v>1439</v>
      </c>
      <c r="C158" s="6" t="s">
        <v>1060</v>
      </c>
      <c r="D158" s="25">
        <v>100000</v>
      </c>
      <c r="E158" s="25">
        <v>13901.760889712696</v>
      </c>
      <c r="F158" s="25">
        <v>113901.76088971269</v>
      </c>
      <c r="G158" s="96">
        <v>4</v>
      </c>
      <c r="H158" s="99"/>
      <c r="I158" s="99" t="s">
        <v>752</v>
      </c>
      <c r="J158" s="6" t="s">
        <v>173</v>
      </c>
      <c r="K158" s="6"/>
      <c r="L158" s="6"/>
      <c r="M158" s="6" t="s">
        <v>797</v>
      </c>
      <c r="N158" s="6" t="s">
        <v>686</v>
      </c>
      <c r="O158" s="37">
        <v>486.51400000000001</v>
      </c>
      <c r="P158" s="105">
        <v>90.244848984790778</v>
      </c>
      <c r="Q158" s="38">
        <v>0</v>
      </c>
    </row>
    <row r="159" spans="1:17" x14ac:dyDescent="0.3">
      <c r="A159" s="6" t="s">
        <v>793</v>
      </c>
      <c r="B159" s="6" t="s">
        <v>1439</v>
      </c>
      <c r="C159" s="6" t="s">
        <v>1060</v>
      </c>
      <c r="D159" s="25">
        <v>100000</v>
      </c>
      <c r="E159" s="25">
        <v>13901.760889712696</v>
      </c>
      <c r="F159" s="25">
        <v>113901.76088971269</v>
      </c>
      <c r="G159" s="96">
        <v>4</v>
      </c>
      <c r="H159" s="99"/>
      <c r="I159" s="99" t="s">
        <v>752</v>
      </c>
      <c r="J159" s="6" t="s">
        <v>174</v>
      </c>
      <c r="K159" s="6"/>
      <c r="L159" s="6"/>
      <c r="M159" s="6" t="s">
        <v>797</v>
      </c>
      <c r="N159" s="6" t="s">
        <v>686</v>
      </c>
      <c r="O159" s="37">
        <v>16.524000000000001</v>
      </c>
      <c r="P159" s="105">
        <v>3.0650831931345919</v>
      </c>
      <c r="Q159" s="38">
        <v>0</v>
      </c>
    </row>
    <row r="160" spans="1:17" x14ac:dyDescent="0.3">
      <c r="A160" s="6" t="s">
        <v>793</v>
      </c>
      <c r="B160" s="6" t="s">
        <v>1439</v>
      </c>
      <c r="C160" s="6" t="s">
        <v>1060</v>
      </c>
      <c r="D160" s="25">
        <v>100000</v>
      </c>
      <c r="E160" s="25">
        <v>13901.760889712696</v>
      </c>
      <c r="F160" s="25">
        <v>113901.76088971269</v>
      </c>
      <c r="G160" s="96">
        <v>4</v>
      </c>
      <c r="H160" s="99"/>
      <c r="I160" s="99" t="s">
        <v>752</v>
      </c>
      <c r="J160" s="6" t="s">
        <v>175</v>
      </c>
      <c r="K160" s="6"/>
      <c r="L160" s="6"/>
      <c r="M160" s="6" t="s">
        <v>797</v>
      </c>
      <c r="N160" s="6" t="s">
        <v>686</v>
      </c>
      <c r="O160" s="37">
        <v>3.3</v>
      </c>
      <c r="P160" s="105">
        <v>0.61212627313871659</v>
      </c>
      <c r="Q160" s="38">
        <v>0</v>
      </c>
    </row>
    <row r="161" spans="1:17" x14ac:dyDescent="0.3">
      <c r="A161" s="6" t="s">
        <v>793</v>
      </c>
      <c r="B161" s="6" t="s">
        <v>1439</v>
      </c>
      <c r="C161" s="6" t="s">
        <v>1060</v>
      </c>
      <c r="D161" s="25">
        <v>100000</v>
      </c>
      <c r="E161" s="25">
        <v>13901.760889712696</v>
      </c>
      <c r="F161" s="25">
        <v>113901.76088971269</v>
      </c>
      <c r="G161" s="96">
        <v>4</v>
      </c>
      <c r="H161" s="99"/>
      <c r="I161" s="99" t="s">
        <v>752</v>
      </c>
      <c r="J161" s="6" t="s">
        <v>176</v>
      </c>
      <c r="K161" s="6"/>
      <c r="L161" s="6"/>
      <c r="M161" s="6" t="s">
        <v>798</v>
      </c>
      <c r="N161" s="6" t="s">
        <v>688</v>
      </c>
      <c r="O161" s="37">
        <v>471.5</v>
      </c>
      <c r="P161" s="105">
        <v>87.459859934819661</v>
      </c>
      <c r="Q161" s="38">
        <v>0</v>
      </c>
    </row>
    <row r="162" spans="1:17" x14ac:dyDescent="0.3">
      <c r="A162" s="6" t="s">
        <v>793</v>
      </c>
      <c r="B162" s="6" t="s">
        <v>1439</v>
      </c>
      <c r="C162" s="6" t="s">
        <v>1060</v>
      </c>
      <c r="D162" s="25">
        <v>100000</v>
      </c>
      <c r="E162" s="25">
        <v>13901.760889712696</v>
      </c>
      <c r="F162" s="25">
        <v>113901.76088971269</v>
      </c>
      <c r="G162" s="96">
        <v>4</v>
      </c>
      <c r="H162" s="99"/>
      <c r="I162" s="99" t="s">
        <v>752</v>
      </c>
      <c r="J162" s="6" t="s">
        <v>178</v>
      </c>
      <c r="K162" s="6"/>
      <c r="L162" s="6"/>
      <c r="M162" s="6" t="s">
        <v>798</v>
      </c>
      <c r="N162" s="6" t="s">
        <v>688</v>
      </c>
      <c r="O162" s="37">
        <v>95.92</v>
      </c>
      <c r="P162" s="105">
        <v>17.792470339232029</v>
      </c>
      <c r="Q162" s="38">
        <v>0</v>
      </c>
    </row>
    <row r="163" spans="1:17" x14ac:dyDescent="0.3">
      <c r="A163" s="6" t="s">
        <v>793</v>
      </c>
      <c r="B163" s="6" t="s">
        <v>1439</v>
      </c>
      <c r="C163" s="6" t="s">
        <v>1060</v>
      </c>
      <c r="D163" s="25">
        <v>100000</v>
      </c>
      <c r="E163" s="25">
        <v>13901.760889712696</v>
      </c>
      <c r="F163" s="25">
        <v>113901.76088971269</v>
      </c>
      <c r="G163" s="96">
        <v>4</v>
      </c>
      <c r="H163" s="99"/>
      <c r="I163" s="99" t="s">
        <v>752</v>
      </c>
      <c r="J163" s="6" t="s">
        <v>179</v>
      </c>
      <c r="K163" s="6"/>
      <c r="L163" s="6"/>
      <c r="M163" s="6" t="s">
        <v>776</v>
      </c>
      <c r="N163" s="6" t="s">
        <v>686</v>
      </c>
      <c r="O163" s="37">
        <v>2828</v>
      </c>
      <c r="P163" s="105">
        <v>524.57366679887593</v>
      </c>
      <c r="Q163" s="38">
        <v>3.0000000000000001E-6</v>
      </c>
    </row>
    <row r="164" spans="1:17" x14ac:dyDescent="0.3">
      <c r="A164" s="6" t="s">
        <v>793</v>
      </c>
      <c r="B164" s="6" t="s">
        <v>1439</v>
      </c>
      <c r="C164" s="6" t="s">
        <v>1060</v>
      </c>
      <c r="D164" s="25">
        <v>100000</v>
      </c>
      <c r="E164" s="25">
        <v>13901.760889712696</v>
      </c>
      <c r="F164" s="25">
        <v>113901.76088971269</v>
      </c>
      <c r="G164" s="96">
        <v>4</v>
      </c>
      <c r="H164" s="99"/>
      <c r="I164" s="99" t="s">
        <v>752</v>
      </c>
      <c r="J164" s="6" t="s">
        <v>181</v>
      </c>
      <c r="K164" s="6"/>
      <c r="L164" s="6"/>
      <c r="M164" s="6" t="s">
        <v>776</v>
      </c>
      <c r="N164" s="6" t="s">
        <v>686</v>
      </c>
      <c r="O164" s="37">
        <v>2605.1340420000001</v>
      </c>
      <c r="P164" s="105">
        <v>483.23363398674576</v>
      </c>
      <c r="Q164" s="38">
        <v>3.9999999999999998E-6</v>
      </c>
    </row>
    <row r="165" spans="1:17" x14ac:dyDescent="0.3">
      <c r="A165" s="6" t="s">
        <v>793</v>
      </c>
      <c r="B165" s="6" t="s">
        <v>1439</v>
      </c>
      <c r="C165" s="6" t="s">
        <v>1060</v>
      </c>
      <c r="D165" s="25">
        <v>100000</v>
      </c>
      <c r="E165" s="25">
        <v>13901.760889712696</v>
      </c>
      <c r="F165" s="25">
        <v>113901.76088971269</v>
      </c>
      <c r="G165" s="96">
        <v>4</v>
      </c>
      <c r="H165" s="99"/>
      <c r="I165" s="99" t="s">
        <v>752</v>
      </c>
      <c r="J165" s="6" t="s">
        <v>182</v>
      </c>
      <c r="K165" s="6"/>
      <c r="L165" s="6"/>
      <c r="M165" s="6" t="s">
        <v>776</v>
      </c>
      <c r="N165" s="6" t="s">
        <v>686</v>
      </c>
      <c r="O165" s="37">
        <v>5084.3959999999997</v>
      </c>
      <c r="P165" s="105">
        <v>943.11890140648416</v>
      </c>
      <c r="Q165" s="38">
        <v>1.2999999999999999E-5</v>
      </c>
    </row>
    <row r="166" spans="1:17" x14ac:dyDescent="0.3">
      <c r="A166" s="6" t="s">
        <v>793</v>
      </c>
      <c r="B166" s="6" t="s">
        <v>1439</v>
      </c>
      <c r="C166" s="6" t="s">
        <v>1060</v>
      </c>
      <c r="D166" s="25">
        <v>100000</v>
      </c>
      <c r="E166" s="25">
        <v>13901.760889712696</v>
      </c>
      <c r="F166" s="25">
        <v>113901.76088971269</v>
      </c>
      <c r="G166" s="96">
        <v>4</v>
      </c>
      <c r="H166" s="99"/>
      <c r="I166" s="99" t="s">
        <v>752</v>
      </c>
      <c r="J166" s="6" t="s">
        <v>183</v>
      </c>
      <c r="K166" s="6"/>
      <c r="L166" s="6"/>
      <c r="M166" s="6" t="s">
        <v>776</v>
      </c>
      <c r="N166" s="6" t="s">
        <v>686</v>
      </c>
      <c r="O166" s="37">
        <v>4587.8</v>
      </c>
      <c r="P166" s="105">
        <v>851.00391391084975</v>
      </c>
      <c r="Q166" s="38">
        <v>0</v>
      </c>
    </row>
    <row r="167" spans="1:17" x14ac:dyDescent="0.3">
      <c r="A167" s="6" t="s">
        <v>793</v>
      </c>
      <c r="B167" s="6" t="s">
        <v>1439</v>
      </c>
      <c r="C167" s="6" t="s">
        <v>1060</v>
      </c>
      <c r="D167" s="25">
        <v>100000</v>
      </c>
      <c r="E167" s="25">
        <v>13901.760889712696</v>
      </c>
      <c r="F167" s="25">
        <v>113901.76088971269</v>
      </c>
      <c r="G167" s="96">
        <v>4</v>
      </c>
      <c r="H167" s="99"/>
      <c r="I167" s="99" t="s">
        <v>752</v>
      </c>
      <c r="J167" s="6" t="s">
        <v>184</v>
      </c>
      <c r="K167" s="6"/>
      <c r="L167" s="6"/>
      <c r="M167" s="6" t="s">
        <v>776</v>
      </c>
      <c r="N167" s="6" t="s">
        <v>686</v>
      </c>
      <c r="O167" s="37">
        <v>2064.7032000000004</v>
      </c>
      <c r="P167" s="105">
        <v>382.98759847078259</v>
      </c>
      <c r="Q167" s="38">
        <v>0</v>
      </c>
    </row>
    <row r="168" spans="1:17" x14ac:dyDescent="0.3">
      <c r="A168" s="6" t="s">
        <v>793</v>
      </c>
      <c r="B168" s="6" t="s">
        <v>1439</v>
      </c>
      <c r="C168" s="6" t="s">
        <v>1060</v>
      </c>
      <c r="D168" s="25">
        <v>100000</v>
      </c>
      <c r="E168" s="25">
        <v>13901.760889712696</v>
      </c>
      <c r="F168" s="25">
        <v>113901.76088971269</v>
      </c>
      <c r="G168" s="96">
        <v>4</v>
      </c>
      <c r="H168" s="99"/>
      <c r="I168" s="99" t="s">
        <v>752</v>
      </c>
      <c r="J168" s="6" t="s">
        <v>185</v>
      </c>
      <c r="K168" s="6"/>
      <c r="L168" s="6"/>
      <c r="M168" s="6" t="s">
        <v>759</v>
      </c>
      <c r="N168" s="6" t="s">
        <v>688</v>
      </c>
      <c r="O168" s="37">
        <v>5825.5990820000006</v>
      </c>
      <c r="P168" s="105">
        <v>1080.6067438984815</v>
      </c>
      <c r="Q168" s="38">
        <v>6.0000000000000002E-6</v>
      </c>
    </row>
    <row r="169" spans="1:17" x14ac:dyDescent="0.3">
      <c r="A169" s="6" t="s">
        <v>793</v>
      </c>
      <c r="B169" s="6" t="s">
        <v>1439</v>
      </c>
      <c r="C169" s="6" t="s">
        <v>1060</v>
      </c>
      <c r="D169" s="25">
        <v>100000</v>
      </c>
      <c r="E169" s="25">
        <v>13901.760889712696</v>
      </c>
      <c r="F169" s="25">
        <v>113901.76088971269</v>
      </c>
      <c r="G169" s="96">
        <v>4</v>
      </c>
      <c r="H169" s="99"/>
      <c r="I169" s="99" t="s">
        <v>752</v>
      </c>
      <c r="J169" s="6" t="s">
        <v>187</v>
      </c>
      <c r="K169" s="6"/>
      <c r="L169" s="6"/>
      <c r="M169" s="6" t="s">
        <v>759</v>
      </c>
      <c r="N169" s="6" t="s">
        <v>688</v>
      </c>
      <c r="O169" s="37">
        <v>2448</v>
      </c>
      <c r="P169" s="105">
        <v>454.08639898290255</v>
      </c>
      <c r="Q169" s="38">
        <v>9.9999999999999995E-7</v>
      </c>
    </row>
    <row r="170" spans="1:17" x14ac:dyDescent="0.3">
      <c r="A170" s="6" t="s">
        <v>793</v>
      </c>
      <c r="B170" s="6" t="s">
        <v>1439</v>
      </c>
      <c r="C170" s="6" t="s">
        <v>1060</v>
      </c>
      <c r="D170" s="25">
        <v>100000</v>
      </c>
      <c r="E170" s="25">
        <v>13901.760889712696</v>
      </c>
      <c r="F170" s="25">
        <v>113901.76088971269</v>
      </c>
      <c r="G170" s="96">
        <v>4</v>
      </c>
      <c r="H170" s="99"/>
      <c r="I170" s="99" t="s">
        <v>752</v>
      </c>
      <c r="J170" s="6" t="s">
        <v>188</v>
      </c>
      <c r="K170" s="6"/>
      <c r="L170" s="6"/>
      <c r="M170" s="6" t="s">
        <v>759</v>
      </c>
      <c r="N170" s="6" t="s">
        <v>688</v>
      </c>
      <c r="O170" s="37">
        <v>2683.232</v>
      </c>
      <c r="P170" s="105">
        <v>497.72024367471056</v>
      </c>
      <c r="Q170" s="38">
        <v>9.9999999999999995E-7</v>
      </c>
    </row>
    <row r="171" spans="1:17" x14ac:dyDescent="0.3">
      <c r="A171" s="6" t="s">
        <v>793</v>
      </c>
      <c r="B171" s="6" t="s">
        <v>1439</v>
      </c>
      <c r="C171" s="6" t="s">
        <v>1060</v>
      </c>
      <c r="D171" s="25">
        <v>100000</v>
      </c>
      <c r="E171" s="25">
        <v>13901.760889712696</v>
      </c>
      <c r="F171" s="25">
        <v>113901.76088971269</v>
      </c>
      <c r="G171" s="96">
        <v>4</v>
      </c>
      <c r="H171" s="99"/>
      <c r="I171" s="99" t="s">
        <v>752</v>
      </c>
      <c r="J171" s="6" t="s">
        <v>189</v>
      </c>
      <c r="K171" s="6"/>
      <c r="L171" s="6"/>
      <c r="M171" s="6" t="s">
        <v>760</v>
      </c>
      <c r="N171" s="6" t="s">
        <v>688</v>
      </c>
      <c r="O171" s="37">
        <v>81840</v>
      </c>
      <c r="P171" s="105">
        <v>15180.731573840172</v>
      </c>
      <c r="Q171" s="38">
        <v>1.4300000000000001E-4</v>
      </c>
    </row>
    <row r="172" spans="1:17" x14ac:dyDescent="0.3">
      <c r="A172" s="6" t="s">
        <v>793</v>
      </c>
      <c r="B172" s="6" t="s">
        <v>1439</v>
      </c>
      <c r="C172" s="6" t="s">
        <v>1060</v>
      </c>
      <c r="D172" s="25">
        <v>100000</v>
      </c>
      <c r="E172" s="25">
        <v>13901.760889712696</v>
      </c>
      <c r="F172" s="25">
        <v>113901.76088971269</v>
      </c>
      <c r="G172" s="96">
        <v>4</v>
      </c>
      <c r="H172" s="99"/>
      <c r="I172" s="99" t="s">
        <v>752</v>
      </c>
      <c r="J172" s="6" t="s">
        <v>201</v>
      </c>
      <c r="K172" s="6"/>
      <c r="L172" s="6"/>
      <c r="M172" s="6" t="s">
        <v>777</v>
      </c>
      <c r="N172" s="6" t="s">
        <v>686</v>
      </c>
      <c r="O172" s="37">
        <v>1406.86</v>
      </c>
      <c r="P172" s="105">
        <v>260.96241473573787</v>
      </c>
      <c r="Q172" s="38">
        <v>3.0000000000000001E-6</v>
      </c>
    </row>
    <row r="173" spans="1:17" x14ac:dyDescent="0.3">
      <c r="A173" s="6" t="s">
        <v>793</v>
      </c>
      <c r="B173" s="6" t="s">
        <v>1439</v>
      </c>
      <c r="C173" s="6" t="s">
        <v>1060</v>
      </c>
      <c r="D173" s="25">
        <v>100000</v>
      </c>
      <c r="E173" s="25">
        <v>13901.760889712696</v>
      </c>
      <c r="F173" s="25">
        <v>113901.76088971269</v>
      </c>
      <c r="G173" s="96">
        <v>4</v>
      </c>
      <c r="H173" s="99"/>
      <c r="I173" s="99" t="s">
        <v>752</v>
      </c>
      <c r="J173" s="6" t="s">
        <v>203</v>
      </c>
      <c r="K173" s="6"/>
      <c r="L173" s="6"/>
      <c r="M173" s="6" t="s">
        <v>777</v>
      </c>
      <c r="N173" s="6" t="s">
        <v>686</v>
      </c>
      <c r="O173" s="37">
        <v>588.48</v>
      </c>
      <c r="P173" s="105">
        <v>109.15880885353697</v>
      </c>
      <c r="Q173" s="38">
        <v>9.9999999999999995E-7</v>
      </c>
    </row>
    <row r="174" spans="1:17" x14ac:dyDescent="0.3">
      <c r="A174" s="6" t="s">
        <v>793</v>
      </c>
      <c r="B174" s="6" t="s">
        <v>1439</v>
      </c>
      <c r="C174" s="6" t="s">
        <v>1060</v>
      </c>
      <c r="D174" s="25">
        <v>100000</v>
      </c>
      <c r="E174" s="25">
        <v>13901.760889712696</v>
      </c>
      <c r="F174" s="25">
        <v>113901.76088971269</v>
      </c>
      <c r="G174" s="96">
        <v>4</v>
      </c>
      <c r="H174" s="99"/>
      <c r="I174" s="99" t="s">
        <v>752</v>
      </c>
      <c r="J174" s="6" t="s">
        <v>204</v>
      </c>
      <c r="K174" s="6"/>
      <c r="L174" s="6"/>
      <c r="M174" s="6" t="s">
        <v>777</v>
      </c>
      <c r="N174" s="6" t="s">
        <v>686</v>
      </c>
      <c r="O174" s="37">
        <v>1748.8869000000002</v>
      </c>
      <c r="P174" s="105">
        <v>324.4059455267041</v>
      </c>
      <c r="Q174" s="38">
        <v>2.5000000000000001E-5</v>
      </c>
    </row>
    <row r="175" spans="1:17" x14ac:dyDescent="0.3">
      <c r="A175" s="6" t="s">
        <v>793</v>
      </c>
      <c r="B175" s="6" t="s">
        <v>1439</v>
      </c>
      <c r="C175" s="6" t="s">
        <v>1060</v>
      </c>
      <c r="D175" s="25">
        <v>100000</v>
      </c>
      <c r="E175" s="25">
        <v>13901.760889712696</v>
      </c>
      <c r="F175" s="25">
        <v>113901.76088971269</v>
      </c>
      <c r="G175" s="96">
        <v>4</v>
      </c>
      <c r="H175" s="99"/>
      <c r="I175" s="99" t="s">
        <v>752</v>
      </c>
      <c r="J175" s="6" t="s">
        <v>205</v>
      </c>
      <c r="K175" s="6"/>
      <c r="L175" s="6"/>
      <c r="M175" s="6" t="s">
        <v>777</v>
      </c>
      <c r="N175" s="6" t="s">
        <v>686</v>
      </c>
      <c r="O175" s="37">
        <v>1548.1574000000003</v>
      </c>
      <c r="P175" s="105">
        <v>287.17206651337142</v>
      </c>
      <c r="Q175" s="38">
        <v>3.9999999999999998E-6</v>
      </c>
    </row>
    <row r="176" spans="1:17" x14ac:dyDescent="0.3">
      <c r="A176" s="6" t="s">
        <v>793</v>
      </c>
      <c r="B176" s="6" t="s">
        <v>1439</v>
      </c>
      <c r="C176" s="6" t="s">
        <v>1060</v>
      </c>
      <c r="D176" s="25">
        <v>100000</v>
      </c>
      <c r="E176" s="25">
        <v>13901.760889712696</v>
      </c>
      <c r="F176" s="25">
        <v>113901.76088971269</v>
      </c>
      <c r="G176" s="96">
        <v>4</v>
      </c>
      <c r="H176" s="99"/>
      <c r="I176" s="99" t="s">
        <v>752</v>
      </c>
      <c r="J176" s="6" t="s">
        <v>207</v>
      </c>
      <c r="K176" s="6"/>
      <c r="L176" s="6"/>
      <c r="M176" s="6" t="s">
        <v>777</v>
      </c>
      <c r="N176" s="6" t="s">
        <v>686</v>
      </c>
      <c r="O176" s="37">
        <v>540.48400000000004</v>
      </c>
      <c r="P176" s="105">
        <v>100.25589594275944</v>
      </c>
      <c r="Q176" s="38">
        <v>1.9999999999999999E-6</v>
      </c>
    </row>
    <row r="177" spans="1:17" x14ac:dyDescent="0.3">
      <c r="A177" s="6" t="s">
        <v>793</v>
      </c>
      <c r="B177" s="6" t="s">
        <v>1439</v>
      </c>
      <c r="C177" s="6" t="s">
        <v>1060</v>
      </c>
      <c r="D177" s="25">
        <v>100000</v>
      </c>
      <c r="E177" s="25">
        <v>13901.760889712696</v>
      </c>
      <c r="F177" s="25">
        <v>113901.76088971269</v>
      </c>
      <c r="G177" s="96">
        <v>4</v>
      </c>
      <c r="H177" s="99"/>
      <c r="I177" s="99" t="s">
        <v>752</v>
      </c>
      <c r="J177" s="6" t="s">
        <v>208</v>
      </c>
      <c r="K177" s="6"/>
      <c r="L177" s="6"/>
      <c r="M177" s="6" t="s">
        <v>777</v>
      </c>
      <c r="N177" s="6" t="s">
        <v>686</v>
      </c>
      <c r="O177" s="37">
        <v>291.16999999999996</v>
      </c>
      <c r="P177" s="105">
        <v>54.009941499939423</v>
      </c>
      <c r="Q177" s="38">
        <v>9.9999999999999995E-7</v>
      </c>
    </row>
    <row r="178" spans="1:17" x14ac:dyDescent="0.3">
      <c r="A178" s="6" t="s">
        <v>793</v>
      </c>
      <c r="B178" s="6" t="s">
        <v>1439</v>
      </c>
      <c r="C178" s="6" t="s">
        <v>1060</v>
      </c>
      <c r="D178" s="25">
        <v>100000</v>
      </c>
      <c r="E178" s="25">
        <v>13901.760889712696</v>
      </c>
      <c r="F178" s="25">
        <v>113901.76088971269</v>
      </c>
      <c r="G178" s="96">
        <v>4</v>
      </c>
      <c r="H178" s="99"/>
      <c r="I178" s="99" t="s">
        <v>752</v>
      </c>
      <c r="J178" s="6" t="s">
        <v>209</v>
      </c>
      <c r="K178" s="6"/>
      <c r="L178" s="6"/>
      <c r="M178" s="6" t="s">
        <v>778</v>
      </c>
      <c r="N178" s="6" t="s">
        <v>686</v>
      </c>
      <c r="O178" s="37">
        <v>2986.6979999999999</v>
      </c>
      <c r="P178" s="105">
        <v>554.01100476692682</v>
      </c>
      <c r="Q178" s="38">
        <v>7.9999999999999996E-6</v>
      </c>
    </row>
    <row r="179" spans="1:17" x14ac:dyDescent="0.3">
      <c r="A179" s="6" t="s">
        <v>793</v>
      </c>
      <c r="B179" s="6" t="s">
        <v>1439</v>
      </c>
      <c r="C179" s="6" t="s">
        <v>1060</v>
      </c>
      <c r="D179" s="25">
        <v>100000</v>
      </c>
      <c r="E179" s="25">
        <v>13901.760889712696</v>
      </c>
      <c r="F179" s="25">
        <v>113901.76088971269</v>
      </c>
      <c r="G179" s="96">
        <v>4</v>
      </c>
      <c r="H179" s="99"/>
      <c r="I179" s="99" t="s">
        <v>752</v>
      </c>
      <c r="J179" s="6" t="s">
        <v>211</v>
      </c>
      <c r="K179" s="6"/>
      <c r="L179" s="6"/>
      <c r="M179" s="6" t="s">
        <v>778</v>
      </c>
      <c r="N179" s="6" t="s">
        <v>686</v>
      </c>
      <c r="O179" s="37">
        <v>991.03500000000008</v>
      </c>
      <c r="P179" s="105">
        <v>183.82986700000851</v>
      </c>
      <c r="Q179" s="38">
        <v>0</v>
      </c>
    </row>
    <row r="180" spans="1:17" x14ac:dyDescent="0.3">
      <c r="A180" s="6" t="s">
        <v>793</v>
      </c>
      <c r="B180" s="6" t="s">
        <v>1439</v>
      </c>
      <c r="C180" s="6" t="s">
        <v>1060</v>
      </c>
      <c r="D180" s="25">
        <v>100000</v>
      </c>
      <c r="E180" s="25">
        <v>13901.760889712696</v>
      </c>
      <c r="F180" s="25">
        <v>113901.76088971269</v>
      </c>
      <c r="G180" s="96">
        <v>4</v>
      </c>
      <c r="H180" s="99"/>
      <c r="I180" s="99" t="s">
        <v>752</v>
      </c>
      <c r="J180" s="6" t="s">
        <v>212</v>
      </c>
      <c r="K180" s="6"/>
      <c r="L180" s="6"/>
      <c r="M180" s="6" t="s">
        <v>778</v>
      </c>
      <c r="N180" s="6" t="s">
        <v>686</v>
      </c>
      <c r="O180" s="37">
        <v>248.53290000000001</v>
      </c>
      <c r="P180" s="105">
        <v>46.101066008896161</v>
      </c>
      <c r="Q180" s="38">
        <v>0</v>
      </c>
    </row>
    <row r="181" spans="1:17" x14ac:dyDescent="0.3">
      <c r="A181" s="6" t="s">
        <v>793</v>
      </c>
      <c r="B181" s="6" t="s">
        <v>1439</v>
      </c>
      <c r="C181" s="6" t="s">
        <v>1060</v>
      </c>
      <c r="D181" s="25">
        <v>100000</v>
      </c>
      <c r="E181" s="25">
        <v>13901.760889712696</v>
      </c>
      <c r="F181" s="25">
        <v>113901.76088971269</v>
      </c>
      <c r="G181" s="96">
        <v>4</v>
      </c>
      <c r="H181" s="99"/>
      <c r="I181" s="99" t="s">
        <v>752</v>
      </c>
      <c r="J181" s="6" t="s">
        <v>213</v>
      </c>
      <c r="K181" s="6"/>
      <c r="L181" s="6"/>
      <c r="M181" s="6" t="s">
        <v>778</v>
      </c>
      <c r="N181" s="6" t="s">
        <v>686</v>
      </c>
      <c r="O181" s="37">
        <v>1674.4</v>
      </c>
      <c r="P181" s="105">
        <v>310.58916113438403</v>
      </c>
      <c r="Q181" s="38">
        <v>1.9999999999999999E-6</v>
      </c>
    </row>
    <row r="182" spans="1:17" x14ac:dyDescent="0.3">
      <c r="A182" s="6" t="s">
        <v>793</v>
      </c>
      <c r="B182" s="6" t="s">
        <v>1439</v>
      </c>
      <c r="C182" s="6" t="s">
        <v>1060</v>
      </c>
      <c r="D182" s="25">
        <v>100000</v>
      </c>
      <c r="E182" s="25">
        <v>13901.760889712696</v>
      </c>
      <c r="F182" s="25">
        <v>113901.76088971269</v>
      </c>
      <c r="G182" s="96">
        <v>4</v>
      </c>
      <c r="H182" s="99"/>
      <c r="I182" s="99" t="s">
        <v>752</v>
      </c>
      <c r="J182" s="6" t="s">
        <v>214</v>
      </c>
      <c r="K182" s="6"/>
      <c r="L182" s="6"/>
      <c r="M182" s="6" t="s">
        <v>761</v>
      </c>
      <c r="N182" s="6" t="s">
        <v>686</v>
      </c>
      <c r="O182" s="37">
        <v>3930.1772429999996</v>
      </c>
      <c r="P182" s="105">
        <v>729.01962076732912</v>
      </c>
      <c r="Q182" s="38">
        <v>0</v>
      </c>
    </row>
    <row r="183" spans="1:17" x14ac:dyDescent="0.3">
      <c r="A183" s="6" t="s">
        <v>793</v>
      </c>
      <c r="B183" s="6" t="s">
        <v>1439</v>
      </c>
      <c r="C183" s="6" t="s">
        <v>1060</v>
      </c>
      <c r="D183" s="25">
        <v>100000</v>
      </c>
      <c r="E183" s="25">
        <v>13901.760889712696</v>
      </c>
      <c r="F183" s="25">
        <v>113901.76088971269</v>
      </c>
      <c r="G183" s="96">
        <v>4</v>
      </c>
      <c r="H183" s="99"/>
      <c r="I183" s="99" t="s">
        <v>752</v>
      </c>
      <c r="J183" s="6" t="s">
        <v>216</v>
      </c>
      <c r="K183" s="6"/>
      <c r="L183" s="6"/>
      <c r="M183" s="6" t="s">
        <v>761</v>
      </c>
      <c r="N183" s="6" t="s">
        <v>688</v>
      </c>
      <c r="O183" s="37">
        <v>2256.46</v>
      </c>
      <c r="P183" s="105">
        <v>418.55710614745107</v>
      </c>
      <c r="Q183" s="38">
        <v>3.0000000000000001E-6</v>
      </c>
    </row>
    <row r="184" spans="1:17" x14ac:dyDescent="0.3">
      <c r="A184" s="6" t="s">
        <v>793</v>
      </c>
      <c r="B184" s="6" t="s">
        <v>1439</v>
      </c>
      <c r="C184" s="6" t="s">
        <v>1060</v>
      </c>
      <c r="D184" s="25">
        <v>100000</v>
      </c>
      <c r="E184" s="25">
        <v>13901.760889712696</v>
      </c>
      <c r="F184" s="25">
        <v>113901.76088971269</v>
      </c>
      <c r="G184" s="96">
        <v>4</v>
      </c>
      <c r="H184" s="99"/>
      <c r="I184" s="99" t="s">
        <v>752</v>
      </c>
      <c r="J184" s="6" t="s">
        <v>217</v>
      </c>
      <c r="K184" s="6"/>
      <c r="L184" s="6"/>
      <c r="M184" s="6" t="s">
        <v>761</v>
      </c>
      <c r="N184" s="6" t="s">
        <v>688</v>
      </c>
      <c r="O184" s="37">
        <v>10021.433999999999</v>
      </c>
      <c r="P184" s="105">
        <v>1858.9039533107943</v>
      </c>
      <c r="Q184" s="38">
        <v>0</v>
      </c>
    </row>
    <row r="185" spans="1:17" x14ac:dyDescent="0.3">
      <c r="A185" s="6" t="s">
        <v>793</v>
      </c>
      <c r="B185" s="6" t="s">
        <v>1439</v>
      </c>
      <c r="C185" s="6" t="s">
        <v>1060</v>
      </c>
      <c r="D185" s="25">
        <v>100000</v>
      </c>
      <c r="E185" s="25">
        <v>13901.760889712696</v>
      </c>
      <c r="F185" s="25">
        <v>113901.76088971269</v>
      </c>
      <c r="G185" s="96">
        <v>4</v>
      </c>
      <c r="H185" s="99"/>
      <c r="I185" s="99" t="s">
        <v>752</v>
      </c>
      <c r="J185" s="6" t="s">
        <v>236</v>
      </c>
      <c r="K185" s="6"/>
      <c r="L185" s="6"/>
      <c r="M185" s="6" t="s">
        <v>799</v>
      </c>
      <c r="N185" s="6" t="s">
        <v>686</v>
      </c>
      <c r="O185" s="37">
        <v>569.93299999999999</v>
      </c>
      <c r="P185" s="105">
        <v>105.71847370568733</v>
      </c>
      <c r="Q185" s="38">
        <v>0</v>
      </c>
    </row>
    <row r="186" spans="1:17" x14ac:dyDescent="0.3">
      <c r="A186" s="6" t="s">
        <v>793</v>
      </c>
      <c r="B186" s="6" t="s">
        <v>1439</v>
      </c>
      <c r="C186" s="6" t="s">
        <v>1060</v>
      </c>
      <c r="D186" s="25">
        <v>100000</v>
      </c>
      <c r="E186" s="25">
        <v>13901.760889712696</v>
      </c>
      <c r="F186" s="25">
        <v>113901.76088971269</v>
      </c>
      <c r="G186" s="96">
        <v>4</v>
      </c>
      <c r="H186" s="99"/>
      <c r="I186" s="99" t="s">
        <v>752</v>
      </c>
      <c r="J186" s="6" t="s">
        <v>241</v>
      </c>
      <c r="K186" s="6"/>
      <c r="L186" s="6"/>
      <c r="M186" s="6" t="s">
        <v>799</v>
      </c>
      <c r="N186" s="6" t="s">
        <v>686</v>
      </c>
      <c r="O186" s="37">
        <v>115.8</v>
      </c>
      <c r="P186" s="105">
        <v>21.480067402867693</v>
      </c>
      <c r="Q186" s="38">
        <v>0</v>
      </c>
    </row>
    <row r="187" spans="1:17" x14ac:dyDescent="0.3">
      <c r="A187" s="6" t="s">
        <v>793</v>
      </c>
      <c r="B187" s="6" t="s">
        <v>1439</v>
      </c>
      <c r="C187" s="6" t="s">
        <v>1060</v>
      </c>
      <c r="D187" s="25">
        <v>100000</v>
      </c>
      <c r="E187" s="25">
        <v>13901.760889712696</v>
      </c>
      <c r="F187" s="25">
        <v>113901.76088971269</v>
      </c>
      <c r="G187" s="96">
        <v>4</v>
      </c>
      <c r="H187" s="99"/>
      <c r="I187" s="99" t="s">
        <v>752</v>
      </c>
      <c r="J187" s="6" t="s">
        <v>242</v>
      </c>
      <c r="K187" s="6"/>
      <c r="L187" s="6"/>
      <c r="M187" s="6" t="s">
        <v>799</v>
      </c>
      <c r="N187" s="6" t="s">
        <v>686</v>
      </c>
      <c r="O187" s="37">
        <v>355.90000000000003</v>
      </c>
      <c r="P187" s="105">
        <v>66.016891093960382</v>
      </c>
      <c r="Q187" s="38">
        <v>0</v>
      </c>
    </row>
    <row r="188" spans="1:17" x14ac:dyDescent="0.3">
      <c r="A188" s="6" t="s">
        <v>793</v>
      </c>
      <c r="B188" s="6" t="s">
        <v>1439</v>
      </c>
      <c r="C188" s="6" t="s">
        <v>1060</v>
      </c>
      <c r="D188" s="25">
        <v>100000</v>
      </c>
      <c r="E188" s="25">
        <v>13901.760889712696</v>
      </c>
      <c r="F188" s="25">
        <v>113901.76088971269</v>
      </c>
      <c r="G188" s="96">
        <v>4</v>
      </c>
      <c r="H188" s="99"/>
      <c r="I188" s="99" t="s">
        <v>752</v>
      </c>
      <c r="J188" s="6" t="s">
        <v>256</v>
      </c>
      <c r="K188" s="6"/>
      <c r="L188" s="6"/>
      <c r="M188" s="6" t="s">
        <v>800</v>
      </c>
      <c r="N188" s="6" t="s">
        <v>686</v>
      </c>
      <c r="O188" s="37">
        <v>142.69200000000001</v>
      </c>
      <c r="P188" s="105">
        <v>26.468340050518108</v>
      </c>
      <c r="Q188" s="38">
        <v>0</v>
      </c>
    </row>
    <row r="189" spans="1:17" x14ac:dyDescent="0.3">
      <c r="A189" s="6" t="s">
        <v>793</v>
      </c>
      <c r="B189" s="6" t="s">
        <v>1439</v>
      </c>
      <c r="C189" s="6" t="s">
        <v>1060</v>
      </c>
      <c r="D189" s="25">
        <v>100000</v>
      </c>
      <c r="E189" s="25">
        <v>13901.760889712696</v>
      </c>
      <c r="F189" s="25">
        <v>113901.76088971269</v>
      </c>
      <c r="G189" s="96">
        <v>4</v>
      </c>
      <c r="H189" s="99"/>
      <c r="I189" s="99" t="s">
        <v>752</v>
      </c>
      <c r="J189" s="6" t="s">
        <v>258</v>
      </c>
      <c r="K189" s="6"/>
      <c r="L189" s="6"/>
      <c r="M189" s="6" t="s">
        <v>800</v>
      </c>
      <c r="N189" s="6" t="s">
        <v>686</v>
      </c>
      <c r="O189" s="37">
        <v>837.23199999999997</v>
      </c>
      <c r="P189" s="105">
        <v>155.30051633711332</v>
      </c>
      <c r="Q189" s="38">
        <v>0</v>
      </c>
    </row>
    <row r="190" spans="1:17" x14ac:dyDescent="0.3">
      <c r="A190" s="6" t="s">
        <v>793</v>
      </c>
      <c r="B190" s="6" t="s">
        <v>1439</v>
      </c>
      <c r="C190" s="6" t="s">
        <v>1060</v>
      </c>
      <c r="D190" s="25">
        <v>100000</v>
      </c>
      <c r="E190" s="25">
        <v>13901.760889712696</v>
      </c>
      <c r="F190" s="25">
        <v>113901.76088971269</v>
      </c>
      <c r="G190" s="96">
        <v>4</v>
      </c>
      <c r="H190" s="99"/>
      <c r="I190" s="99" t="s">
        <v>752</v>
      </c>
      <c r="J190" s="6" t="s">
        <v>259</v>
      </c>
      <c r="K190" s="6"/>
      <c r="L190" s="6"/>
      <c r="M190" s="6" t="s">
        <v>800</v>
      </c>
      <c r="N190" s="6" t="s">
        <v>686</v>
      </c>
      <c r="O190" s="37">
        <v>209.79999999999998</v>
      </c>
      <c r="P190" s="105">
        <v>38.916391546819007</v>
      </c>
      <c r="Q190" s="38">
        <v>0</v>
      </c>
    </row>
    <row r="191" spans="1:17" x14ac:dyDescent="0.3">
      <c r="A191" s="6" t="s">
        <v>793</v>
      </c>
      <c r="B191" s="6" t="s">
        <v>1439</v>
      </c>
      <c r="C191" s="6" t="s">
        <v>1060</v>
      </c>
      <c r="D191" s="25">
        <v>100000</v>
      </c>
      <c r="E191" s="25">
        <v>13901.760889712696</v>
      </c>
      <c r="F191" s="25">
        <v>113901.76088971269</v>
      </c>
      <c r="G191" s="96">
        <v>4</v>
      </c>
      <c r="H191" s="99"/>
      <c r="I191" s="99" t="s">
        <v>752</v>
      </c>
      <c r="J191" s="6" t="s">
        <v>271</v>
      </c>
      <c r="K191" s="6"/>
      <c r="L191" s="6"/>
      <c r="M191" s="6" t="s">
        <v>762</v>
      </c>
      <c r="N191" s="6" t="s">
        <v>686</v>
      </c>
      <c r="O191" s="37">
        <v>1739.2</v>
      </c>
      <c r="P191" s="105">
        <v>322.60909522510786</v>
      </c>
      <c r="Q191" s="38">
        <v>6.0000000000000002E-6</v>
      </c>
    </row>
    <row r="192" spans="1:17" x14ac:dyDescent="0.3">
      <c r="A192" s="6" t="s">
        <v>793</v>
      </c>
      <c r="B192" s="6" t="s">
        <v>1439</v>
      </c>
      <c r="C192" s="6" t="s">
        <v>1060</v>
      </c>
      <c r="D192" s="25">
        <v>100000</v>
      </c>
      <c r="E192" s="25">
        <v>13901.760889712696</v>
      </c>
      <c r="F192" s="25">
        <v>113901.76088971269</v>
      </c>
      <c r="G192" s="96">
        <v>4</v>
      </c>
      <c r="H192" s="99"/>
      <c r="I192" s="99" t="s">
        <v>752</v>
      </c>
      <c r="J192" s="6" t="s">
        <v>273</v>
      </c>
      <c r="K192" s="6"/>
      <c r="L192" s="6"/>
      <c r="M192" s="6" t="s">
        <v>762</v>
      </c>
      <c r="N192" s="6" t="s">
        <v>686</v>
      </c>
      <c r="O192" s="37">
        <v>3563.6779999999999</v>
      </c>
      <c r="P192" s="105">
        <v>661.03664630498042</v>
      </c>
      <c r="Q192" s="38">
        <v>3.9999999999999998E-6</v>
      </c>
    </row>
    <row r="193" spans="1:17" x14ac:dyDescent="0.3">
      <c r="A193" s="6" t="s">
        <v>793</v>
      </c>
      <c r="B193" s="6" t="s">
        <v>1439</v>
      </c>
      <c r="C193" s="6" t="s">
        <v>1060</v>
      </c>
      <c r="D193" s="25">
        <v>100000</v>
      </c>
      <c r="E193" s="25">
        <v>13901.760889712696</v>
      </c>
      <c r="F193" s="25">
        <v>113901.76088971269</v>
      </c>
      <c r="G193" s="96">
        <v>4</v>
      </c>
      <c r="H193" s="99"/>
      <c r="I193" s="99" t="s">
        <v>752</v>
      </c>
      <c r="J193" s="6" t="s">
        <v>274</v>
      </c>
      <c r="K193" s="6"/>
      <c r="L193" s="6"/>
      <c r="M193" s="6" t="s">
        <v>762</v>
      </c>
      <c r="N193" s="6" t="s">
        <v>688</v>
      </c>
      <c r="O193" s="37">
        <v>6901</v>
      </c>
      <c r="P193" s="105">
        <v>1280.0858821000859</v>
      </c>
      <c r="Q193" s="38">
        <v>3.0000000000000001E-6</v>
      </c>
    </row>
    <row r="194" spans="1:17" x14ac:dyDescent="0.3">
      <c r="A194" s="6" t="s">
        <v>793</v>
      </c>
      <c r="B194" s="6" t="s">
        <v>1439</v>
      </c>
      <c r="C194" s="6" t="s">
        <v>1060</v>
      </c>
      <c r="D194" s="25">
        <v>100000</v>
      </c>
      <c r="E194" s="25">
        <v>13901.760889712696</v>
      </c>
      <c r="F194" s="25">
        <v>113901.76088971269</v>
      </c>
      <c r="G194" s="96">
        <v>4</v>
      </c>
      <c r="H194" s="99"/>
      <c r="I194" s="99" t="s">
        <v>752</v>
      </c>
      <c r="J194" s="6" t="s">
        <v>275</v>
      </c>
      <c r="K194" s="6"/>
      <c r="L194" s="6"/>
      <c r="M194" s="6" t="s">
        <v>762</v>
      </c>
      <c r="N194" s="6" t="s">
        <v>688</v>
      </c>
      <c r="O194" s="37">
        <v>12915</v>
      </c>
      <c r="P194" s="105">
        <v>2395.639641692886</v>
      </c>
      <c r="Q194" s="38">
        <v>6.9999999999999999E-6</v>
      </c>
    </row>
    <row r="195" spans="1:17" x14ac:dyDescent="0.3">
      <c r="A195" s="6" t="s">
        <v>793</v>
      </c>
      <c r="B195" s="6" t="s">
        <v>1439</v>
      </c>
      <c r="C195" s="6" t="s">
        <v>1060</v>
      </c>
      <c r="D195" s="25">
        <v>100000</v>
      </c>
      <c r="E195" s="25">
        <v>13901.760889712696</v>
      </c>
      <c r="F195" s="25">
        <v>113901.76088971269</v>
      </c>
      <c r="G195" s="96">
        <v>4</v>
      </c>
      <c r="H195" s="99"/>
      <c r="I195" s="99" t="s">
        <v>752</v>
      </c>
      <c r="J195" s="6" t="s">
        <v>276</v>
      </c>
      <c r="K195" s="6"/>
      <c r="L195" s="6"/>
      <c r="M195" s="6" t="s">
        <v>762</v>
      </c>
      <c r="N195" s="6" t="s">
        <v>688</v>
      </c>
      <c r="O195" s="37">
        <v>16592.687999999998</v>
      </c>
      <c r="P195" s="105">
        <v>3077.8243232707587</v>
      </c>
      <c r="Q195" s="38">
        <v>1.8E-5</v>
      </c>
    </row>
    <row r="196" spans="1:17" x14ac:dyDescent="0.3">
      <c r="A196" s="6" t="s">
        <v>793</v>
      </c>
      <c r="B196" s="6" t="s">
        <v>1439</v>
      </c>
      <c r="C196" s="6" t="s">
        <v>1060</v>
      </c>
      <c r="D196" s="25">
        <v>100000</v>
      </c>
      <c r="E196" s="25">
        <v>13901.760889712696</v>
      </c>
      <c r="F196" s="25">
        <v>113901.76088971269</v>
      </c>
      <c r="G196" s="96">
        <v>4</v>
      </c>
      <c r="H196" s="99"/>
      <c r="I196" s="99" t="s">
        <v>752</v>
      </c>
      <c r="J196" s="6" t="s">
        <v>277</v>
      </c>
      <c r="K196" s="6"/>
      <c r="L196" s="6"/>
      <c r="M196" s="6" t="s">
        <v>762</v>
      </c>
      <c r="N196" s="6" t="s">
        <v>688</v>
      </c>
      <c r="O196" s="37">
        <v>27028.89</v>
      </c>
      <c r="P196" s="105">
        <v>5013.6647584170678</v>
      </c>
      <c r="Q196" s="38">
        <v>1.5999999999999999E-5</v>
      </c>
    </row>
    <row r="197" spans="1:17" x14ac:dyDescent="0.3">
      <c r="A197" s="6" t="s">
        <v>793</v>
      </c>
      <c r="B197" s="6" t="s">
        <v>1439</v>
      </c>
      <c r="C197" s="6" t="s">
        <v>1060</v>
      </c>
      <c r="D197" s="25">
        <v>100000</v>
      </c>
      <c r="E197" s="25">
        <v>13901.760889712696</v>
      </c>
      <c r="F197" s="25">
        <v>113901.76088971269</v>
      </c>
      <c r="G197" s="96">
        <v>4</v>
      </c>
      <c r="H197" s="99"/>
      <c r="I197" s="99" t="s">
        <v>752</v>
      </c>
      <c r="J197" s="6" t="s">
        <v>278</v>
      </c>
      <c r="K197" s="6"/>
      <c r="L197" s="6"/>
      <c r="M197" s="6" t="s">
        <v>762</v>
      </c>
      <c r="N197" s="6" t="s">
        <v>688</v>
      </c>
      <c r="O197" s="37">
        <v>10137.290999999999</v>
      </c>
      <c r="P197" s="105">
        <v>1880.3945938038344</v>
      </c>
      <c r="Q197" s="38">
        <v>9.0000000000000002E-6</v>
      </c>
    </row>
    <row r="198" spans="1:17" x14ac:dyDescent="0.3">
      <c r="A198" s="6" t="s">
        <v>793</v>
      </c>
      <c r="B198" s="6" t="s">
        <v>1439</v>
      </c>
      <c r="C198" s="6" t="s">
        <v>1060</v>
      </c>
      <c r="D198" s="25">
        <v>100000</v>
      </c>
      <c r="E198" s="25">
        <v>13901.760889712696</v>
      </c>
      <c r="F198" s="25">
        <v>113901.76088971269</v>
      </c>
      <c r="G198" s="96">
        <v>4</v>
      </c>
      <c r="H198" s="99"/>
      <c r="I198" s="99" t="s">
        <v>752</v>
      </c>
      <c r="J198" s="6" t="s">
        <v>279</v>
      </c>
      <c r="K198" s="6"/>
      <c r="L198" s="6"/>
      <c r="M198" s="6" t="s">
        <v>801</v>
      </c>
      <c r="N198" s="6" t="s">
        <v>689</v>
      </c>
      <c r="O198" s="37">
        <v>58.4</v>
      </c>
      <c r="P198" s="105">
        <v>10.832780106454864</v>
      </c>
      <c r="Q198" s="38">
        <v>0</v>
      </c>
    </row>
    <row r="199" spans="1:17" x14ac:dyDescent="0.3">
      <c r="A199" s="6" t="s">
        <v>793</v>
      </c>
      <c r="B199" s="6" t="s">
        <v>1439</v>
      </c>
      <c r="C199" s="6" t="s">
        <v>1060</v>
      </c>
      <c r="D199" s="25">
        <v>100000</v>
      </c>
      <c r="E199" s="25">
        <v>13901.760889712696</v>
      </c>
      <c r="F199" s="25">
        <v>113901.76088971269</v>
      </c>
      <c r="G199" s="96">
        <v>4</v>
      </c>
      <c r="H199" s="99"/>
      <c r="I199" s="99" t="s">
        <v>752</v>
      </c>
      <c r="J199" s="6" t="s">
        <v>296</v>
      </c>
      <c r="K199" s="6"/>
      <c r="L199" s="6"/>
      <c r="M199" s="6" t="s">
        <v>802</v>
      </c>
      <c r="N199" s="6" t="s">
        <v>686</v>
      </c>
      <c r="O199" s="37">
        <v>962.22595000000013</v>
      </c>
      <c r="P199" s="105">
        <v>178.48599536086704</v>
      </c>
      <c r="Q199" s="38">
        <v>1.9999999999999999E-6</v>
      </c>
    </row>
    <row r="200" spans="1:17" x14ac:dyDescent="0.3">
      <c r="A200" s="6" t="s">
        <v>793</v>
      </c>
      <c r="B200" s="6" t="s">
        <v>1439</v>
      </c>
      <c r="C200" s="6" t="s">
        <v>1060</v>
      </c>
      <c r="D200" s="25">
        <v>100000</v>
      </c>
      <c r="E200" s="25">
        <v>13901.760889712696</v>
      </c>
      <c r="F200" s="25">
        <v>113901.76088971269</v>
      </c>
      <c r="G200" s="96">
        <v>4</v>
      </c>
      <c r="H200" s="99"/>
      <c r="I200" s="99" t="s">
        <v>752</v>
      </c>
      <c r="J200" s="6" t="s">
        <v>298</v>
      </c>
      <c r="K200" s="6"/>
      <c r="L200" s="6"/>
      <c r="M200" s="6" t="s">
        <v>802</v>
      </c>
      <c r="N200" s="6" t="s">
        <v>686</v>
      </c>
      <c r="O200" s="37">
        <v>404.79999999999995</v>
      </c>
      <c r="P200" s="105">
        <v>75.087489505015895</v>
      </c>
      <c r="Q200" s="38">
        <v>0</v>
      </c>
    </row>
    <row r="201" spans="1:17" x14ac:dyDescent="0.3">
      <c r="A201" s="6" t="s">
        <v>793</v>
      </c>
      <c r="B201" s="6" t="s">
        <v>1439</v>
      </c>
      <c r="C201" s="6" t="s">
        <v>1060</v>
      </c>
      <c r="D201" s="25">
        <v>100000</v>
      </c>
      <c r="E201" s="25">
        <v>13901.760889712696</v>
      </c>
      <c r="F201" s="25">
        <v>113901.76088971269</v>
      </c>
      <c r="G201" s="96">
        <v>4</v>
      </c>
      <c r="H201" s="99"/>
      <c r="I201" s="99" t="s">
        <v>752</v>
      </c>
      <c r="J201" s="6" t="s">
        <v>300</v>
      </c>
      <c r="K201" s="6"/>
      <c r="L201" s="6"/>
      <c r="M201" s="6" t="s">
        <v>802</v>
      </c>
      <c r="N201" s="6" t="s">
        <v>686</v>
      </c>
      <c r="O201" s="37">
        <v>102.870356</v>
      </c>
      <c r="P201" s="105">
        <v>19.081711404464549</v>
      </c>
      <c r="Q201" s="38">
        <v>0</v>
      </c>
    </row>
    <row r="202" spans="1:17" x14ac:dyDescent="0.3">
      <c r="A202" s="6" t="s">
        <v>793</v>
      </c>
      <c r="B202" s="6" t="s">
        <v>1439</v>
      </c>
      <c r="C202" s="6" t="s">
        <v>1060</v>
      </c>
      <c r="D202" s="25">
        <v>100000</v>
      </c>
      <c r="E202" s="25">
        <v>13901.760889712696</v>
      </c>
      <c r="F202" s="25">
        <v>113901.76088971269</v>
      </c>
      <c r="G202" s="96">
        <v>4</v>
      </c>
      <c r="H202" s="99"/>
      <c r="I202" s="99" t="s">
        <v>752</v>
      </c>
      <c r="J202" s="6" t="s">
        <v>307</v>
      </c>
      <c r="K202" s="6"/>
      <c r="L202" s="6"/>
      <c r="M202" s="6" t="s">
        <v>756</v>
      </c>
      <c r="N202" s="6" t="s">
        <v>688</v>
      </c>
      <c r="O202" s="37">
        <v>4389</v>
      </c>
      <c r="P202" s="105">
        <v>814.12794327449308</v>
      </c>
      <c r="Q202" s="38">
        <v>1.9999999999999999E-6</v>
      </c>
    </row>
    <row r="203" spans="1:17" x14ac:dyDescent="0.3">
      <c r="A203" s="6" t="s">
        <v>793</v>
      </c>
      <c r="B203" s="6" t="s">
        <v>1439</v>
      </c>
      <c r="C203" s="6" t="s">
        <v>1060</v>
      </c>
      <c r="D203" s="25">
        <v>100000</v>
      </c>
      <c r="E203" s="25">
        <v>13901.760889712696</v>
      </c>
      <c r="F203" s="25">
        <v>113901.76088971269</v>
      </c>
      <c r="G203" s="96">
        <v>4</v>
      </c>
      <c r="H203" s="99"/>
      <c r="I203" s="99" t="s">
        <v>752</v>
      </c>
      <c r="J203" s="6" t="s">
        <v>309</v>
      </c>
      <c r="K203" s="6"/>
      <c r="L203" s="6"/>
      <c r="M203" s="6" t="s">
        <v>756</v>
      </c>
      <c r="N203" s="6" t="s">
        <v>688</v>
      </c>
      <c r="O203" s="37">
        <v>1984.2079999999999</v>
      </c>
      <c r="P203" s="105">
        <v>368.05631762788681</v>
      </c>
      <c r="Q203" s="38">
        <v>0</v>
      </c>
    </row>
    <row r="204" spans="1:17" x14ac:dyDescent="0.3">
      <c r="A204" s="6" t="s">
        <v>793</v>
      </c>
      <c r="B204" s="6" t="s">
        <v>1439</v>
      </c>
      <c r="C204" s="6" t="s">
        <v>1060</v>
      </c>
      <c r="D204" s="25">
        <v>100000</v>
      </c>
      <c r="E204" s="25">
        <v>13901.760889712696</v>
      </c>
      <c r="F204" s="25">
        <v>113901.76088971269</v>
      </c>
      <c r="G204" s="96">
        <v>4</v>
      </c>
      <c r="H204" s="99"/>
      <c r="I204" s="99" t="s">
        <v>752</v>
      </c>
      <c r="J204" s="6" t="s">
        <v>310</v>
      </c>
      <c r="K204" s="6"/>
      <c r="L204" s="6"/>
      <c r="M204" s="6" t="s">
        <v>756</v>
      </c>
      <c r="N204" s="6" t="s">
        <v>688</v>
      </c>
      <c r="O204" s="37">
        <v>218.33999999999997</v>
      </c>
      <c r="P204" s="105">
        <v>40.500500144577991</v>
      </c>
      <c r="Q204" s="38">
        <v>0</v>
      </c>
    </row>
    <row r="205" spans="1:17" x14ac:dyDescent="0.3">
      <c r="A205" s="6" t="s">
        <v>793</v>
      </c>
      <c r="B205" s="6" t="s">
        <v>1439</v>
      </c>
      <c r="C205" s="6" t="s">
        <v>1060</v>
      </c>
      <c r="D205" s="25">
        <v>100000</v>
      </c>
      <c r="E205" s="25">
        <v>13901.760889712696</v>
      </c>
      <c r="F205" s="25">
        <v>113901.76088971269</v>
      </c>
      <c r="G205" s="96">
        <v>4</v>
      </c>
      <c r="H205" s="99"/>
      <c r="I205" s="99" t="s">
        <v>752</v>
      </c>
      <c r="J205" s="6" t="s">
        <v>311</v>
      </c>
      <c r="K205" s="6"/>
      <c r="L205" s="6"/>
      <c r="M205" s="6" t="s">
        <v>756</v>
      </c>
      <c r="N205" s="6" t="s">
        <v>688</v>
      </c>
      <c r="O205" s="37">
        <v>444.09299999999996</v>
      </c>
      <c r="P205" s="105">
        <v>82.376058489997604</v>
      </c>
      <c r="Q205" s="38">
        <v>0</v>
      </c>
    </row>
    <row r="206" spans="1:17" x14ac:dyDescent="0.3">
      <c r="A206" s="6" t="s">
        <v>793</v>
      </c>
      <c r="B206" s="6" t="s">
        <v>1439</v>
      </c>
      <c r="C206" s="6" t="s">
        <v>1060</v>
      </c>
      <c r="D206" s="25">
        <v>100000</v>
      </c>
      <c r="E206" s="25">
        <v>13901.760889712696</v>
      </c>
      <c r="F206" s="25">
        <v>113901.76088971269</v>
      </c>
      <c r="G206" s="96">
        <v>4</v>
      </c>
      <c r="H206" s="99"/>
      <c r="I206" s="99" t="s">
        <v>752</v>
      </c>
      <c r="J206" s="6" t="s">
        <v>312</v>
      </c>
      <c r="K206" s="6"/>
      <c r="L206" s="6"/>
      <c r="M206" s="6" t="s">
        <v>756</v>
      </c>
      <c r="N206" s="6" t="s">
        <v>688</v>
      </c>
      <c r="O206" s="37">
        <v>12108.096</v>
      </c>
      <c r="P206" s="105">
        <v>2245.9647512987281</v>
      </c>
      <c r="Q206" s="38">
        <v>7.9999999999999996E-6</v>
      </c>
    </row>
    <row r="207" spans="1:17" x14ac:dyDescent="0.3">
      <c r="A207" s="6" t="s">
        <v>793</v>
      </c>
      <c r="B207" s="6" t="s">
        <v>1439</v>
      </c>
      <c r="C207" s="6" t="s">
        <v>1060</v>
      </c>
      <c r="D207" s="25">
        <v>100000</v>
      </c>
      <c r="E207" s="25">
        <v>13901.760889712696</v>
      </c>
      <c r="F207" s="25">
        <v>113901.76088971269</v>
      </c>
      <c r="G207" s="96">
        <v>4</v>
      </c>
      <c r="H207" s="99"/>
      <c r="I207" s="99" t="s">
        <v>752</v>
      </c>
      <c r="J207" s="6" t="s">
        <v>302</v>
      </c>
      <c r="K207" s="6"/>
      <c r="L207" s="6"/>
      <c r="M207" s="6" t="s">
        <v>755</v>
      </c>
      <c r="N207" s="6" t="s">
        <v>688</v>
      </c>
      <c r="O207" s="37">
        <v>2022.5000000000002</v>
      </c>
      <c r="P207" s="105">
        <v>375.15920831001654</v>
      </c>
      <c r="Q207" s="38">
        <v>0</v>
      </c>
    </row>
    <row r="208" spans="1:17" x14ac:dyDescent="0.3">
      <c r="A208" s="6" t="s">
        <v>793</v>
      </c>
      <c r="B208" s="6" t="s">
        <v>1439</v>
      </c>
      <c r="C208" s="6" t="s">
        <v>1060</v>
      </c>
      <c r="D208" s="25">
        <v>100000</v>
      </c>
      <c r="E208" s="25">
        <v>13901.760889712696</v>
      </c>
      <c r="F208" s="25">
        <v>113901.76088971269</v>
      </c>
      <c r="G208" s="96">
        <v>4</v>
      </c>
      <c r="H208" s="99"/>
      <c r="I208" s="99" t="s">
        <v>752</v>
      </c>
      <c r="J208" s="6" t="s">
        <v>304</v>
      </c>
      <c r="K208" s="6"/>
      <c r="L208" s="6"/>
      <c r="M208" s="6" t="s">
        <v>755</v>
      </c>
      <c r="N208" s="6" t="s">
        <v>688</v>
      </c>
      <c r="O208" s="37">
        <v>2710.15</v>
      </c>
      <c r="P208" s="105">
        <v>502.71333913542207</v>
      </c>
      <c r="Q208" s="38">
        <v>9.9999999999999995E-7</v>
      </c>
    </row>
    <row r="209" spans="1:17" x14ac:dyDescent="0.3">
      <c r="A209" s="6" t="s">
        <v>793</v>
      </c>
      <c r="B209" s="6" t="s">
        <v>1439</v>
      </c>
      <c r="C209" s="6" t="s">
        <v>1060</v>
      </c>
      <c r="D209" s="25">
        <v>100000</v>
      </c>
      <c r="E209" s="25">
        <v>13901.760889712696</v>
      </c>
      <c r="F209" s="25">
        <v>113901.76088971269</v>
      </c>
      <c r="G209" s="96">
        <v>4</v>
      </c>
      <c r="H209" s="99"/>
      <c r="I209" s="99" t="s">
        <v>752</v>
      </c>
      <c r="J209" s="6" t="s">
        <v>305</v>
      </c>
      <c r="K209" s="6"/>
      <c r="L209" s="6"/>
      <c r="M209" s="6" t="s">
        <v>755</v>
      </c>
      <c r="N209" s="6" t="s">
        <v>688</v>
      </c>
      <c r="O209" s="37">
        <v>2912.4</v>
      </c>
      <c r="P209" s="105">
        <v>540.2292599664238</v>
      </c>
      <c r="Q209" s="38">
        <v>9.9999999999999995E-7</v>
      </c>
    </row>
    <row r="210" spans="1:17" x14ac:dyDescent="0.3">
      <c r="A210" s="6" t="s">
        <v>793</v>
      </c>
      <c r="B210" s="6" t="s">
        <v>1439</v>
      </c>
      <c r="C210" s="6" t="s">
        <v>1060</v>
      </c>
      <c r="D210" s="25">
        <v>100000</v>
      </c>
      <c r="E210" s="25">
        <v>13901.760889712696</v>
      </c>
      <c r="F210" s="25">
        <v>113901.76088971269</v>
      </c>
      <c r="G210" s="96">
        <v>4</v>
      </c>
      <c r="H210" s="99"/>
      <c r="I210" s="99" t="s">
        <v>752</v>
      </c>
      <c r="J210" s="6" t="s">
        <v>306</v>
      </c>
      <c r="K210" s="6"/>
      <c r="L210" s="6"/>
      <c r="M210" s="6" t="s">
        <v>755</v>
      </c>
      <c r="N210" s="6" t="s">
        <v>688</v>
      </c>
      <c r="O210" s="37">
        <v>4854</v>
      </c>
      <c r="P210" s="105">
        <v>900.38209994403962</v>
      </c>
      <c r="Q210" s="38">
        <v>3.0000000000000001E-6</v>
      </c>
    </row>
    <row r="211" spans="1:17" x14ac:dyDescent="0.3">
      <c r="A211" s="6" t="s">
        <v>793</v>
      </c>
      <c r="B211" s="6" t="s">
        <v>1439</v>
      </c>
      <c r="C211" s="6" t="s">
        <v>1060</v>
      </c>
      <c r="D211" s="25">
        <v>100000</v>
      </c>
      <c r="E211" s="25">
        <v>13901.760889712696</v>
      </c>
      <c r="F211" s="25">
        <v>113901.76088971269</v>
      </c>
      <c r="G211" s="96">
        <v>4</v>
      </c>
      <c r="H211" s="99"/>
      <c r="I211" s="99" t="s">
        <v>752</v>
      </c>
      <c r="J211" s="6" t="s">
        <v>418</v>
      </c>
      <c r="K211" s="6"/>
      <c r="L211" s="6"/>
      <c r="M211" s="6" t="s">
        <v>780</v>
      </c>
      <c r="N211" s="6" t="s">
        <v>686</v>
      </c>
      <c r="O211" s="37">
        <v>33.833600000000004</v>
      </c>
      <c r="P211" s="105">
        <v>6.275889537838208</v>
      </c>
      <c r="Q211" s="38">
        <v>0</v>
      </c>
    </row>
    <row r="212" spans="1:17" x14ac:dyDescent="0.3">
      <c r="A212" s="6" t="s">
        <v>793</v>
      </c>
      <c r="B212" s="6" t="s">
        <v>1439</v>
      </c>
      <c r="C212" s="6" t="s">
        <v>1060</v>
      </c>
      <c r="D212" s="25">
        <v>100000</v>
      </c>
      <c r="E212" s="25">
        <v>13901.760889712696</v>
      </c>
      <c r="F212" s="25">
        <v>113901.76088971269</v>
      </c>
      <c r="G212" s="96">
        <v>4</v>
      </c>
      <c r="H212" s="99"/>
      <c r="I212" s="99" t="s">
        <v>752</v>
      </c>
      <c r="J212" s="6" t="s">
        <v>421</v>
      </c>
      <c r="K212" s="6"/>
      <c r="L212" s="6"/>
      <c r="M212" s="6" t="s">
        <v>780</v>
      </c>
      <c r="N212" s="6" t="s">
        <v>686</v>
      </c>
      <c r="O212" s="37">
        <v>3813.3999999999996</v>
      </c>
      <c r="P212" s="105">
        <v>707.35828181429758</v>
      </c>
      <c r="Q212" s="38">
        <v>7.9999999999999996E-6</v>
      </c>
    </row>
    <row r="213" spans="1:17" x14ac:dyDescent="0.3">
      <c r="A213" s="6" t="s">
        <v>793</v>
      </c>
      <c r="B213" s="6" t="s">
        <v>1439</v>
      </c>
      <c r="C213" s="6" t="s">
        <v>1060</v>
      </c>
      <c r="D213" s="25">
        <v>100000</v>
      </c>
      <c r="E213" s="25">
        <v>13901.760889712696</v>
      </c>
      <c r="F213" s="25">
        <v>113901.76088971269</v>
      </c>
      <c r="G213" s="96">
        <v>4</v>
      </c>
      <c r="H213" s="99"/>
      <c r="I213" s="99" t="s">
        <v>752</v>
      </c>
      <c r="J213" s="6" t="s">
        <v>422</v>
      </c>
      <c r="K213" s="6"/>
      <c r="L213" s="6"/>
      <c r="M213" s="6" t="s">
        <v>780</v>
      </c>
      <c r="N213" s="6" t="s">
        <v>686</v>
      </c>
      <c r="O213" s="37">
        <v>1919.41005</v>
      </c>
      <c r="P213" s="105">
        <v>356.03676379742359</v>
      </c>
      <c r="Q213" s="38">
        <v>0</v>
      </c>
    </row>
    <row r="214" spans="1:17" x14ac:dyDescent="0.3">
      <c r="A214" s="6" t="s">
        <v>793</v>
      </c>
      <c r="B214" s="6" t="s">
        <v>1439</v>
      </c>
      <c r="C214" s="6" t="s">
        <v>1060</v>
      </c>
      <c r="D214" s="25">
        <v>100000</v>
      </c>
      <c r="E214" s="25">
        <v>13901.760889712696</v>
      </c>
      <c r="F214" s="25">
        <v>113901.76088971269</v>
      </c>
      <c r="G214" s="96">
        <v>4</v>
      </c>
      <c r="H214" s="99"/>
      <c r="I214" s="99" t="s">
        <v>752</v>
      </c>
      <c r="J214" s="6" t="s">
        <v>438</v>
      </c>
      <c r="K214" s="6"/>
      <c r="L214" s="6"/>
      <c r="M214" s="6" t="s">
        <v>808</v>
      </c>
      <c r="N214" s="6" t="s">
        <v>686</v>
      </c>
      <c r="O214" s="37">
        <v>577.72799999999995</v>
      </c>
      <c r="P214" s="105">
        <v>107.16439015996498</v>
      </c>
      <c r="Q214" s="38">
        <v>0</v>
      </c>
    </row>
    <row r="215" spans="1:17" x14ac:dyDescent="0.3">
      <c r="A215" s="6" t="s">
        <v>793</v>
      </c>
      <c r="B215" s="6" t="s">
        <v>1439</v>
      </c>
      <c r="C215" s="6" t="s">
        <v>1060</v>
      </c>
      <c r="D215" s="25">
        <v>100000</v>
      </c>
      <c r="E215" s="25">
        <v>13901.760889712696</v>
      </c>
      <c r="F215" s="25">
        <v>113901.76088971269</v>
      </c>
      <c r="G215" s="96">
        <v>4</v>
      </c>
      <c r="H215" s="99"/>
      <c r="I215" s="99" t="s">
        <v>752</v>
      </c>
      <c r="J215" s="6" t="s">
        <v>440</v>
      </c>
      <c r="K215" s="6"/>
      <c r="L215" s="6"/>
      <c r="M215" s="6" t="s">
        <v>808</v>
      </c>
      <c r="N215" s="6" t="s">
        <v>686</v>
      </c>
      <c r="O215" s="37">
        <v>527.30999999999995</v>
      </c>
      <c r="P215" s="105">
        <v>97.812213663265652</v>
      </c>
      <c r="Q215" s="38">
        <v>0</v>
      </c>
    </row>
    <row r="216" spans="1:17" x14ac:dyDescent="0.3">
      <c r="A216" s="6" t="s">
        <v>793</v>
      </c>
      <c r="B216" s="6" t="s">
        <v>1439</v>
      </c>
      <c r="C216" s="6" t="s">
        <v>1060</v>
      </c>
      <c r="D216" s="25">
        <v>100000</v>
      </c>
      <c r="E216" s="25">
        <v>13901.760889712696</v>
      </c>
      <c r="F216" s="25">
        <v>113901.76088971269</v>
      </c>
      <c r="G216" s="96">
        <v>4</v>
      </c>
      <c r="H216" s="99"/>
      <c r="I216" s="99" t="s">
        <v>752</v>
      </c>
      <c r="J216" s="6" t="s">
        <v>423</v>
      </c>
      <c r="K216" s="6"/>
      <c r="L216" s="6"/>
      <c r="M216" s="6" t="s">
        <v>809</v>
      </c>
      <c r="N216" s="6" t="s">
        <v>686</v>
      </c>
      <c r="O216" s="37">
        <v>95.832000000000008</v>
      </c>
      <c r="P216" s="105">
        <v>17.776146971948332</v>
      </c>
      <c r="Q216" s="38">
        <v>0</v>
      </c>
    </row>
    <row r="217" spans="1:17" x14ac:dyDescent="0.3">
      <c r="A217" s="6" t="s">
        <v>793</v>
      </c>
      <c r="B217" s="6" t="s">
        <v>1439</v>
      </c>
      <c r="C217" s="6" t="s">
        <v>1060</v>
      </c>
      <c r="D217" s="25">
        <v>100000</v>
      </c>
      <c r="E217" s="25">
        <v>13901.760889712696</v>
      </c>
      <c r="F217" s="25">
        <v>113901.76088971269</v>
      </c>
      <c r="G217" s="96">
        <v>4</v>
      </c>
      <c r="H217" s="99"/>
      <c r="I217" s="99" t="s">
        <v>752</v>
      </c>
      <c r="J217" s="6" t="s">
        <v>425</v>
      </c>
      <c r="K217" s="6"/>
      <c r="L217" s="6"/>
      <c r="M217" s="6" t="s">
        <v>809</v>
      </c>
      <c r="N217" s="6" t="s">
        <v>686</v>
      </c>
      <c r="O217" s="37">
        <v>139.392</v>
      </c>
      <c r="P217" s="105">
        <v>25.856213777379391</v>
      </c>
      <c r="Q217" s="38">
        <v>0</v>
      </c>
    </row>
    <row r="218" spans="1:17" x14ac:dyDescent="0.3">
      <c r="A218" s="6" t="s">
        <v>793</v>
      </c>
      <c r="B218" s="6" t="s">
        <v>1439</v>
      </c>
      <c r="C218" s="6" t="s">
        <v>1060</v>
      </c>
      <c r="D218" s="25">
        <v>100000</v>
      </c>
      <c r="E218" s="25">
        <v>13901.760889712696</v>
      </c>
      <c r="F218" s="25">
        <v>113901.76088971269</v>
      </c>
      <c r="G218" s="96">
        <v>4</v>
      </c>
      <c r="H218" s="99"/>
      <c r="I218" s="99" t="s">
        <v>752</v>
      </c>
      <c r="J218" s="6" t="s">
        <v>433</v>
      </c>
      <c r="K218" s="6"/>
      <c r="L218" s="6"/>
      <c r="M218" s="6" t="s">
        <v>810</v>
      </c>
      <c r="N218" s="6" t="s">
        <v>686</v>
      </c>
      <c r="O218" s="37">
        <v>54.833999999999996</v>
      </c>
      <c r="P218" s="105">
        <v>10.171312745844965</v>
      </c>
      <c r="Q218" s="38">
        <v>0</v>
      </c>
    </row>
    <row r="219" spans="1:17" x14ac:dyDescent="0.3">
      <c r="A219" s="6" t="s">
        <v>793</v>
      </c>
      <c r="B219" s="6" t="s">
        <v>1439</v>
      </c>
      <c r="C219" s="6" t="s">
        <v>1060</v>
      </c>
      <c r="D219" s="25">
        <v>100000</v>
      </c>
      <c r="E219" s="25">
        <v>13901.760889712696</v>
      </c>
      <c r="F219" s="25">
        <v>113901.76088971269</v>
      </c>
      <c r="G219" s="96">
        <v>4</v>
      </c>
      <c r="H219" s="99"/>
      <c r="I219" s="99" t="s">
        <v>752</v>
      </c>
      <c r="J219" s="6" t="s">
        <v>435</v>
      </c>
      <c r="K219" s="6"/>
      <c r="L219" s="6"/>
      <c r="M219" s="6" t="s">
        <v>810</v>
      </c>
      <c r="N219" s="6" t="s">
        <v>686</v>
      </c>
      <c r="O219" s="37">
        <v>841.37700000000007</v>
      </c>
      <c r="P219" s="105">
        <v>156.0693840347376</v>
      </c>
      <c r="Q219" s="38">
        <v>9.9999999999999995E-7</v>
      </c>
    </row>
    <row r="220" spans="1:17" x14ac:dyDescent="0.3">
      <c r="A220" s="6" t="s">
        <v>793</v>
      </c>
      <c r="B220" s="6" t="s">
        <v>1439</v>
      </c>
      <c r="C220" s="6" t="s">
        <v>1060</v>
      </c>
      <c r="D220" s="25">
        <v>100000</v>
      </c>
      <c r="E220" s="25">
        <v>13901.760889712696</v>
      </c>
      <c r="F220" s="25">
        <v>113901.76088971269</v>
      </c>
      <c r="G220" s="96">
        <v>4</v>
      </c>
      <c r="H220" s="99"/>
      <c r="I220" s="99" t="s">
        <v>752</v>
      </c>
      <c r="J220" s="6" t="s">
        <v>436</v>
      </c>
      <c r="K220" s="6"/>
      <c r="L220" s="6"/>
      <c r="M220" s="6" t="s">
        <v>810</v>
      </c>
      <c r="N220" s="6" t="s">
        <v>686</v>
      </c>
      <c r="O220" s="37">
        <v>90.248999999999995</v>
      </c>
      <c r="P220" s="105">
        <v>16.740540613483649</v>
      </c>
      <c r="Q220" s="38">
        <v>0</v>
      </c>
    </row>
    <row r="221" spans="1:17" x14ac:dyDescent="0.3">
      <c r="A221" s="6" t="s">
        <v>793</v>
      </c>
      <c r="B221" s="6" t="s">
        <v>1439</v>
      </c>
      <c r="C221" s="6" t="s">
        <v>1060</v>
      </c>
      <c r="D221" s="25">
        <v>100000</v>
      </c>
      <c r="E221" s="25">
        <v>13901.760889712696</v>
      </c>
      <c r="F221" s="25">
        <v>113901.76088971269</v>
      </c>
      <c r="G221" s="96">
        <v>4</v>
      </c>
      <c r="H221" s="99"/>
      <c r="I221" s="99" t="s">
        <v>752</v>
      </c>
      <c r="J221" s="6" t="s">
        <v>437</v>
      </c>
      <c r="K221" s="6"/>
      <c r="L221" s="6"/>
      <c r="M221" s="6" t="s">
        <v>810</v>
      </c>
      <c r="N221" s="6" t="s">
        <v>686</v>
      </c>
      <c r="O221" s="37">
        <v>15.244</v>
      </c>
      <c r="P221" s="105">
        <v>2.8276523962807865</v>
      </c>
      <c r="Q221" s="38">
        <v>0</v>
      </c>
    </row>
    <row r="222" spans="1:17" x14ac:dyDescent="0.3">
      <c r="A222" s="6" t="s">
        <v>793</v>
      </c>
      <c r="B222" s="6" t="s">
        <v>1439</v>
      </c>
      <c r="C222" s="6" t="s">
        <v>1060</v>
      </c>
      <c r="D222" s="25">
        <v>100000</v>
      </c>
      <c r="E222" s="25">
        <v>13901.760889712696</v>
      </c>
      <c r="F222" s="25">
        <v>113901.76088971269</v>
      </c>
      <c r="G222" s="96">
        <v>4</v>
      </c>
      <c r="H222" s="99"/>
      <c r="I222" s="99" t="s">
        <v>752</v>
      </c>
      <c r="J222" s="6" t="s">
        <v>450</v>
      </c>
      <c r="K222" s="6"/>
      <c r="L222" s="6"/>
      <c r="M222" s="6" t="s">
        <v>763</v>
      </c>
      <c r="N222" s="6" t="s">
        <v>688</v>
      </c>
      <c r="O222" s="37">
        <v>688.8</v>
      </c>
      <c r="P222" s="105">
        <v>127.76744755695394</v>
      </c>
      <c r="Q222" s="38">
        <v>0</v>
      </c>
    </row>
    <row r="223" spans="1:17" x14ac:dyDescent="0.3">
      <c r="A223" s="6" t="s">
        <v>793</v>
      </c>
      <c r="B223" s="6" t="s">
        <v>1439</v>
      </c>
      <c r="C223" s="6" t="s">
        <v>1060</v>
      </c>
      <c r="D223" s="25">
        <v>100000</v>
      </c>
      <c r="E223" s="25">
        <v>13901.760889712696</v>
      </c>
      <c r="F223" s="25">
        <v>113901.76088971269</v>
      </c>
      <c r="G223" s="96">
        <v>4</v>
      </c>
      <c r="H223" s="99"/>
      <c r="I223" s="99" t="s">
        <v>752</v>
      </c>
      <c r="J223" s="6" t="s">
        <v>453</v>
      </c>
      <c r="K223" s="6"/>
      <c r="L223" s="6"/>
      <c r="M223" s="6" t="s">
        <v>763</v>
      </c>
      <c r="N223" s="6" t="s">
        <v>688</v>
      </c>
      <c r="O223" s="37">
        <v>3080.0000000000005</v>
      </c>
      <c r="P223" s="105">
        <v>571.31785492946892</v>
      </c>
      <c r="Q223" s="38">
        <v>1.9999999999999999E-6</v>
      </c>
    </row>
    <row r="224" spans="1:17" x14ac:dyDescent="0.3">
      <c r="A224" s="6" t="s">
        <v>793</v>
      </c>
      <c r="B224" s="6" t="s">
        <v>1439</v>
      </c>
      <c r="C224" s="6" t="s">
        <v>1060</v>
      </c>
      <c r="D224" s="25">
        <v>100000</v>
      </c>
      <c r="E224" s="25">
        <v>13901.760889712696</v>
      </c>
      <c r="F224" s="25">
        <v>113901.76088971269</v>
      </c>
      <c r="G224" s="96">
        <v>4</v>
      </c>
      <c r="H224" s="99"/>
      <c r="I224" s="99" t="s">
        <v>752</v>
      </c>
      <c r="J224" s="6" t="s">
        <v>452</v>
      </c>
      <c r="K224" s="6"/>
      <c r="L224" s="6"/>
      <c r="M224" s="6" t="s">
        <v>763</v>
      </c>
      <c r="N224" s="6" t="s">
        <v>688</v>
      </c>
      <c r="O224" s="37">
        <v>13014.400000000001</v>
      </c>
      <c r="P224" s="105">
        <v>2414.077627011065</v>
      </c>
      <c r="Q224" s="38">
        <v>4.8999999999999998E-5</v>
      </c>
    </row>
    <row r="225" spans="1:17" x14ac:dyDescent="0.3">
      <c r="A225" s="6" t="s">
        <v>793</v>
      </c>
      <c r="B225" s="6" t="s">
        <v>1439</v>
      </c>
      <c r="C225" s="6" t="s">
        <v>1060</v>
      </c>
      <c r="D225" s="25">
        <v>100000</v>
      </c>
      <c r="E225" s="25">
        <v>13901.760889712696</v>
      </c>
      <c r="F225" s="25">
        <v>113901.76088971269</v>
      </c>
      <c r="G225" s="96">
        <v>4</v>
      </c>
      <c r="H225" s="99"/>
      <c r="I225" s="99" t="s">
        <v>752</v>
      </c>
      <c r="J225" s="6" t="s">
        <v>451</v>
      </c>
      <c r="K225" s="6"/>
      <c r="L225" s="6"/>
      <c r="M225" s="6" t="s">
        <v>763</v>
      </c>
      <c r="N225" s="6" t="s">
        <v>688</v>
      </c>
      <c r="O225" s="37">
        <v>2644.4080000000004</v>
      </c>
      <c r="P225" s="105">
        <v>490.51867081763862</v>
      </c>
      <c r="Q225" s="38">
        <v>5.0000000000000004E-6</v>
      </c>
    </row>
    <row r="226" spans="1:17" x14ac:dyDescent="0.3">
      <c r="A226" s="6" t="s">
        <v>793</v>
      </c>
      <c r="B226" s="6" t="s">
        <v>1439</v>
      </c>
      <c r="C226" s="6" t="s">
        <v>1060</v>
      </c>
      <c r="D226" s="25">
        <v>100000</v>
      </c>
      <c r="E226" s="25">
        <v>13901.760889712696</v>
      </c>
      <c r="F226" s="25">
        <v>113901.76088971269</v>
      </c>
      <c r="G226" s="96">
        <v>4</v>
      </c>
      <c r="H226" s="99"/>
      <c r="I226" s="99" t="s">
        <v>752</v>
      </c>
      <c r="J226" s="6" t="s">
        <v>482</v>
      </c>
      <c r="K226" s="6"/>
      <c r="L226" s="6"/>
      <c r="M226" s="6" t="s">
        <v>781</v>
      </c>
      <c r="N226" s="6" t="s">
        <v>686</v>
      </c>
      <c r="O226" s="37">
        <v>2222.0250000000001</v>
      </c>
      <c r="P226" s="105">
        <v>412.16966123365358</v>
      </c>
      <c r="Q226" s="38">
        <v>9.9999999999999995E-7</v>
      </c>
    </row>
    <row r="227" spans="1:17" x14ac:dyDescent="0.3">
      <c r="A227" s="6" t="s">
        <v>793</v>
      </c>
      <c r="B227" s="6" t="s">
        <v>1439</v>
      </c>
      <c r="C227" s="6" t="s">
        <v>1060</v>
      </c>
      <c r="D227" s="25">
        <v>100000</v>
      </c>
      <c r="E227" s="25">
        <v>13901.760889712696</v>
      </c>
      <c r="F227" s="25">
        <v>113901.76088971269</v>
      </c>
      <c r="G227" s="96">
        <v>4</v>
      </c>
      <c r="H227" s="99"/>
      <c r="I227" s="99" t="s">
        <v>752</v>
      </c>
      <c r="J227" s="6" t="s">
        <v>484</v>
      </c>
      <c r="K227" s="6"/>
      <c r="L227" s="6"/>
      <c r="M227" s="6" t="s">
        <v>781</v>
      </c>
      <c r="N227" s="6" t="s">
        <v>686</v>
      </c>
      <c r="O227" s="37">
        <v>658.95479999999998</v>
      </c>
      <c r="P227" s="105">
        <v>122.23137754268738</v>
      </c>
      <c r="Q227" s="38">
        <v>9.9999999999999995E-7</v>
      </c>
    </row>
    <row r="228" spans="1:17" x14ac:dyDescent="0.3">
      <c r="A228" s="6" t="s">
        <v>793</v>
      </c>
      <c r="B228" s="6" t="s">
        <v>1439</v>
      </c>
      <c r="C228" s="6" t="s">
        <v>1060</v>
      </c>
      <c r="D228" s="25">
        <v>100000</v>
      </c>
      <c r="E228" s="25">
        <v>13901.760889712696</v>
      </c>
      <c r="F228" s="25">
        <v>113901.76088971269</v>
      </c>
      <c r="G228" s="96">
        <v>4</v>
      </c>
      <c r="H228" s="99"/>
      <c r="I228" s="99" t="s">
        <v>752</v>
      </c>
      <c r="J228" s="6" t="s">
        <v>485</v>
      </c>
      <c r="K228" s="6"/>
      <c r="L228" s="6"/>
      <c r="M228" s="6" t="s">
        <v>781</v>
      </c>
      <c r="N228" s="6" t="s">
        <v>686</v>
      </c>
      <c r="O228" s="37">
        <v>1056.123</v>
      </c>
      <c r="P228" s="105">
        <v>195.90322302002448</v>
      </c>
      <c r="Q228" s="38">
        <v>7.9999999999999996E-6</v>
      </c>
    </row>
    <row r="229" spans="1:17" x14ac:dyDescent="0.3">
      <c r="A229" s="6" t="s">
        <v>793</v>
      </c>
      <c r="B229" s="6" t="s">
        <v>1439</v>
      </c>
      <c r="C229" s="6" t="s">
        <v>1060</v>
      </c>
      <c r="D229" s="25">
        <v>100000</v>
      </c>
      <c r="E229" s="25">
        <v>13901.760889712696</v>
      </c>
      <c r="F229" s="25">
        <v>113901.76088971269</v>
      </c>
      <c r="G229" s="96">
        <v>4</v>
      </c>
      <c r="H229" s="99"/>
      <c r="I229" s="99" t="s">
        <v>752</v>
      </c>
      <c r="J229" s="6" t="s">
        <v>486</v>
      </c>
      <c r="K229" s="6"/>
      <c r="L229" s="6"/>
      <c r="M229" s="6" t="s">
        <v>781</v>
      </c>
      <c r="N229" s="6" t="s">
        <v>686</v>
      </c>
      <c r="O229" s="37">
        <v>745.3125</v>
      </c>
      <c r="P229" s="105">
        <v>138.25010998445447</v>
      </c>
      <c r="Q229" s="38">
        <v>9.9999999999999995E-7</v>
      </c>
    </row>
    <row r="230" spans="1:17" x14ac:dyDescent="0.3">
      <c r="A230" s="6" t="s">
        <v>793</v>
      </c>
      <c r="B230" s="6" t="s">
        <v>1439</v>
      </c>
      <c r="C230" s="6" t="s">
        <v>1060</v>
      </c>
      <c r="D230" s="25">
        <v>100000</v>
      </c>
      <c r="E230" s="25">
        <v>13901.760889712696</v>
      </c>
      <c r="F230" s="25">
        <v>113901.76088971269</v>
      </c>
      <c r="G230" s="96">
        <v>4</v>
      </c>
      <c r="H230" s="99"/>
      <c r="I230" s="99" t="s">
        <v>752</v>
      </c>
      <c r="J230" s="6" t="s">
        <v>487</v>
      </c>
      <c r="K230" s="6"/>
      <c r="L230" s="6"/>
      <c r="M230" s="6" t="s">
        <v>781</v>
      </c>
      <c r="N230" s="6" t="s">
        <v>686</v>
      </c>
      <c r="O230" s="37">
        <v>1400.3600000000001</v>
      </c>
      <c r="P230" s="105">
        <v>259.75671147046467</v>
      </c>
      <c r="Q230" s="38">
        <v>5.0000000000000004E-6</v>
      </c>
    </row>
    <row r="231" spans="1:17" x14ac:dyDescent="0.3">
      <c r="A231" s="6" t="s">
        <v>793</v>
      </c>
      <c r="B231" s="6" t="s">
        <v>1439</v>
      </c>
      <c r="C231" s="6" t="s">
        <v>1060</v>
      </c>
      <c r="D231" s="25">
        <v>100000</v>
      </c>
      <c r="E231" s="25">
        <v>13901.760889712696</v>
      </c>
      <c r="F231" s="25">
        <v>113901.76088971269</v>
      </c>
      <c r="G231" s="96">
        <v>4</v>
      </c>
      <c r="H231" s="99"/>
      <c r="I231" s="99" t="s">
        <v>752</v>
      </c>
      <c r="J231" s="6" t="s">
        <v>488</v>
      </c>
      <c r="K231" s="6"/>
      <c r="L231" s="6"/>
      <c r="M231" s="6" t="s">
        <v>781</v>
      </c>
      <c r="N231" s="6" t="s">
        <v>686</v>
      </c>
      <c r="O231" s="37">
        <v>2117.864</v>
      </c>
      <c r="P231" s="105">
        <v>392.84854464686515</v>
      </c>
      <c r="Q231" s="38">
        <v>3.0000000000000001E-6</v>
      </c>
    </row>
    <row r="232" spans="1:17" x14ac:dyDescent="0.3">
      <c r="A232" s="6" t="s">
        <v>793</v>
      </c>
      <c r="B232" s="6" t="s">
        <v>1439</v>
      </c>
      <c r="C232" s="6" t="s">
        <v>1060</v>
      </c>
      <c r="D232" s="25">
        <v>100000</v>
      </c>
      <c r="E232" s="25">
        <v>13901.760889712696</v>
      </c>
      <c r="F232" s="25">
        <v>113901.76088971269</v>
      </c>
      <c r="G232" s="96">
        <v>4</v>
      </c>
      <c r="H232" s="99"/>
      <c r="I232" s="99" t="s">
        <v>752</v>
      </c>
      <c r="J232" s="6" t="s">
        <v>490</v>
      </c>
      <c r="K232" s="6"/>
      <c r="L232" s="6"/>
      <c r="M232" s="6" t="s">
        <v>764</v>
      </c>
      <c r="N232" s="6" t="s">
        <v>688</v>
      </c>
      <c r="O232" s="37">
        <v>2470.9450000000002</v>
      </c>
      <c r="P232" s="105">
        <v>458.34253150931704</v>
      </c>
      <c r="Q232" s="38">
        <v>1.9999999999999999E-6</v>
      </c>
    </row>
    <row r="233" spans="1:17" x14ac:dyDescent="0.3">
      <c r="A233" s="6" t="s">
        <v>793</v>
      </c>
      <c r="B233" s="6" t="s">
        <v>1439</v>
      </c>
      <c r="C233" s="6" t="s">
        <v>1060</v>
      </c>
      <c r="D233" s="25">
        <v>100000</v>
      </c>
      <c r="E233" s="25">
        <v>13901.760889712696</v>
      </c>
      <c r="F233" s="25">
        <v>113901.76088971269</v>
      </c>
      <c r="G233" s="96">
        <v>4</v>
      </c>
      <c r="H233" s="99"/>
      <c r="I233" s="99" t="s">
        <v>752</v>
      </c>
      <c r="J233" s="6" t="s">
        <v>492</v>
      </c>
      <c r="K233" s="6"/>
      <c r="L233" s="6"/>
      <c r="M233" s="6" t="s">
        <v>764</v>
      </c>
      <c r="N233" s="6" t="s">
        <v>688</v>
      </c>
      <c r="O233" s="37">
        <v>2463.3000000000002</v>
      </c>
      <c r="P233" s="105">
        <v>456.92443897654567</v>
      </c>
      <c r="Q233" s="38">
        <v>1.9999999999999999E-6</v>
      </c>
    </row>
    <row r="234" spans="1:17" x14ac:dyDescent="0.3">
      <c r="A234" s="6" t="s">
        <v>793</v>
      </c>
      <c r="B234" s="6" t="s">
        <v>1439</v>
      </c>
      <c r="C234" s="6" t="s">
        <v>1060</v>
      </c>
      <c r="D234" s="25">
        <v>100000</v>
      </c>
      <c r="E234" s="25">
        <v>13901.760889712696</v>
      </c>
      <c r="F234" s="25">
        <v>113901.76088971269</v>
      </c>
      <c r="G234" s="96">
        <v>4</v>
      </c>
      <c r="H234" s="99"/>
      <c r="I234" s="99" t="s">
        <v>752</v>
      </c>
      <c r="J234" s="6" t="s">
        <v>494</v>
      </c>
      <c r="K234" s="6"/>
      <c r="L234" s="6"/>
      <c r="M234" s="6" t="s">
        <v>764</v>
      </c>
      <c r="N234" s="6" t="s">
        <v>688</v>
      </c>
      <c r="O234" s="37">
        <v>1941.84</v>
      </c>
      <c r="P234" s="105">
        <v>360.19735825202588</v>
      </c>
      <c r="Q234" s="38">
        <v>1.9999999999999999E-6</v>
      </c>
    </row>
    <row r="235" spans="1:17" x14ac:dyDescent="0.3">
      <c r="A235" s="6" t="s">
        <v>793</v>
      </c>
      <c r="B235" s="6" t="s">
        <v>1439</v>
      </c>
      <c r="C235" s="6" t="s">
        <v>1060</v>
      </c>
      <c r="D235" s="25">
        <v>100000</v>
      </c>
      <c r="E235" s="25">
        <v>13901.760889712696</v>
      </c>
      <c r="F235" s="25">
        <v>113901.76088971269</v>
      </c>
      <c r="G235" s="96">
        <v>4</v>
      </c>
      <c r="H235" s="99"/>
      <c r="I235" s="99" t="s">
        <v>752</v>
      </c>
      <c r="J235" s="6" t="s">
        <v>496</v>
      </c>
      <c r="K235" s="6"/>
      <c r="L235" s="6"/>
      <c r="M235" s="6" t="s">
        <v>764</v>
      </c>
      <c r="N235" s="6" t="s">
        <v>688</v>
      </c>
      <c r="O235" s="37">
        <v>4667.4179999999997</v>
      </c>
      <c r="P235" s="105">
        <v>865.77248046077648</v>
      </c>
      <c r="Q235" s="38">
        <v>1.9999999999999999E-6</v>
      </c>
    </row>
    <row r="236" spans="1:17" x14ac:dyDescent="0.3">
      <c r="A236" s="6" t="s">
        <v>793</v>
      </c>
      <c r="B236" s="6" t="s">
        <v>1439</v>
      </c>
      <c r="C236" s="6" t="s">
        <v>1060</v>
      </c>
      <c r="D236" s="25">
        <v>100000</v>
      </c>
      <c r="E236" s="25">
        <v>13901.760889712696</v>
      </c>
      <c r="F236" s="25">
        <v>113901.76088971269</v>
      </c>
      <c r="G236" s="96">
        <v>4</v>
      </c>
      <c r="H236" s="99"/>
      <c r="I236" s="99" t="s">
        <v>752</v>
      </c>
      <c r="J236" s="6" t="s">
        <v>497</v>
      </c>
      <c r="K236" s="6"/>
      <c r="L236" s="6"/>
      <c r="M236" s="6" t="s">
        <v>764</v>
      </c>
      <c r="N236" s="6" t="s">
        <v>688</v>
      </c>
      <c r="O236" s="37">
        <v>691.5</v>
      </c>
      <c r="P236" s="105">
        <v>128.26827814406744</v>
      </c>
      <c r="Q236" s="38">
        <v>0</v>
      </c>
    </row>
    <row r="237" spans="1:17" x14ac:dyDescent="0.3">
      <c r="A237" s="6" t="s">
        <v>793</v>
      </c>
      <c r="B237" s="6" t="s">
        <v>1439</v>
      </c>
      <c r="C237" s="6" t="s">
        <v>1060</v>
      </c>
      <c r="D237" s="25">
        <v>100000</v>
      </c>
      <c r="E237" s="25">
        <v>13901.760889712696</v>
      </c>
      <c r="F237" s="25">
        <v>113901.76088971269</v>
      </c>
      <c r="G237" s="96">
        <v>4</v>
      </c>
      <c r="H237" s="99"/>
      <c r="I237" s="99" t="s">
        <v>752</v>
      </c>
      <c r="J237" s="6" t="s">
        <v>512</v>
      </c>
      <c r="K237" s="6"/>
      <c r="L237" s="6"/>
      <c r="M237" s="6" t="s">
        <v>811</v>
      </c>
      <c r="N237" s="6" t="s">
        <v>686</v>
      </c>
      <c r="O237" s="37">
        <v>711.29500000000007</v>
      </c>
      <c r="P237" s="105">
        <v>131.94010831884955</v>
      </c>
      <c r="Q237" s="38">
        <v>0</v>
      </c>
    </row>
    <row r="238" spans="1:17" x14ac:dyDescent="0.3">
      <c r="A238" s="6" t="s">
        <v>793</v>
      </c>
      <c r="B238" s="6" t="s">
        <v>1439</v>
      </c>
      <c r="C238" s="6" t="s">
        <v>1060</v>
      </c>
      <c r="D238" s="25">
        <v>100000</v>
      </c>
      <c r="E238" s="25">
        <v>13901.760889712696</v>
      </c>
      <c r="F238" s="25">
        <v>113901.76088971269</v>
      </c>
      <c r="G238" s="96">
        <v>4</v>
      </c>
      <c r="H238" s="99"/>
      <c r="I238" s="99" t="s">
        <v>752</v>
      </c>
      <c r="J238" s="6" t="s">
        <v>515</v>
      </c>
      <c r="K238" s="6"/>
      <c r="L238" s="6"/>
      <c r="M238" s="6" t="s">
        <v>811</v>
      </c>
      <c r="N238" s="6" t="s">
        <v>688</v>
      </c>
      <c r="O238" s="37">
        <v>2546.7280000000001</v>
      </c>
      <c r="P238" s="105">
        <v>472.39973313273254</v>
      </c>
      <c r="Q238" s="38">
        <v>0</v>
      </c>
    </row>
    <row r="239" spans="1:17" x14ac:dyDescent="0.3">
      <c r="A239" s="6" t="s">
        <v>793</v>
      </c>
      <c r="B239" s="6" t="s">
        <v>1439</v>
      </c>
      <c r="C239" s="6" t="s">
        <v>1060</v>
      </c>
      <c r="D239" s="25">
        <v>100000</v>
      </c>
      <c r="E239" s="25">
        <v>13901.760889712696</v>
      </c>
      <c r="F239" s="25">
        <v>113901.76088971269</v>
      </c>
      <c r="G239" s="96">
        <v>4</v>
      </c>
      <c r="H239" s="99"/>
      <c r="I239" s="99" t="s">
        <v>752</v>
      </c>
      <c r="J239" s="6" t="s">
        <v>516</v>
      </c>
      <c r="K239" s="6"/>
      <c r="L239" s="6"/>
      <c r="M239" s="6" t="s">
        <v>811</v>
      </c>
      <c r="N239" s="6" t="s">
        <v>688</v>
      </c>
      <c r="O239" s="37">
        <v>2158.1959999999999</v>
      </c>
      <c r="P239" s="105">
        <v>400.32984066148049</v>
      </c>
      <c r="Q239" s="38">
        <v>0</v>
      </c>
    </row>
    <row r="240" spans="1:17" x14ac:dyDescent="0.3">
      <c r="A240" s="6" t="s">
        <v>793</v>
      </c>
      <c r="B240" s="6" t="s">
        <v>1439</v>
      </c>
      <c r="C240" s="6" t="s">
        <v>1060</v>
      </c>
      <c r="D240" s="25">
        <v>100000</v>
      </c>
      <c r="E240" s="25">
        <v>13901.760889712696</v>
      </c>
      <c r="F240" s="25">
        <v>113901.76088971269</v>
      </c>
      <c r="G240" s="96">
        <v>4</v>
      </c>
      <c r="H240" s="99"/>
      <c r="I240" s="99" t="s">
        <v>752</v>
      </c>
      <c r="J240" s="6" t="s">
        <v>517</v>
      </c>
      <c r="K240" s="6"/>
      <c r="L240" s="6"/>
      <c r="M240" s="6" t="s">
        <v>782</v>
      </c>
      <c r="N240" s="6" t="s">
        <v>686</v>
      </c>
      <c r="O240" s="37">
        <v>25627.5</v>
      </c>
      <c r="P240" s="105">
        <v>4753.7169893522605</v>
      </c>
      <c r="Q240" s="38">
        <v>0</v>
      </c>
    </row>
    <row r="241" spans="1:17" x14ac:dyDescent="0.3">
      <c r="A241" s="6" t="s">
        <v>793</v>
      </c>
      <c r="B241" s="6" t="s">
        <v>1439</v>
      </c>
      <c r="C241" s="6" t="s">
        <v>1060</v>
      </c>
      <c r="D241" s="25">
        <v>100000</v>
      </c>
      <c r="E241" s="25">
        <v>13901.760889712696</v>
      </c>
      <c r="F241" s="25">
        <v>113901.76088971269</v>
      </c>
      <c r="G241" s="96">
        <v>4</v>
      </c>
      <c r="H241" s="99"/>
      <c r="I241" s="99" t="s">
        <v>752</v>
      </c>
      <c r="J241" s="6" t="s">
        <v>519</v>
      </c>
      <c r="K241" s="6"/>
      <c r="L241" s="6"/>
      <c r="M241" s="6" t="s">
        <v>782</v>
      </c>
      <c r="N241" s="6" t="s">
        <v>686</v>
      </c>
      <c r="O241" s="37">
        <v>2356.6579999999999</v>
      </c>
      <c r="P241" s="105">
        <v>437.14311472804292</v>
      </c>
      <c r="Q241" s="38">
        <v>3.0000000000000001E-6</v>
      </c>
    </row>
    <row r="242" spans="1:17" x14ac:dyDescent="0.3">
      <c r="A242" s="6" t="s">
        <v>793</v>
      </c>
      <c r="B242" s="6" t="s">
        <v>1439</v>
      </c>
      <c r="C242" s="6" t="s">
        <v>1060</v>
      </c>
      <c r="D242" s="25">
        <v>100000</v>
      </c>
      <c r="E242" s="25">
        <v>13901.760889712696</v>
      </c>
      <c r="F242" s="25">
        <v>113901.76088971269</v>
      </c>
      <c r="G242" s="96">
        <v>4</v>
      </c>
      <c r="H242" s="99"/>
      <c r="I242" s="99" t="s">
        <v>752</v>
      </c>
      <c r="J242" s="6" t="s">
        <v>520</v>
      </c>
      <c r="K242" s="6"/>
      <c r="L242" s="6"/>
      <c r="M242" s="6" t="s">
        <v>782</v>
      </c>
      <c r="N242" s="6" t="s">
        <v>686</v>
      </c>
      <c r="O242" s="37">
        <v>185.85419999999996</v>
      </c>
      <c r="P242" s="105">
        <v>34.474617816114439</v>
      </c>
      <c r="Q242" s="38">
        <v>0</v>
      </c>
    </row>
    <row r="243" spans="1:17" x14ac:dyDescent="0.3">
      <c r="A243" s="6" t="s">
        <v>793</v>
      </c>
      <c r="B243" s="6" t="s">
        <v>1439</v>
      </c>
      <c r="C243" s="6" t="s">
        <v>1060</v>
      </c>
      <c r="D243" s="25">
        <v>100000</v>
      </c>
      <c r="E243" s="25">
        <v>13901.760889712696</v>
      </c>
      <c r="F243" s="25">
        <v>113901.76088971269</v>
      </c>
      <c r="G243" s="96">
        <v>4</v>
      </c>
      <c r="H243" s="99"/>
      <c r="I243" s="99" t="s">
        <v>752</v>
      </c>
      <c r="J243" s="6" t="s">
        <v>521</v>
      </c>
      <c r="K243" s="6"/>
      <c r="L243" s="6"/>
      <c r="M243" s="6" t="s">
        <v>782</v>
      </c>
      <c r="N243" s="6" t="s">
        <v>686</v>
      </c>
      <c r="O243" s="37">
        <v>3049.9199999999996</v>
      </c>
      <c r="P243" s="105">
        <v>565.73823120340433</v>
      </c>
      <c r="Q243" s="38">
        <v>6.0000000000000002E-6</v>
      </c>
    </row>
    <row r="244" spans="1:17" x14ac:dyDescent="0.3">
      <c r="A244" s="6" t="s">
        <v>793</v>
      </c>
      <c r="B244" s="6" t="s">
        <v>1439</v>
      </c>
      <c r="C244" s="6" t="s">
        <v>1060</v>
      </c>
      <c r="D244" s="25">
        <v>100000</v>
      </c>
      <c r="E244" s="25">
        <v>13901.760889712696</v>
      </c>
      <c r="F244" s="25">
        <v>113901.76088971269</v>
      </c>
      <c r="G244" s="96">
        <v>4</v>
      </c>
      <c r="H244" s="99"/>
      <c r="I244" s="99" t="s">
        <v>752</v>
      </c>
      <c r="J244" s="6" t="s">
        <v>522</v>
      </c>
      <c r="K244" s="6"/>
      <c r="L244" s="6"/>
      <c r="M244" s="6" t="s">
        <v>782</v>
      </c>
      <c r="N244" s="6" t="s">
        <v>686</v>
      </c>
      <c r="O244" s="37">
        <v>14076.16</v>
      </c>
      <c r="P244" s="105">
        <v>2611.0264730012959</v>
      </c>
      <c r="Q244" s="38">
        <v>3.1000000000000001E-5</v>
      </c>
    </row>
    <row r="245" spans="1:17" x14ac:dyDescent="0.3">
      <c r="A245" s="6" t="s">
        <v>793</v>
      </c>
      <c r="B245" s="6" t="s">
        <v>1439</v>
      </c>
      <c r="C245" s="6" t="s">
        <v>1060</v>
      </c>
      <c r="D245" s="25">
        <v>100000</v>
      </c>
      <c r="E245" s="25">
        <v>13901.760889712696</v>
      </c>
      <c r="F245" s="25">
        <v>113901.76088971269</v>
      </c>
      <c r="G245" s="96">
        <v>4</v>
      </c>
      <c r="H245" s="99"/>
      <c r="I245" s="99" t="s">
        <v>752</v>
      </c>
      <c r="J245" s="6" t="s">
        <v>523</v>
      </c>
      <c r="K245" s="6"/>
      <c r="L245" s="6"/>
      <c r="M245" s="6" t="s">
        <v>812</v>
      </c>
      <c r="N245" s="6" t="s">
        <v>686</v>
      </c>
      <c r="O245" s="37">
        <v>192.642</v>
      </c>
      <c r="P245" s="105">
        <v>35.73370591211777</v>
      </c>
      <c r="Q245" s="38">
        <v>0</v>
      </c>
    </row>
    <row r="246" spans="1:17" x14ac:dyDescent="0.3">
      <c r="A246" s="6" t="s">
        <v>793</v>
      </c>
      <c r="B246" s="6" t="s">
        <v>1439</v>
      </c>
      <c r="C246" s="6" t="s">
        <v>1060</v>
      </c>
      <c r="D246" s="25">
        <v>100000</v>
      </c>
      <c r="E246" s="25">
        <v>13901.760889712696</v>
      </c>
      <c r="F246" s="25">
        <v>113901.76088971269</v>
      </c>
      <c r="G246" s="96">
        <v>4</v>
      </c>
      <c r="H246" s="99"/>
      <c r="I246" s="99" t="s">
        <v>752</v>
      </c>
      <c r="J246" s="6" t="s">
        <v>525</v>
      </c>
      <c r="K246" s="6"/>
      <c r="L246" s="6"/>
      <c r="M246" s="6" t="s">
        <v>812</v>
      </c>
      <c r="N246" s="6" t="s">
        <v>686</v>
      </c>
      <c r="O246" s="37">
        <v>814.98</v>
      </c>
      <c r="P246" s="105">
        <v>151.17293032805796</v>
      </c>
      <c r="Q246" s="38">
        <v>0</v>
      </c>
    </row>
    <row r="247" spans="1:17" x14ac:dyDescent="0.3">
      <c r="A247" s="6" t="s">
        <v>793</v>
      </c>
      <c r="B247" s="6" t="s">
        <v>1439</v>
      </c>
      <c r="C247" s="6" t="s">
        <v>1060</v>
      </c>
      <c r="D247" s="25">
        <v>100000</v>
      </c>
      <c r="E247" s="25">
        <v>13901.760889712696</v>
      </c>
      <c r="F247" s="25">
        <v>113901.76088971269</v>
      </c>
      <c r="G247" s="96">
        <v>4</v>
      </c>
      <c r="H247" s="99"/>
      <c r="I247" s="99" t="s">
        <v>752</v>
      </c>
      <c r="J247" s="6" t="s">
        <v>526</v>
      </c>
      <c r="K247" s="6"/>
      <c r="L247" s="6"/>
      <c r="M247" s="6" t="s">
        <v>812</v>
      </c>
      <c r="N247" s="6" t="s">
        <v>688</v>
      </c>
      <c r="O247" s="37">
        <v>152.84399999999999</v>
      </c>
      <c r="P247" s="105">
        <v>28.351463058064848</v>
      </c>
      <c r="Q247" s="38">
        <v>0</v>
      </c>
    </row>
    <row r="248" spans="1:17" x14ac:dyDescent="0.3">
      <c r="A248" s="6" t="s">
        <v>793</v>
      </c>
      <c r="B248" s="6" t="s">
        <v>1439</v>
      </c>
      <c r="C248" s="6" t="s">
        <v>1060</v>
      </c>
      <c r="D248" s="25">
        <v>100000</v>
      </c>
      <c r="E248" s="25">
        <v>13901.760889712696</v>
      </c>
      <c r="F248" s="25">
        <v>113901.76088971269</v>
      </c>
      <c r="G248" s="96">
        <v>4</v>
      </c>
      <c r="H248" s="99"/>
      <c r="I248" s="99" t="s">
        <v>752</v>
      </c>
      <c r="J248" s="6" t="s">
        <v>527</v>
      </c>
      <c r="K248" s="6"/>
      <c r="L248" s="6"/>
      <c r="M248" s="6" t="s">
        <v>812</v>
      </c>
      <c r="N248" s="6" t="s">
        <v>688</v>
      </c>
      <c r="O248" s="37">
        <v>629</v>
      </c>
      <c r="P248" s="105">
        <v>116.67497751644022</v>
      </c>
      <c r="Q248" s="38">
        <v>9.9999999999999995E-7</v>
      </c>
    </row>
    <row r="249" spans="1:17" x14ac:dyDescent="0.3">
      <c r="A249" s="6" t="s">
        <v>793</v>
      </c>
      <c r="B249" s="6" t="s">
        <v>1439</v>
      </c>
      <c r="C249" s="6" t="s">
        <v>1060</v>
      </c>
      <c r="D249" s="25">
        <v>100000</v>
      </c>
      <c r="E249" s="25">
        <v>13901.760889712696</v>
      </c>
      <c r="F249" s="25">
        <v>113901.76088971269</v>
      </c>
      <c r="G249" s="96">
        <v>4</v>
      </c>
      <c r="H249" s="99"/>
      <c r="I249" s="99" t="s">
        <v>752</v>
      </c>
      <c r="J249" s="6" t="s">
        <v>528</v>
      </c>
      <c r="K249" s="6"/>
      <c r="L249" s="6"/>
      <c r="M249" s="6" t="s">
        <v>812</v>
      </c>
      <c r="N249" s="6" t="s">
        <v>686</v>
      </c>
      <c r="O249" s="37">
        <v>304.32</v>
      </c>
      <c r="P249" s="105">
        <v>56.449171951992192</v>
      </c>
      <c r="Q249" s="38">
        <v>0</v>
      </c>
    </row>
    <row r="250" spans="1:17" x14ac:dyDescent="0.3">
      <c r="A250" s="6" t="s">
        <v>793</v>
      </c>
      <c r="B250" s="6" t="s">
        <v>1439</v>
      </c>
      <c r="C250" s="6" t="s">
        <v>1060</v>
      </c>
      <c r="D250" s="25">
        <v>100000</v>
      </c>
      <c r="E250" s="25">
        <v>13901.760889712696</v>
      </c>
      <c r="F250" s="25">
        <v>113901.76088971269</v>
      </c>
      <c r="G250" s="96">
        <v>4</v>
      </c>
      <c r="H250" s="99"/>
      <c r="I250" s="99" t="s">
        <v>752</v>
      </c>
      <c r="J250" s="6" t="s">
        <v>529</v>
      </c>
      <c r="K250" s="6"/>
      <c r="L250" s="6"/>
      <c r="M250" s="6" t="s">
        <v>812</v>
      </c>
      <c r="N250" s="6" t="s">
        <v>686</v>
      </c>
      <c r="O250" s="37">
        <v>98.240000000000009</v>
      </c>
      <c r="P250" s="105">
        <v>18.222813658529553</v>
      </c>
      <c r="Q250" s="38">
        <v>0</v>
      </c>
    </row>
    <row r="251" spans="1:17" x14ac:dyDescent="0.3">
      <c r="A251" s="6" t="s">
        <v>793</v>
      </c>
      <c r="B251" s="6" t="s">
        <v>1439</v>
      </c>
      <c r="C251" s="6" t="s">
        <v>1060</v>
      </c>
      <c r="D251" s="25">
        <v>100000</v>
      </c>
      <c r="E251" s="25">
        <v>13901.760889712696</v>
      </c>
      <c r="F251" s="25">
        <v>113901.76088971269</v>
      </c>
      <c r="G251" s="96">
        <v>4</v>
      </c>
      <c r="H251" s="99"/>
      <c r="I251" s="99" t="s">
        <v>752</v>
      </c>
      <c r="J251" s="6" t="s">
        <v>530</v>
      </c>
      <c r="K251" s="6"/>
      <c r="L251" s="6"/>
      <c r="M251" s="6" t="s">
        <v>783</v>
      </c>
      <c r="N251" s="6" t="s">
        <v>686</v>
      </c>
      <c r="O251" s="37">
        <v>64.554000000000002</v>
      </c>
      <c r="P251" s="105">
        <v>11.97430285945355</v>
      </c>
      <c r="Q251" s="38">
        <v>0</v>
      </c>
    </row>
    <row r="252" spans="1:17" x14ac:dyDescent="0.3">
      <c r="A252" s="6" t="s">
        <v>793</v>
      </c>
      <c r="B252" s="6" t="s">
        <v>1439</v>
      </c>
      <c r="C252" s="6" t="s">
        <v>1060</v>
      </c>
      <c r="D252" s="25">
        <v>100000</v>
      </c>
      <c r="E252" s="25">
        <v>13901.760889712696</v>
      </c>
      <c r="F252" s="25">
        <v>113901.76088971269</v>
      </c>
      <c r="G252" s="96">
        <v>4</v>
      </c>
      <c r="H252" s="99"/>
      <c r="I252" s="99" t="s">
        <v>752</v>
      </c>
      <c r="J252" s="6" t="s">
        <v>533</v>
      </c>
      <c r="K252" s="6"/>
      <c r="L252" s="6"/>
      <c r="M252" s="6" t="s">
        <v>783</v>
      </c>
      <c r="N252" s="6" t="s">
        <v>688</v>
      </c>
      <c r="O252" s="37">
        <v>890</v>
      </c>
      <c r="P252" s="105">
        <v>165.08860093741146</v>
      </c>
      <c r="Q252" s="38">
        <v>0</v>
      </c>
    </row>
    <row r="253" spans="1:17" x14ac:dyDescent="0.3">
      <c r="A253" s="6" t="s">
        <v>793</v>
      </c>
      <c r="B253" s="6" t="s">
        <v>1439</v>
      </c>
      <c r="C253" s="6" t="s">
        <v>1060</v>
      </c>
      <c r="D253" s="25">
        <v>100000</v>
      </c>
      <c r="E253" s="25">
        <v>13901.760889712696</v>
      </c>
      <c r="F253" s="25">
        <v>113901.76088971269</v>
      </c>
      <c r="G253" s="96">
        <v>4</v>
      </c>
      <c r="H253" s="99"/>
      <c r="I253" s="99" t="s">
        <v>752</v>
      </c>
      <c r="J253" s="6" t="s">
        <v>534</v>
      </c>
      <c r="K253" s="6"/>
      <c r="L253" s="6"/>
      <c r="M253" s="6" t="s">
        <v>783</v>
      </c>
      <c r="N253" s="6" t="s">
        <v>688</v>
      </c>
      <c r="O253" s="37">
        <v>782.6</v>
      </c>
      <c r="P253" s="105">
        <v>145.16667313889687</v>
      </c>
      <c r="Q253" s="38">
        <v>0</v>
      </c>
    </row>
    <row r="254" spans="1:17" x14ac:dyDescent="0.3">
      <c r="A254" s="6" t="s">
        <v>793</v>
      </c>
      <c r="B254" s="6" t="s">
        <v>1439</v>
      </c>
      <c r="C254" s="6" t="s">
        <v>1060</v>
      </c>
      <c r="D254" s="25">
        <v>100000</v>
      </c>
      <c r="E254" s="25">
        <v>13901.760889712696</v>
      </c>
      <c r="F254" s="25">
        <v>113901.76088971269</v>
      </c>
      <c r="G254" s="96">
        <v>4</v>
      </c>
      <c r="H254" s="99"/>
      <c r="I254" s="99" t="s">
        <v>752</v>
      </c>
      <c r="J254" s="6" t="s">
        <v>537</v>
      </c>
      <c r="K254" s="6"/>
      <c r="L254" s="6"/>
      <c r="M254" s="6" t="s">
        <v>783</v>
      </c>
      <c r="N254" s="6" t="s">
        <v>688</v>
      </c>
      <c r="O254" s="37">
        <v>58.629999999999995</v>
      </c>
      <c r="P254" s="105">
        <v>10.875443452764532</v>
      </c>
      <c r="Q254" s="38">
        <v>0</v>
      </c>
    </row>
    <row r="255" spans="1:17" x14ac:dyDescent="0.3">
      <c r="A255" s="6" t="s">
        <v>793</v>
      </c>
      <c r="B255" s="6" t="s">
        <v>1439</v>
      </c>
      <c r="C255" s="6" t="s">
        <v>1060</v>
      </c>
      <c r="D255" s="25">
        <v>100000</v>
      </c>
      <c r="E255" s="25">
        <v>13901.760889712696</v>
      </c>
      <c r="F255" s="25">
        <v>113901.76088971269</v>
      </c>
      <c r="G255" s="96">
        <v>4</v>
      </c>
      <c r="H255" s="99"/>
      <c r="I255" s="99" t="s">
        <v>752</v>
      </c>
      <c r="J255" s="6" t="s">
        <v>540</v>
      </c>
      <c r="K255" s="6"/>
      <c r="L255" s="6"/>
      <c r="M255" s="6" t="s">
        <v>784</v>
      </c>
      <c r="N255" s="6" t="s">
        <v>686</v>
      </c>
      <c r="O255" s="37">
        <v>3604.2693119999999</v>
      </c>
      <c r="P255" s="105">
        <v>668.56604283115337</v>
      </c>
      <c r="Q255" s="38">
        <v>9.0000000000000002E-6</v>
      </c>
    </row>
    <row r="256" spans="1:17" x14ac:dyDescent="0.3">
      <c r="A256" s="6" t="s">
        <v>793</v>
      </c>
      <c r="B256" s="6" t="s">
        <v>1439</v>
      </c>
      <c r="C256" s="6" t="s">
        <v>1060</v>
      </c>
      <c r="D256" s="25">
        <v>100000</v>
      </c>
      <c r="E256" s="25">
        <v>13901.760889712696</v>
      </c>
      <c r="F256" s="25">
        <v>113901.76088971269</v>
      </c>
      <c r="G256" s="96">
        <v>4</v>
      </c>
      <c r="H256" s="99"/>
      <c r="I256" s="99" t="s">
        <v>752</v>
      </c>
      <c r="J256" s="6" t="s">
        <v>543</v>
      </c>
      <c r="K256" s="6"/>
      <c r="L256" s="6"/>
      <c r="M256" s="6" t="s">
        <v>784</v>
      </c>
      <c r="N256" s="6" t="s">
        <v>686</v>
      </c>
      <c r="O256" s="37">
        <v>3485.4599999999996</v>
      </c>
      <c r="P256" s="105">
        <v>646.52776968911246</v>
      </c>
      <c r="Q256" s="38">
        <v>4.1E-5</v>
      </c>
    </row>
    <row r="257" spans="1:17" x14ac:dyDescent="0.3">
      <c r="A257" s="6" t="s">
        <v>793</v>
      </c>
      <c r="B257" s="6" t="s">
        <v>1439</v>
      </c>
      <c r="C257" s="6" t="s">
        <v>1060</v>
      </c>
      <c r="D257" s="25">
        <v>100000</v>
      </c>
      <c r="E257" s="25">
        <v>13901.760889712696</v>
      </c>
      <c r="F257" s="25">
        <v>113901.76088971269</v>
      </c>
      <c r="G257" s="96">
        <v>4</v>
      </c>
      <c r="H257" s="99"/>
      <c r="I257" s="99" t="s">
        <v>752</v>
      </c>
      <c r="J257" s="6" t="s">
        <v>544</v>
      </c>
      <c r="K257" s="6"/>
      <c r="L257" s="6"/>
      <c r="M257" s="6" t="s">
        <v>784</v>
      </c>
      <c r="N257" s="6" t="s">
        <v>686</v>
      </c>
      <c r="O257" s="37">
        <v>1499.2379999999998</v>
      </c>
      <c r="P257" s="105">
        <v>278.09786954180095</v>
      </c>
      <c r="Q257" s="38">
        <v>0</v>
      </c>
    </row>
    <row r="258" spans="1:17" x14ac:dyDescent="0.3">
      <c r="A258" s="6" t="s">
        <v>793</v>
      </c>
      <c r="B258" s="6" t="s">
        <v>1439</v>
      </c>
      <c r="C258" s="6" t="s">
        <v>1060</v>
      </c>
      <c r="D258" s="25">
        <v>100000</v>
      </c>
      <c r="E258" s="25">
        <v>13901.760889712696</v>
      </c>
      <c r="F258" s="25">
        <v>113901.76088971269</v>
      </c>
      <c r="G258" s="96">
        <v>4</v>
      </c>
      <c r="H258" s="99"/>
      <c r="I258" s="99" t="s">
        <v>752</v>
      </c>
      <c r="J258" s="6" t="s">
        <v>545</v>
      </c>
      <c r="K258" s="6"/>
      <c r="L258" s="6"/>
      <c r="M258" s="6" t="s">
        <v>784</v>
      </c>
      <c r="N258" s="6" t="s">
        <v>686</v>
      </c>
      <c r="O258" s="37">
        <v>1665.9399999999998</v>
      </c>
      <c r="P258" s="105">
        <v>309.01989196142836</v>
      </c>
      <c r="Q258" s="38">
        <v>3.0000000000000001E-6</v>
      </c>
    </row>
    <row r="259" spans="1:17" x14ac:dyDescent="0.3">
      <c r="A259" s="6" t="s">
        <v>793</v>
      </c>
      <c r="B259" s="6" t="s">
        <v>1439</v>
      </c>
      <c r="C259" s="6" t="s">
        <v>1060</v>
      </c>
      <c r="D259" s="25">
        <v>100000</v>
      </c>
      <c r="E259" s="25">
        <v>13901.760889712696</v>
      </c>
      <c r="F259" s="25">
        <v>113901.76088971269</v>
      </c>
      <c r="G259" s="96">
        <v>4</v>
      </c>
      <c r="H259" s="99"/>
      <c r="I259" s="99" t="s">
        <v>752</v>
      </c>
      <c r="J259" s="6" t="s">
        <v>553</v>
      </c>
      <c r="K259" s="6"/>
      <c r="L259" s="6"/>
      <c r="M259" s="6" t="s">
        <v>691</v>
      </c>
      <c r="N259" s="6" t="s">
        <v>688</v>
      </c>
      <c r="O259" s="37">
        <v>64561.091283000002</v>
      </c>
      <c r="P259" s="105">
        <v>11975.618241464023</v>
      </c>
      <c r="Q259" s="38">
        <v>1.11E-4</v>
      </c>
    </row>
    <row r="260" spans="1:17" x14ac:dyDescent="0.3">
      <c r="A260" s="6" t="s">
        <v>793</v>
      </c>
      <c r="B260" s="6" t="s">
        <v>1439</v>
      </c>
      <c r="C260" s="6" t="s">
        <v>1060</v>
      </c>
      <c r="D260" s="25">
        <v>100000</v>
      </c>
      <c r="E260" s="25">
        <v>13901.760889712696</v>
      </c>
      <c r="F260" s="25">
        <v>113901.76088971269</v>
      </c>
      <c r="G260" s="96">
        <v>4</v>
      </c>
      <c r="H260" s="99"/>
      <c r="I260" s="99" t="s">
        <v>752</v>
      </c>
      <c r="J260" s="6" t="s">
        <v>554</v>
      </c>
      <c r="K260" s="6"/>
      <c r="L260" s="6"/>
      <c r="M260" s="6" t="s">
        <v>691</v>
      </c>
      <c r="N260" s="6" t="s">
        <v>688</v>
      </c>
      <c r="O260" s="37">
        <v>39943.839599999999</v>
      </c>
      <c r="P260" s="105">
        <v>7409.2950512723291</v>
      </c>
      <c r="Q260" s="38">
        <v>2.1599999999999999E-4</v>
      </c>
    </row>
    <row r="261" spans="1:17" x14ac:dyDescent="0.3">
      <c r="A261" s="6" t="s">
        <v>793</v>
      </c>
      <c r="B261" s="6" t="s">
        <v>1439</v>
      </c>
      <c r="C261" s="6" t="s">
        <v>1060</v>
      </c>
      <c r="D261" s="25">
        <v>100000</v>
      </c>
      <c r="E261" s="25">
        <v>13901.760889712696</v>
      </c>
      <c r="F261" s="25">
        <v>113901.76088971269</v>
      </c>
      <c r="G261" s="96">
        <v>4</v>
      </c>
      <c r="H261" s="99"/>
      <c r="I261" s="99" t="s">
        <v>752</v>
      </c>
      <c r="J261" s="6" t="s">
        <v>555</v>
      </c>
      <c r="K261" s="6"/>
      <c r="L261" s="6"/>
      <c r="M261" s="6" t="s">
        <v>813</v>
      </c>
      <c r="N261" s="6" t="s">
        <v>686</v>
      </c>
      <c r="O261" s="37">
        <v>17.094000000000001</v>
      </c>
      <c r="P261" s="105">
        <v>3.1708140948585521</v>
      </c>
      <c r="Q261" s="38">
        <v>0</v>
      </c>
    </row>
    <row r="262" spans="1:17" x14ac:dyDescent="0.3">
      <c r="A262" s="6" t="s">
        <v>793</v>
      </c>
      <c r="B262" s="6" t="s">
        <v>1439</v>
      </c>
      <c r="C262" s="6" t="s">
        <v>1060</v>
      </c>
      <c r="D262" s="25">
        <v>100000</v>
      </c>
      <c r="E262" s="25">
        <v>13901.760889712696</v>
      </c>
      <c r="F262" s="25">
        <v>113901.76088971269</v>
      </c>
      <c r="G262" s="96">
        <v>4</v>
      </c>
      <c r="H262" s="99"/>
      <c r="I262" s="99" t="s">
        <v>752</v>
      </c>
      <c r="J262" s="6" t="s">
        <v>557</v>
      </c>
      <c r="K262" s="6"/>
      <c r="L262" s="6"/>
      <c r="M262" s="6" t="s">
        <v>813</v>
      </c>
      <c r="N262" s="6" t="s">
        <v>686</v>
      </c>
      <c r="O262" s="37">
        <v>277.34100000000001</v>
      </c>
      <c r="P262" s="105">
        <v>51.444761429868123</v>
      </c>
      <c r="Q262" s="38">
        <v>0</v>
      </c>
    </row>
    <row r="263" spans="1:17" x14ac:dyDescent="0.3">
      <c r="A263" s="6" t="s">
        <v>793</v>
      </c>
      <c r="B263" s="6" t="s">
        <v>1439</v>
      </c>
      <c r="C263" s="6" t="s">
        <v>1060</v>
      </c>
      <c r="D263" s="25">
        <v>100000</v>
      </c>
      <c r="E263" s="25">
        <v>13901.760889712696</v>
      </c>
      <c r="F263" s="25">
        <v>113901.76088971269</v>
      </c>
      <c r="G263" s="96">
        <v>4</v>
      </c>
      <c r="H263" s="99"/>
      <c r="I263" s="99" t="s">
        <v>752</v>
      </c>
      <c r="J263" s="6" t="s">
        <v>558</v>
      </c>
      <c r="K263" s="6"/>
      <c r="L263" s="6"/>
      <c r="M263" s="6" t="s">
        <v>813</v>
      </c>
      <c r="N263" s="6" t="s">
        <v>686</v>
      </c>
      <c r="O263" s="37">
        <v>89.46</v>
      </c>
      <c r="P263" s="105">
        <v>16.594186786360481</v>
      </c>
      <c r="Q263" s="38">
        <v>0</v>
      </c>
    </row>
    <row r="264" spans="1:17" x14ac:dyDescent="0.3">
      <c r="A264" s="6" t="s">
        <v>793</v>
      </c>
      <c r="B264" s="6" t="s">
        <v>1439</v>
      </c>
      <c r="C264" s="6" t="s">
        <v>1060</v>
      </c>
      <c r="D264" s="25">
        <v>100000</v>
      </c>
      <c r="E264" s="25">
        <v>13901.760889712696</v>
      </c>
      <c r="F264" s="25">
        <v>113901.76088971269</v>
      </c>
      <c r="G264" s="96">
        <v>4</v>
      </c>
      <c r="H264" s="99"/>
      <c r="I264" s="99" t="s">
        <v>752</v>
      </c>
      <c r="J264" s="6" t="s">
        <v>559</v>
      </c>
      <c r="K264" s="6"/>
      <c r="L264" s="6"/>
      <c r="M264" s="6" t="s">
        <v>813</v>
      </c>
      <c r="N264" s="6" t="s">
        <v>686</v>
      </c>
      <c r="O264" s="37">
        <v>25.280999999999999</v>
      </c>
      <c r="P264" s="105">
        <v>4.6894437306726955</v>
      </c>
      <c r="Q264" s="38">
        <v>0</v>
      </c>
    </row>
    <row r="265" spans="1:17" x14ac:dyDescent="0.3">
      <c r="A265" s="6" t="s">
        <v>793</v>
      </c>
      <c r="B265" s="6" t="s">
        <v>1439</v>
      </c>
      <c r="C265" s="6" t="s">
        <v>1060</v>
      </c>
      <c r="D265" s="25">
        <v>100000</v>
      </c>
      <c r="E265" s="25">
        <v>13901.760889712696</v>
      </c>
      <c r="F265" s="25">
        <v>113901.76088971269</v>
      </c>
      <c r="G265" s="96">
        <v>4</v>
      </c>
      <c r="H265" s="99"/>
      <c r="I265" s="99" t="s">
        <v>752</v>
      </c>
      <c r="J265" s="6" t="s">
        <v>560</v>
      </c>
      <c r="K265" s="6"/>
      <c r="L265" s="6"/>
      <c r="M265" s="6" t="s">
        <v>785</v>
      </c>
      <c r="N265" s="6" t="s">
        <v>686</v>
      </c>
      <c r="O265" s="37">
        <v>51.471000000000004</v>
      </c>
      <c r="P265" s="105">
        <v>9.5475004256736007</v>
      </c>
      <c r="Q265" s="38">
        <v>0</v>
      </c>
    </row>
    <row r="266" spans="1:17" x14ac:dyDescent="0.3">
      <c r="A266" s="6" t="s">
        <v>793</v>
      </c>
      <c r="B266" s="6" t="s">
        <v>1439</v>
      </c>
      <c r="C266" s="6" t="s">
        <v>1060</v>
      </c>
      <c r="D266" s="25">
        <v>100000</v>
      </c>
      <c r="E266" s="25">
        <v>13901.760889712696</v>
      </c>
      <c r="F266" s="25">
        <v>113901.76088971269</v>
      </c>
      <c r="G266" s="96">
        <v>4</v>
      </c>
      <c r="H266" s="99"/>
      <c r="I266" s="99" t="s">
        <v>752</v>
      </c>
      <c r="J266" s="6" t="s">
        <v>563</v>
      </c>
      <c r="K266" s="6"/>
      <c r="L266" s="6"/>
      <c r="M266" s="6" t="s">
        <v>785</v>
      </c>
      <c r="N266" s="6" t="s">
        <v>686</v>
      </c>
      <c r="O266" s="37">
        <v>1394.7752</v>
      </c>
      <c r="P266" s="105">
        <v>258.72077122494187</v>
      </c>
      <c r="Q266" s="38">
        <v>1.9999999999999999E-6</v>
      </c>
    </row>
    <row r="267" spans="1:17" x14ac:dyDescent="0.3">
      <c r="A267" s="6" t="s">
        <v>793</v>
      </c>
      <c r="B267" s="6" t="s">
        <v>1439</v>
      </c>
      <c r="C267" s="6" t="s">
        <v>1060</v>
      </c>
      <c r="D267" s="25">
        <v>100000</v>
      </c>
      <c r="E267" s="25">
        <v>13901.760889712696</v>
      </c>
      <c r="F267" s="25">
        <v>113901.76088971269</v>
      </c>
      <c r="G267" s="96">
        <v>4</v>
      </c>
      <c r="H267" s="99"/>
      <c r="I267" s="99" t="s">
        <v>752</v>
      </c>
      <c r="J267" s="6" t="s">
        <v>564</v>
      </c>
      <c r="K267" s="6"/>
      <c r="L267" s="6"/>
      <c r="M267" s="6" t="s">
        <v>785</v>
      </c>
      <c r="N267" s="6" t="s">
        <v>686</v>
      </c>
      <c r="O267" s="37">
        <v>3152.5458000000003</v>
      </c>
      <c r="P267" s="105">
        <v>584.77457922821634</v>
      </c>
      <c r="Q267" s="38">
        <v>9.9999999999999995E-7</v>
      </c>
    </row>
    <row r="268" spans="1:17" x14ac:dyDescent="0.3">
      <c r="A268" s="6" t="s">
        <v>793</v>
      </c>
      <c r="B268" s="6" t="s">
        <v>1439</v>
      </c>
      <c r="C268" s="6" t="s">
        <v>1060</v>
      </c>
      <c r="D268" s="25">
        <v>100000</v>
      </c>
      <c r="E268" s="25">
        <v>13901.760889712696</v>
      </c>
      <c r="F268" s="25">
        <v>113901.76088971269</v>
      </c>
      <c r="G268" s="96">
        <v>4</v>
      </c>
      <c r="H268" s="99"/>
      <c r="I268" s="99" t="s">
        <v>752</v>
      </c>
      <c r="J268" s="6" t="s">
        <v>565</v>
      </c>
      <c r="K268" s="6"/>
      <c r="L268" s="6"/>
      <c r="M268" s="6" t="s">
        <v>785</v>
      </c>
      <c r="N268" s="6" t="s">
        <v>686</v>
      </c>
      <c r="O268" s="37">
        <v>1792.3519999999999</v>
      </c>
      <c r="P268" s="105">
        <v>332.46840906446209</v>
      </c>
      <c r="Q268" s="38">
        <v>3.0000000000000001E-6</v>
      </c>
    </row>
    <row r="269" spans="1:17" x14ac:dyDescent="0.3">
      <c r="A269" s="6" t="s">
        <v>793</v>
      </c>
      <c r="B269" s="6" t="s">
        <v>1439</v>
      </c>
      <c r="C269" s="6" t="s">
        <v>1060</v>
      </c>
      <c r="D269" s="25">
        <v>100000</v>
      </c>
      <c r="E269" s="25">
        <v>13901.760889712696</v>
      </c>
      <c r="F269" s="25">
        <v>113901.76088971269</v>
      </c>
      <c r="G269" s="96">
        <v>4</v>
      </c>
      <c r="H269" s="99"/>
      <c r="I269" s="99" t="s">
        <v>752</v>
      </c>
      <c r="J269" s="6" t="s">
        <v>566</v>
      </c>
      <c r="K269" s="6"/>
      <c r="L269" s="6"/>
      <c r="M269" s="6" t="s">
        <v>785</v>
      </c>
      <c r="N269" s="6" t="s">
        <v>686</v>
      </c>
      <c r="O269" s="37">
        <v>1363.992</v>
      </c>
      <c r="P269" s="105">
        <v>253.01070895485583</v>
      </c>
      <c r="Q269" s="38">
        <v>1.9999999999999999E-6</v>
      </c>
    </row>
    <row r="270" spans="1:17" x14ac:dyDescent="0.3">
      <c r="A270" s="6" t="s">
        <v>793</v>
      </c>
      <c r="B270" s="6" t="s">
        <v>1439</v>
      </c>
      <c r="C270" s="6" t="s">
        <v>1060</v>
      </c>
      <c r="D270" s="25">
        <v>100000</v>
      </c>
      <c r="E270" s="25">
        <v>13901.760889712696</v>
      </c>
      <c r="F270" s="25">
        <v>113901.76088971269</v>
      </c>
      <c r="G270" s="96">
        <v>4</v>
      </c>
      <c r="H270" s="99"/>
      <c r="I270" s="99" t="s">
        <v>752</v>
      </c>
      <c r="J270" s="6" t="s">
        <v>568</v>
      </c>
      <c r="K270" s="6"/>
      <c r="L270" s="6"/>
      <c r="M270" s="6" t="s">
        <v>769</v>
      </c>
      <c r="N270" s="6" t="s">
        <v>689</v>
      </c>
      <c r="O270" s="37">
        <v>11840.724</v>
      </c>
      <c r="P270" s="105">
        <v>2196.369167692169</v>
      </c>
      <c r="Q270" s="38">
        <v>6.2000000000000003E-5</v>
      </c>
    </row>
    <row r="271" spans="1:17" x14ac:dyDescent="0.3">
      <c r="A271" s="6" t="s">
        <v>793</v>
      </c>
      <c r="B271" s="6" t="s">
        <v>1439</v>
      </c>
      <c r="C271" s="6" t="s">
        <v>1060</v>
      </c>
      <c r="D271" s="25">
        <v>100000</v>
      </c>
      <c r="E271" s="25">
        <v>13901.760889712696</v>
      </c>
      <c r="F271" s="25">
        <v>113901.76088971269</v>
      </c>
      <c r="G271" s="96">
        <v>4</v>
      </c>
      <c r="H271" s="99"/>
      <c r="I271" s="99" t="s">
        <v>752</v>
      </c>
      <c r="J271" s="6" t="s">
        <v>581</v>
      </c>
      <c r="K271" s="6"/>
      <c r="L271" s="6"/>
      <c r="M271" s="6" t="s">
        <v>765</v>
      </c>
      <c r="N271" s="6" t="s">
        <v>688</v>
      </c>
      <c r="O271" s="37">
        <v>2976</v>
      </c>
      <c r="P271" s="105">
        <v>552.02660268509726</v>
      </c>
      <c r="Q271" s="38">
        <v>9.9999999999999995E-7</v>
      </c>
    </row>
    <row r="272" spans="1:17" x14ac:dyDescent="0.3">
      <c r="A272" s="6" t="s">
        <v>793</v>
      </c>
      <c r="B272" s="6" t="s">
        <v>1439</v>
      </c>
      <c r="C272" s="6" t="s">
        <v>1060</v>
      </c>
      <c r="D272" s="25">
        <v>100000</v>
      </c>
      <c r="E272" s="25">
        <v>13901.760889712696</v>
      </c>
      <c r="F272" s="25">
        <v>113901.76088971269</v>
      </c>
      <c r="G272" s="96">
        <v>4</v>
      </c>
      <c r="H272" s="99"/>
      <c r="I272" s="99" t="s">
        <v>752</v>
      </c>
      <c r="J272" s="6" t="s">
        <v>583</v>
      </c>
      <c r="K272" s="6"/>
      <c r="L272" s="6"/>
      <c r="M272" s="6" t="s">
        <v>765</v>
      </c>
      <c r="N272" s="6" t="s">
        <v>688</v>
      </c>
      <c r="O272" s="37">
        <v>3708</v>
      </c>
      <c r="P272" s="105">
        <v>687.80733963586704</v>
      </c>
      <c r="Q272" s="38">
        <v>3.9999999999999998E-6</v>
      </c>
    </row>
    <row r="273" spans="1:17" x14ac:dyDescent="0.3">
      <c r="A273" s="6" t="s">
        <v>793</v>
      </c>
      <c r="B273" s="6" t="s">
        <v>1439</v>
      </c>
      <c r="C273" s="6" t="s">
        <v>1060</v>
      </c>
      <c r="D273" s="25">
        <v>100000</v>
      </c>
      <c r="E273" s="25">
        <v>13901.760889712696</v>
      </c>
      <c r="F273" s="25">
        <v>113901.76088971269</v>
      </c>
      <c r="G273" s="96">
        <v>4</v>
      </c>
      <c r="H273" s="99"/>
      <c r="I273" s="99" t="s">
        <v>752</v>
      </c>
      <c r="J273" s="6" t="s">
        <v>584</v>
      </c>
      <c r="K273" s="6"/>
      <c r="L273" s="6"/>
      <c r="M273" s="6" t="s">
        <v>765</v>
      </c>
      <c r="N273" s="6" t="s">
        <v>688</v>
      </c>
      <c r="O273" s="37">
        <v>5744.2500000000009</v>
      </c>
      <c r="P273" s="105">
        <v>1065.5170740839617</v>
      </c>
      <c r="Q273" s="38">
        <v>6.9999999999999999E-6</v>
      </c>
    </row>
    <row r="274" spans="1:17" x14ac:dyDescent="0.3">
      <c r="A274" s="6" t="s">
        <v>793</v>
      </c>
      <c r="B274" s="6" t="s">
        <v>1439</v>
      </c>
      <c r="C274" s="6" t="s">
        <v>1060</v>
      </c>
      <c r="D274" s="25">
        <v>100000</v>
      </c>
      <c r="E274" s="25">
        <v>13901.760889712696</v>
      </c>
      <c r="F274" s="25">
        <v>113901.76088971269</v>
      </c>
      <c r="G274" s="96">
        <v>4</v>
      </c>
      <c r="H274" s="99"/>
      <c r="I274" s="99" t="s">
        <v>752</v>
      </c>
      <c r="J274" s="6" t="s">
        <v>585</v>
      </c>
      <c r="K274" s="6"/>
      <c r="L274" s="6"/>
      <c r="M274" s="6" t="s">
        <v>770</v>
      </c>
      <c r="N274" s="6" t="s">
        <v>689</v>
      </c>
      <c r="O274" s="37">
        <v>6015.3449999999993</v>
      </c>
      <c r="P274" s="105">
        <v>1115.8032474223069</v>
      </c>
      <c r="Q274" s="38">
        <v>5.1999999999999997E-5</v>
      </c>
    </row>
    <row r="275" spans="1:17" x14ac:dyDescent="0.3">
      <c r="A275" s="6" t="s">
        <v>793</v>
      </c>
      <c r="B275" s="6" t="s">
        <v>1439</v>
      </c>
      <c r="C275" s="6" t="s">
        <v>1060</v>
      </c>
      <c r="D275" s="25">
        <v>100000</v>
      </c>
      <c r="E275" s="25">
        <v>13901.760889712696</v>
      </c>
      <c r="F275" s="25">
        <v>113901.76088971269</v>
      </c>
      <c r="G275" s="96">
        <v>4</v>
      </c>
      <c r="H275" s="99"/>
      <c r="I275" s="99" t="s">
        <v>752</v>
      </c>
      <c r="J275" s="6" t="s">
        <v>586</v>
      </c>
      <c r="K275" s="6"/>
      <c r="L275" s="6"/>
      <c r="M275" s="6" t="s">
        <v>786</v>
      </c>
      <c r="N275" s="6" t="s">
        <v>686</v>
      </c>
      <c r="O275" s="37">
        <v>3940.3620000000001</v>
      </c>
      <c r="P275" s="105">
        <v>730.90881996285452</v>
      </c>
      <c r="Q275" s="38">
        <v>0</v>
      </c>
    </row>
    <row r="276" spans="1:17" x14ac:dyDescent="0.3">
      <c r="A276" s="6" t="s">
        <v>793</v>
      </c>
      <c r="B276" s="6" t="s">
        <v>1439</v>
      </c>
      <c r="C276" s="6" t="s">
        <v>1060</v>
      </c>
      <c r="D276" s="25">
        <v>100000</v>
      </c>
      <c r="E276" s="25">
        <v>13901.760889712696</v>
      </c>
      <c r="F276" s="25">
        <v>113901.76088971269</v>
      </c>
      <c r="G276" s="96">
        <v>4</v>
      </c>
      <c r="H276" s="99"/>
      <c r="I276" s="99" t="s">
        <v>752</v>
      </c>
      <c r="J276" s="6" t="s">
        <v>588</v>
      </c>
      <c r="K276" s="6"/>
      <c r="L276" s="6"/>
      <c r="M276" s="6" t="s">
        <v>786</v>
      </c>
      <c r="N276" s="6" t="s">
        <v>686</v>
      </c>
      <c r="O276" s="37">
        <v>4435.8719999999994</v>
      </c>
      <c r="P276" s="105">
        <v>822.82236226678333</v>
      </c>
      <c r="Q276" s="38">
        <v>2.3E-5</v>
      </c>
    </row>
    <row r="277" spans="1:17" x14ac:dyDescent="0.3">
      <c r="A277" s="6" t="s">
        <v>793</v>
      </c>
      <c r="B277" s="6" t="s">
        <v>1439</v>
      </c>
      <c r="C277" s="6" t="s">
        <v>1060</v>
      </c>
      <c r="D277" s="25">
        <v>100000</v>
      </c>
      <c r="E277" s="25">
        <v>13901.760889712696</v>
      </c>
      <c r="F277" s="25">
        <v>113901.76088971269</v>
      </c>
      <c r="G277" s="96">
        <v>4</v>
      </c>
      <c r="H277" s="99"/>
      <c r="I277" s="99" t="s">
        <v>752</v>
      </c>
      <c r="J277" s="6" t="s">
        <v>589</v>
      </c>
      <c r="K277" s="6"/>
      <c r="L277" s="6"/>
      <c r="M277" s="6" t="s">
        <v>786</v>
      </c>
      <c r="N277" s="6" t="s">
        <v>686</v>
      </c>
      <c r="O277" s="37">
        <v>2373.48</v>
      </c>
      <c r="P277" s="105">
        <v>440.26347477857001</v>
      </c>
      <c r="Q277" s="38">
        <v>1.1E-5</v>
      </c>
    </row>
    <row r="278" spans="1:17" x14ac:dyDescent="0.3">
      <c r="A278" s="6" t="s">
        <v>793</v>
      </c>
      <c r="B278" s="6" t="s">
        <v>1439</v>
      </c>
      <c r="C278" s="6" t="s">
        <v>1060</v>
      </c>
      <c r="D278" s="25">
        <v>100000</v>
      </c>
      <c r="E278" s="25">
        <v>13901.760889712696</v>
      </c>
      <c r="F278" s="25">
        <v>113901.76088971269</v>
      </c>
      <c r="G278" s="96">
        <v>4</v>
      </c>
      <c r="H278" s="99"/>
      <c r="I278" s="99" t="s">
        <v>752</v>
      </c>
      <c r="J278" s="6" t="s">
        <v>590</v>
      </c>
      <c r="K278" s="6"/>
      <c r="L278" s="6"/>
      <c r="M278" s="6" t="s">
        <v>786</v>
      </c>
      <c r="N278" s="6" t="s">
        <v>686</v>
      </c>
      <c r="O278" s="37">
        <v>1143.6954000000001</v>
      </c>
      <c r="P278" s="105">
        <v>212.14727357814965</v>
      </c>
      <c r="Q278" s="38">
        <v>0</v>
      </c>
    </row>
    <row r="279" spans="1:17" x14ac:dyDescent="0.3">
      <c r="A279" s="6" t="s">
        <v>793</v>
      </c>
      <c r="B279" s="6" t="s">
        <v>1439</v>
      </c>
      <c r="C279" s="6" t="s">
        <v>1060</v>
      </c>
      <c r="D279" s="25">
        <v>100000</v>
      </c>
      <c r="E279" s="25">
        <v>13901.760889712696</v>
      </c>
      <c r="F279" s="25">
        <v>113901.76088971269</v>
      </c>
      <c r="G279" s="96">
        <v>4</v>
      </c>
      <c r="H279" s="99"/>
      <c r="I279" s="99" t="s">
        <v>752</v>
      </c>
      <c r="J279" s="6" t="s">
        <v>591</v>
      </c>
      <c r="K279" s="6"/>
      <c r="L279" s="6"/>
      <c r="M279" s="6" t="s">
        <v>786</v>
      </c>
      <c r="N279" s="6" t="s">
        <v>686</v>
      </c>
      <c r="O279" s="37">
        <v>417.81880000000001</v>
      </c>
      <c r="P279" s="105">
        <v>77.502383300391159</v>
      </c>
      <c r="Q279" s="38">
        <v>0</v>
      </c>
    </row>
    <row r="280" spans="1:17" x14ac:dyDescent="0.3">
      <c r="A280" s="6" t="s">
        <v>793</v>
      </c>
      <c r="B280" s="6" t="s">
        <v>1439</v>
      </c>
      <c r="C280" s="6" t="s">
        <v>1060</v>
      </c>
      <c r="D280" s="25">
        <v>100000</v>
      </c>
      <c r="E280" s="25">
        <v>13901.760889712696</v>
      </c>
      <c r="F280" s="25">
        <v>113901.76088971269</v>
      </c>
      <c r="G280" s="96">
        <v>4</v>
      </c>
      <c r="H280" s="99"/>
      <c r="I280" s="99" t="s">
        <v>752</v>
      </c>
      <c r="J280" s="6" t="s">
        <v>592</v>
      </c>
      <c r="K280" s="6"/>
      <c r="L280" s="6"/>
      <c r="M280" s="6" t="s">
        <v>786</v>
      </c>
      <c r="N280" s="6" t="s">
        <v>686</v>
      </c>
      <c r="O280" s="37">
        <v>2864.7080000000001</v>
      </c>
      <c r="P280" s="105">
        <v>531.38273686989908</v>
      </c>
      <c r="Q280" s="38">
        <v>5.0000000000000004E-6</v>
      </c>
    </row>
    <row r="281" spans="1:17" x14ac:dyDescent="0.3">
      <c r="A281" s="6" t="s">
        <v>793</v>
      </c>
      <c r="B281" s="6" t="s">
        <v>1439</v>
      </c>
      <c r="C281" s="6" t="s">
        <v>1060</v>
      </c>
      <c r="D281" s="25">
        <v>100000</v>
      </c>
      <c r="E281" s="25">
        <v>13901.760889712696</v>
      </c>
      <c r="F281" s="25">
        <v>113901.76088971269</v>
      </c>
      <c r="G281" s="96">
        <v>4</v>
      </c>
      <c r="H281" s="99"/>
      <c r="I281" s="99" t="s">
        <v>752</v>
      </c>
      <c r="J281" s="6" t="s">
        <v>593</v>
      </c>
      <c r="K281" s="6"/>
      <c r="L281" s="6"/>
      <c r="M281" s="6" t="s">
        <v>786</v>
      </c>
      <c r="N281" s="6" t="s">
        <v>686</v>
      </c>
      <c r="O281" s="37">
        <v>793.85879999999997</v>
      </c>
      <c r="P281" s="105">
        <v>147.25509958859814</v>
      </c>
      <c r="Q281" s="38">
        <v>9.9999999999999995E-7</v>
      </c>
    </row>
    <row r="282" spans="1:17" x14ac:dyDescent="0.3">
      <c r="A282" s="6" t="s">
        <v>793</v>
      </c>
      <c r="B282" s="6" t="s">
        <v>1439</v>
      </c>
      <c r="C282" s="6" t="s">
        <v>1060</v>
      </c>
      <c r="D282" s="25">
        <v>100000</v>
      </c>
      <c r="E282" s="25">
        <v>13901.760889712696</v>
      </c>
      <c r="F282" s="25">
        <v>113901.76088971269</v>
      </c>
      <c r="G282" s="96">
        <v>4</v>
      </c>
      <c r="H282" s="99"/>
      <c r="I282" s="99" t="s">
        <v>752</v>
      </c>
      <c r="J282" s="6" t="s">
        <v>594</v>
      </c>
      <c r="K282" s="6"/>
      <c r="L282" s="6"/>
      <c r="M282" s="6" t="s">
        <v>814</v>
      </c>
      <c r="N282" s="6" t="s">
        <v>689</v>
      </c>
      <c r="O282" s="37">
        <v>3016.7999999999997</v>
      </c>
      <c r="P282" s="105">
        <v>559.59470933481214</v>
      </c>
      <c r="Q282" s="38">
        <v>2.0999999999999999E-5</v>
      </c>
    </row>
    <row r="283" spans="1:17" x14ac:dyDescent="0.3">
      <c r="A283" s="6" t="s">
        <v>793</v>
      </c>
      <c r="B283" s="6" t="s">
        <v>1439</v>
      </c>
      <c r="C283" s="6" t="s">
        <v>1060</v>
      </c>
      <c r="D283" s="25">
        <v>100000</v>
      </c>
      <c r="E283" s="25">
        <v>13901.760889712696</v>
      </c>
      <c r="F283" s="25">
        <v>113901.76088971269</v>
      </c>
      <c r="G283" s="96">
        <v>4</v>
      </c>
      <c r="H283" s="99"/>
      <c r="I283" s="99" t="s">
        <v>752</v>
      </c>
      <c r="J283" s="6" t="s">
        <v>595</v>
      </c>
      <c r="K283" s="6"/>
      <c r="L283" s="6"/>
      <c r="M283" s="6" t="s">
        <v>787</v>
      </c>
      <c r="N283" s="6" t="s">
        <v>686</v>
      </c>
      <c r="O283" s="37">
        <v>3357.3442360000004</v>
      </c>
      <c r="P283" s="105">
        <v>622.7632166140703</v>
      </c>
      <c r="Q283" s="38">
        <v>9.0000000000000002E-6</v>
      </c>
    </row>
    <row r="284" spans="1:17" x14ac:dyDescent="0.3">
      <c r="A284" s="6" t="s">
        <v>793</v>
      </c>
      <c r="B284" s="6" t="s">
        <v>1439</v>
      </c>
      <c r="C284" s="6" t="s">
        <v>1060</v>
      </c>
      <c r="D284" s="25">
        <v>100000</v>
      </c>
      <c r="E284" s="25">
        <v>13901.760889712696</v>
      </c>
      <c r="F284" s="25">
        <v>113901.76088971269</v>
      </c>
      <c r="G284" s="96">
        <v>4</v>
      </c>
      <c r="H284" s="99"/>
      <c r="I284" s="99" t="s">
        <v>752</v>
      </c>
      <c r="J284" s="6" t="s">
        <v>597</v>
      </c>
      <c r="K284" s="6"/>
      <c r="L284" s="6"/>
      <c r="M284" s="6" t="s">
        <v>787</v>
      </c>
      <c r="N284" s="6" t="s">
        <v>686</v>
      </c>
      <c r="O284" s="37">
        <v>569.4</v>
      </c>
      <c r="P284" s="105">
        <v>105.61960603793493</v>
      </c>
      <c r="Q284" s="38">
        <v>0</v>
      </c>
    </row>
    <row r="285" spans="1:17" x14ac:dyDescent="0.3">
      <c r="A285" s="6" t="s">
        <v>793</v>
      </c>
      <c r="B285" s="6" t="s">
        <v>1439</v>
      </c>
      <c r="C285" s="6" t="s">
        <v>1060</v>
      </c>
      <c r="D285" s="25">
        <v>100000</v>
      </c>
      <c r="E285" s="25">
        <v>13901.760889712696</v>
      </c>
      <c r="F285" s="25">
        <v>113901.76088971269</v>
      </c>
      <c r="G285" s="96">
        <v>4</v>
      </c>
      <c r="H285" s="99"/>
      <c r="I285" s="99" t="s">
        <v>752</v>
      </c>
      <c r="J285" s="6" t="s">
        <v>599</v>
      </c>
      <c r="K285" s="6"/>
      <c r="L285" s="6"/>
      <c r="M285" s="6" t="s">
        <v>787</v>
      </c>
      <c r="N285" s="6" t="s">
        <v>686</v>
      </c>
      <c r="O285" s="37">
        <v>4653.3958330000005</v>
      </c>
      <c r="P285" s="105">
        <v>863.17146930106787</v>
      </c>
      <c r="Q285" s="38">
        <v>1.9000000000000001E-5</v>
      </c>
    </row>
    <row r="286" spans="1:17" x14ac:dyDescent="0.3">
      <c r="A286" s="6" t="s">
        <v>793</v>
      </c>
      <c r="B286" s="6" t="s">
        <v>1439</v>
      </c>
      <c r="C286" s="6" t="s">
        <v>1060</v>
      </c>
      <c r="D286" s="25">
        <v>100000</v>
      </c>
      <c r="E286" s="25">
        <v>13901.760889712696</v>
      </c>
      <c r="F286" s="25">
        <v>113901.76088971269</v>
      </c>
      <c r="G286" s="96">
        <v>4</v>
      </c>
      <c r="H286" s="99"/>
      <c r="I286" s="99" t="s">
        <v>752</v>
      </c>
      <c r="J286" s="6" t="s">
        <v>603</v>
      </c>
      <c r="K286" s="6"/>
      <c r="L286" s="6"/>
      <c r="M286" s="6" t="s">
        <v>815</v>
      </c>
      <c r="N286" s="6" t="s">
        <v>686</v>
      </c>
      <c r="O286" s="37">
        <v>143.31899999999999</v>
      </c>
      <c r="P286" s="105">
        <v>26.58464404241446</v>
      </c>
      <c r="Q286" s="38">
        <v>0</v>
      </c>
    </row>
    <row r="287" spans="1:17" x14ac:dyDescent="0.3">
      <c r="A287" s="6" t="s">
        <v>793</v>
      </c>
      <c r="B287" s="6" t="s">
        <v>1439</v>
      </c>
      <c r="C287" s="6" t="s">
        <v>1060</v>
      </c>
      <c r="D287" s="25">
        <v>100000</v>
      </c>
      <c r="E287" s="25">
        <v>13901.760889712696</v>
      </c>
      <c r="F287" s="25">
        <v>113901.76088971269</v>
      </c>
      <c r="G287" s="96">
        <v>4</v>
      </c>
      <c r="H287" s="99"/>
      <c r="I287" s="99" t="s">
        <v>752</v>
      </c>
      <c r="J287" s="6" t="s">
        <v>604</v>
      </c>
      <c r="K287" s="6"/>
      <c r="L287" s="6"/>
      <c r="M287" s="6" t="s">
        <v>815</v>
      </c>
      <c r="N287" s="6" t="s">
        <v>686</v>
      </c>
      <c r="O287" s="37">
        <v>209.273</v>
      </c>
      <c r="P287" s="105">
        <v>38.81863683592686</v>
      </c>
      <c r="Q287" s="38">
        <v>0</v>
      </c>
    </row>
    <row r="288" spans="1:17" x14ac:dyDescent="0.3">
      <c r="A288" s="6" t="s">
        <v>793</v>
      </c>
      <c r="B288" s="6" t="s">
        <v>1439</v>
      </c>
      <c r="C288" s="6" t="s">
        <v>1060</v>
      </c>
      <c r="D288" s="25">
        <v>100000</v>
      </c>
      <c r="E288" s="25">
        <v>13901.760889712696</v>
      </c>
      <c r="F288" s="25">
        <v>113901.76088971269</v>
      </c>
      <c r="G288" s="96">
        <v>4</v>
      </c>
      <c r="H288" s="99"/>
      <c r="I288" s="99" t="s">
        <v>752</v>
      </c>
      <c r="J288" s="6" t="s">
        <v>619</v>
      </c>
      <c r="K288" s="6"/>
      <c r="L288" s="6"/>
      <c r="M288" s="6" t="s">
        <v>788</v>
      </c>
      <c r="N288" s="6" t="s">
        <v>686</v>
      </c>
      <c r="O288" s="37">
        <v>56.52640000000001</v>
      </c>
      <c r="P288" s="105">
        <v>10.485240777560108</v>
      </c>
      <c r="Q288" s="38">
        <v>0</v>
      </c>
    </row>
    <row r="289" spans="1:17" x14ac:dyDescent="0.3">
      <c r="A289" s="6" t="s">
        <v>793</v>
      </c>
      <c r="B289" s="6" t="s">
        <v>1439</v>
      </c>
      <c r="C289" s="6" t="s">
        <v>1060</v>
      </c>
      <c r="D289" s="25">
        <v>100000</v>
      </c>
      <c r="E289" s="25">
        <v>13901.760889712696</v>
      </c>
      <c r="F289" s="25">
        <v>113901.76088971269</v>
      </c>
      <c r="G289" s="96">
        <v>4</v>
      </c>
      <c r="H289" s="99"/>
      <c r="I289" s="99" t="s">
        <v>752</v>
      </c>
      <c r="J289" s="6" t="s">
        <v>621</v>
      </c>
      <c r="K289" s="6"/>
      <c r="L289" s="6"/>
      <c r="M289" s="6" t="s">
        <v>788</v>
      </c>
      <c r="N289" s="6" t="s">
        <v>686</v>
      </c>
      <c r="O289" s="37">
        <v>356.72</v>
      </c>
      <c r="P289" s="105">
        <v>66.16899519819485</v>
      </c>
      <c r="Q289" s="38">
        <v>0</v>
      </c>
    </row>
    <row r="290" spans="1:17" x14ac:dyDescent="0.3">
      <c r="A290" s="6" t="s">
        <v>793</v>
      </c>
      <c r="B290" s="6" t="s">
        <v>1439</v>
      </c>
      <c r="C290" s="6" t="s">
        <v>1060</v>
      </c>
      <c r="D290" s="25">
        <v>100000</v>
      </c>
      <c r="E290" s="25">
        <v>13901.760889712696</v>
      </c>
      <c r="F290" s="25">
        <v>113901.76088971269</v>
      </c>
      <c r="G290" s="96">
        <v>4</v>
      </c>
      <c r="H290" s="99"/>
      <c r="I290" s="99" t="s">
        <v>752</v>
      </c>
      <c r="J290" s="6" t="s">
        <v>622</v>
      </c>
      <c r="K290" s="6"/>
      <c r="L290" s="6"/>
      <c r="M290" s="6" t="s">
        <v>788</v>
      </c>
      <c r="N290" s="6" t="s">
        <v>686</v>
      </c>
      <c r="O290" s="37">
        <v>3221.7084</v>
      </c>
      <c r="P290" s="105">
        <v>597.60374425202963</v>
      </c>
      <c r="Q290" s="38">
        <v>9.9999999999999995E-7</v>
      </c>
    </row>
    <row r="291" spans="1:17" x14ac:dyDescent="0.3">
      <c r="A291" s="6" t="s">
        <v>793</v>
      </c>
      <c r="B291" s="6" t="s">
        <v>1439</v>
      </c>
      <c r="C291" s="6" t="s">
        <v>1060</v>
      </c>
      <c r="D291" s="25">
        <v>100000</v>
      </c>
      <c r="E291" s="25">
        <v>13901.760889712696</v>
      </c>
      <c r="F291" s="25">
        <v>113901.76088971269</v>
      </c>
      <c r="G291" s="96">
        <v>4</v>
      </c>
      <c r="H291" s="99"/>
      <c r="I291" s="99" t="s">
        <v>752</v>
      </c>
      <c r="J291" s="6" t="s">
        <v>623</v>
      </c>
      <c r="K291" s="6"/>
      <c r="L291" s="6"/>
      <c r="M291" s="6" t="s">
        <v>788</v>
      </c>
      <c r="N291" s="6" t="s">
        <v>686</v>
      </c>
      <c r="O291" s="37">
        <v>1909.1277150000001</v>
      </c>
      <c r="P291" s="105">
        <v>354.12946458447999</v>
      </c>
      <c r="Q291" s="38">
        <v>0</v>
      </c>
    </row>
    <row r="292" spans="1:17" x14ac:dyDescent="0.3">
      <c r="A292" s="6" t="s">
        <v>793</v>
      </c>
      <c r="B292" s="6" t="s">
        <v>1439</v>
      </c>
      <c r="C292" s="6" t="s">
        <v>1060</v>
      </c>
      <c r="D292" s="25">
        <v>100000</v>
      </c>
      <c r="E292" s="25">
        <v>13901.760889712696</v>
      </c>
      <c r="F292" s="25">
        <v>113901.76088971269</v>
      </c>
      <c r="G292" s="96">
        <v>4</v>
      </c>
      <c r="H292" s="99"/>
      <c r="I292" s="99" t="s">
        <v>752</v>
      </c>
      <c r="J292" s="6" t="s">
        <v>624</v>
      </c>
      <c r="K292" s="6"/>
      <c r="L292" s="6"/>
      <c r="M292" s="6" t="s">
        <v>788</v>
      </c>
      <c r="N292" s="6" t="s">
        <v>686</v>
      </c>
      <c r="O292" s="37">
        <v>219.52</v>
      </c>
      <c r="P292" s="105">
        <v>40.719381660427601</v>
      </c>
      <c r="Q292" s="38">
        <v>0</v>
      </c>
    </row>
    <row r="293" spans="1:17" x14ac:dyDescent="0.3">
      <c r="A293" s="6" t="s">
        <v>793</v>
      </c>
      <c r="B293" s="6" t="s">
        <v>1439</v>
      </c>
      <c r="C293" s="6" t="s">
        <v>1060</v>
      </c>
      <c r="D293" s="25">
        <v>100000</v>
      </c>
      <c r="E293" s="25">
        <v>13901.760889712696</v>
      </c>
      <c r="F293" s="25">
        <v>113901.76088971269</v>
      </c>
      <c r="G293" s="96">
        <v>4</v>
      </c>
      <c r="H293" s="99"/>
      <c r="I293" s="99" t="s">
        <v>752</v>
      </c>
      <c r="J293" s="6" t="s">
        <v>627</v>
      </c>
      <c r="K293" s="6"/>
      <c r="L293" s="6"/>
      <c r="M293" s="6" t="s">
        <v>766</v>
      </c>
      <c r="N293" s="6" t="s">
        <v>688</v>
      </c>
      <c r="O293" s="37">
        <v>141.036</v>
      </c>
      <c r="P293" s="105">
        <v>26.161163957088494</v>
      </c>
      <c r="Q293" s="38">
        <v>0</v>
      </c>
    </row>
    <row r="294" spans="1:17" x14ac:dyDescent="0.3">
      <c r="A294" s="6" t="s">
        <v>793</v>
      </c>
      <c r="B294" s="6" t="s">
        <v>1439</v>
      </c>
      <c r="C294" s="6" t="s">
        <v>1060</v>
      </c>
      <c r="D294" s="25">
        <v>100000</v>
      </c>
      <c r="E294" s="25">
        <v>13901.760889712696</v>
      </c>
      <c r="F294" s="25">
        <v>113901.76088971269</v>
      </c>
      <c r="G294" s="96">
        <v>4</v>
      </c>
      <c r="H294" s="99"/>
      <c r="I294" s="99" t="s">
        <v>752</v>
      </c>
      <c r="J294" s="6" t="s">
        <v>628</v>
      </c>
      <c r="K294" s="6"/>
      <c r="L294" s="6"/>
      <c r="M294" s="6" t="s">
        <v>766</v>
      </c>
      <c r="N294" s="6" t="s">
        <v>688</v>
      </c>
      <c r="O294" s="37">
        <v>1169.4979999999998</v>
      </c>
      <c r="P294" s="105">
        <v>216.93347035854021</v>
      </c>
      <c r="Q294" s="38">
        <v>0</v>
      </c>
    </row>
    <row r="295" spans="1:17" x14ac:dyDescent="0.3">
      <c r="A295" s="6" t="s">
        <v>793</v>
      </c>
      <c r="B295" s="6" t="s">
        <v>1439</v>
      </c>
      <c r="C295" s="6" t="s">
        <v>1060</v>
      </c>
      <c r="D295" s="25">
        <v>100000</v>
      </c>
      <c r="E295" s="25">
        <v>13901.760889712696</v>
      </c>
      <c r="F295" s="25">
        <v>113901.76088971269</v>
      </c>
      <c r="G295" s="96">
        <v>4</v>
      </c>
      <c r="H295" s="99"/>
      <c r="I295" s="99" t="s">
        <v>752</v>
      </c>
      <c r="J295" s="6" t="s">
        <v>629</v>
      </c>
      <c r="K295" s="6"/>
      <c r="L295" s="6"/>
      <c r="M295" s="6" t="s">
        <v>766</v>
      </c>
      <c r="N295" s="6" t="s">
        <v>688</v>
      </c>
      <c r="O295" s="37">
        <v>706.53</v>
      </c>
      <c r="P295" s="105">
        <v>131.05623507899921</v>
      </c>
      <c r="Q295" s="38">
        <v>0</v>
      </c>
    </row>
    <row r="296" spans="1:17" x14ac:dyDescent="0.3">
      <c r="A296" s="6" t="s">
        <v>793</v>
      </c>
      <c r="B296" s="6" t="s">
        <v>1439</v>
      </c>
      <c r="C296" s="6" t="s">
        <v>1060</v>
      </c>
      <c r="D296" s="25">
        <v>100000</v>
      </c>
      <c r="E296" s="25">
        <v>13901.760889712696</v>
      </c>
      <c r="F296" s="25">
        <v>113901.76088971269</v>
      </c>
      <c r="G296" s="96">
        <v>4</v>
      </c>
      <c r="H296" s="99"/>
      <c r="I296" s="99" t="s">
        <v>752</v>
      </c>
      <c r="J296" s="6" t="s">
        <v>630</v>
      </c>
      <c r="K296" s="6"/>
      <c r="L296" s="6"/>
      <c r="M296" s="6" t="s">
        <v>766</v>
      </c>
      <c r="N296" s="6" t="s">
        <v>688</v>
      </c>
      <c r="O296" s="37">
        <v>4200.2849999999999</v>
      </c>
      <c r="P296" s="105">
        <v>779.12266762741035</v>
      </c>
      <c r="Q296" s="38">
        <v>3.9999999999999998E-6</v>
      </c>
    </row>
    <row r="297" spans="1:17" x14ac:dyDescent="0.3">
      <c r="A297" s="6" t="s">
        <v>793</v>
      </c>
      <c r="B297" s="6" t="s">
        <v>1439</v>
      </c>
      <c r="C297" s="6" t="s">
        <v>1060</v>
      </c>
      <c r="D297" s="25">
        <v>100000</v>
      </c>
      <c r="E297" s="25">
        <v>13901.760889712696</v>
      </c>
      <c r="F297" s="25">
        <v>113901.76088971269</v>
      </c>
      <c r="G297" s="96">
        <v>4</v>
      </c>
      <c r="H297" s="99"/>
      <c r="I297" s="99" t="s">
        <v>752</v>
      </c>
      <c r="J297" s="6" t="s">
        <v>631</v>
      </c>
      <c r="K297" s="6"/>
      <c r="L297" s="6"/>
      <c r="M297" s="6" t="s">
        <v>766</v>
      </c>
      <c r="N297" s="6" t="s">
        <v>688</v>
      </c>
      <c r="O297" s="37">
        <v>215.64599999999999</v>
      </c>
      <c r="P297" s="105">
        <v>40.000782514324754</v>
      </c>
      <c r="Q297" s="38">
        <v>0</v>
      </c>
    </row>
    <row r="298" spans="1:17" x14ac:dyDescent="0.3">
      <c r="A298" s="6" t="s">
        <v>793</v>
      </c>
      <c r="B298" s="6" t="s">
        <v>1439</v>
      </c>
      <c r="C298" s="6" t="s">
        <v>1060</v>
      </c>
      <c r="D298" s="25">
        <v>100000</v>
      </c>
      <c r="E298" s="25">
        <v>13901.760889712696</v>
      </c>
      <c r="F298" s="25">
        <v>113901.76088971269</v>
      </c>
      <c r="G298" s="96">
        <v>4</v>
      </c>
      <c r="H298" s="99"/>
      <c r="I298" s="99" t="s">
        <v>752</v>
      </c>
      <c r="J298" s="6" t="s">
        <v>634</v>
      </c>
      <c r="K298" s="6"/>
      <c r="L298" s="6"/>
      <c r="M298" s="6" t="s">
        <v>816</v>
      </c>
      <c r="N298" s="6" t="s">
        <v>686</v>
      </c>
      <c r="O298" s="37">
        <v>99.320000000000007</v>
      </c>
      <c r="P298" s="105">
        <v>18.423145893374951</v>
      </c>
      <c r="Q298" s="38">
        <v>0</v>
      </c>
    </row>
    <row r="299" spans="1:17" x14ac:dyDescent="0.3">
      <c r="A299" s="6" t="s">
        <v>793</v>
      </c>
      <c r="B299" s="6" t="s">
        <v>1439</v>
      </c>
      <c r="C299" s="6" t="s">
        <v>1060</v>
      </c>
      <c r="D299" s="25">
        <v>100000</v>
      </c>
      <c r="E299" s="25">
        <v>13901.760889712696</v>
      </c>
      <c r="F299" s="25">
        <v>113901.76088971269</v>
      </c>
      <c r="G299" s="96">
        <v>4</v>
      </c>
      <c r="H299" s="99"/>
      <c r="I299" s="99" t="s">
        <v>752</v>
      </c>
      <c r="J299" s="6" t="s">
        <v>642</v>
      </c>
      <c r="K299" s="6"/>
      <c r="L299" s="6"/>
      <c r="M299" s="6" t="s">
        <v>816</v>
      </c>
      <c r="N299" s="6" t="s">
        <v>686</v>
      </c>
      <c r="O299" s="37">
        <v>11.16</v>
      </c>
      <c r="P299" s="105">
        <v>2.0700997600691142</v>
      </c>
      <c r="Q299" s="38">
        <v>0</v>
      </c>
    </row>
    <row r="300" spans="1:17" x14ac:dyDescent="0.3">
      <c r="A300" s="6" t="s">
        <v>793</v>
      </c>
      <c r="B300" s="6" t="s">
        <v>1439</v>
      </c>
      <c r="C300" s="6" t="s">
        <v>1060</v>
      </c>
      <c r="D300" s="25">
        <v>100000</v>
      </c>
      <c r="E300" s="25">
        <v>13901.760889712696</v>
      </c>
      <c r="F300" s="25">
        <v>113901.76088971269</v>
      </c>
      <c r="G300" s="96">
        <v>4</v>
      </c>
      <c r="H300" s="99"/>
      <c r="I300" s="99" t="s">
        <v>752</v>
      </c>
      <c r="J300" s="6" t="s">
        <v>643</v>
      </c>
      <c r="K300" s="6"/>
      <c r="L300" s="6"/>
      <c r="M300" s="6" t="s">
        <v>816</v>
      </c>
      <c r="N300" s="6" t="s">
        <v>686</v>
      </c>
      <c r="O300" s="37">
        <v>85.969000000000008</v>
      </c>
      <c r="P300" s="105">
        <v>15.946631386503737</v>
      </c>
      <c r="Q300" s="38">
        <v>0</v>
      </c>
    </row>
    <row r="301" spans="1:17" x14ac:dyDescent="0.3">
      <c r="A301" s="6" t="s">
        <v>793</v>
      </c>
      <c r="B301" s="6" t="s">
        <v>1440</v>
      </c>
      <c r="C301" s="6" t="s">
        <v>1061</v>
      </c>
      <c r="D301" s="25">
        <v>90000</v>
      </c>
      <c r="E301" s="25">
        <v>12511.584800741426</v>
      </c>
      <c r="F301" s="25">
        <v>102511.58480074143</v>
      </c>
      <c r="G301" s="96" t="s">
        <v>1441</v>
      </c>
      <c r="H301" s="99"/>
      <c r="I301" s="99">
        <v>0.33329999999999999</v>
      </c>
      <c r="J301" s="6" t="s">
        <v>8</v>
      </c>
      <c r="K301" s="6"/>
      <c r="L301" s="6"/>
      <c r="M301" s="6" t="s">
        <v>1035</v>
      </c>
      <c r="N301" s="6" t="s">
        <v>686</v>
      </c>
      <c r="O301" s="37">
        <v>3553.1472880000001</v>
      </c>
      <c r="P301" s="105">
        <v>293.81247871955264</v>
      </c>
      <c r="Q301" s="38">
        <v>1.0000000000000001E-5</v>
      </c>
    </row>
    <row r="302" spans="1:17" x14ac:dyDescent="0.3">
      <c r="A302" s="6" t="s">
        <v>793</v>
      </c>
      <c r="B302" s="6" t="s">
        <v>1440</v>
      </c>
      <c r="C302" s="6" t="s">
        <v>1061</v>
      </c>
      <c r="D302" s="25">
        <v>90000</v>
      </c>
      <c r="E302" s="25">
        <v>12511.584800741426</v>
      </c>
      <c r="F302" s="25">
        <v>102511.58480074143</v>
      </c>
      <c r="G302" s="96" t="s">
        <v>1441</v>
      </c>
      <c r="H302" s="99"/>
      <c r="I302" s="99">
        <v>0.33329999999999999</v>
      </c>
      <c r="J302" s="6" t="s">
        <v>10</v>
      </c>
      <c r="K302" s="6"/>
      <c r="L302" s="6"/>
      <c r="M302" s="6" t="s">
        <v>1035</v>
      </c>
      <c r="N302" s="6" t="s">
        <v>688</v>
      </c>
      <c r="O302" s="37">
        <v>951.03287999999998</v>
      </c>
      <c r="P302" s="105">
        <v>78.64163941649548</v>
      </c>
      <c r="Q302" s="38">
        <v>9.9999999999999995E-7</v>
      </c>
    </row>
    <row r="303" spans="1:17" x14ac:dyDescent="0.3">
      <c r="A303" s="6" t="s">
        <v>793</v>
      </c>
      <c r="B303" s="6" t="s">
        <v>1440</v>
      </c>
      <c r="C303" s="6" t="s">
        <v>1061</v>
      </c>
      <c r="D303" s="25">
        <v>90000</v>
      </c>
      <c r="E303" s="25">
        <v>12511.584800741426</v>
      </c>
      <c r="F303" s="25">
        <v>102511.58480074143</v>
      </c>
      <c r="G303" s="96" t="s">
        <v>1441</v>
      </c>
      <c r="H303" s="99"/>
      <c r="I303" s="99">
        <v>0.33329999999999999</v>
      </c>
      <c r="J303" s="6" t="s">
        <v>11</v>
      </c>
      <c r="K303" s="6"/>
      <c r="L303" s="6"/>
      <c r="M303" s="6" t="s">
        <v>1035</v>
      </c>
      <c r="N303" s="6" t="s">
        <v>688</v>
      </c>
      <c r="O303" s="37">
        <v>2558.4</v>
      </c>
      <c r="P303" s="105">
        <v>211.5560613247799</v>
      </c>
      <c r="Q303" s="38">
        <v>6.0000000000000002E-6</v>
      </c>
    </row>
    <row r="304" spans="1:17" x14ac:dyDescent="0.3">
      <c r="A304" s="6" t="s">
        <v>793</v>
      </c>
      <c r="B304" s="6" t="s">
        <v>1440</v>
      </c>
      <c r="C304" s="6" t="s">
        <v>1061</v>
      </c>
      <c r="D304" s="25">
        <v>90000</v>
      </c>
      <c r="E304" s="25">
        <v>12511.584800741426</v>
      </c>
      <c r="F304" s="25">
        <v>102511.58480074143</v>
      </c>
      <c r="G304" s="96" t="s">
        <v>1441</v>
      </c>
      <c r="H304" s="99"/>
      <c r="I304" s="99">
        <v>0.33329999999999999</v>
      </c>
      <c r="J304" s="6" t="s">
        <v>26</v>
      </c>
      <c r="K304" s="6"/>
      <c r="L304" s="6"/>
      <c r="M304" s="6" t="s">
        <v>772</v>
      </c>
      <c r="N304" s="6" t="s">
        <v>686</v>
      </c>
      <c r="O304" s="37">
        <v>415.15200000000004</v>
      </c>
      <c r="P304" s="105">
        <v>34.329237793583893</v>
      </c>
      <c r="Q304" s="38">
        <v>9.9999999999999995E-7</v>
      </c>
    </row>
    <row r="305" spans="1:17" x14ac:dyDescent="0.3">
      <c r="A305" s="6" t="s">
        <v>793</v>
      </c>
      <c r="B305" s="6" t="s">
        <v>1440</v>
      </c>
      <c r="C305" s="6" t="s">
        <v>1061</v>
      </c>
      <c r="D305" s="25">
        <v>90000</v>
      </c>
      <c r="E305" s="25">
        <v>12511.584800741426</v>
      </c>
      <c r="F305" s="25">
        <v>102511.58480074143</v>
      </c>
      <c r="G305" s="96" t="s">
        <v>1441</v>
      </c>
      <c r="H305" s="99"/>
      <c r="I305" s="99">
        <v>0.33329999999999999</v>
      </c>
      <c r="J305" s="6" t="s">
        <v>47</v>
      </c>
      <c r="K305" s="6"/>
      <c r="L305" s="6"/>
      <c r="M305" s="6" t="s">
        <v>753</v>
      </c>
      <c r="N305" s="6" t="s">
        <v>688</v>
      </c>
      <c r="O305" s="37">
        <v>787.8</v>
      </c>
      <c r="P305" s="105">
        <v>65.14378717622796</v>
      </c>
      <c r="Q305" s="38">
        <v>0</v>
      </c>
    </row>
    <row r="306" spans="1:17" x14ac:dyDescent="0.3">
      <c r="A306" s="6" t="s">
        <v>793</v>
      </c>
      <c r="B306" s="6" t="s">
        <v>1440</v>
      </c>
      <c r="C306" s="6" t="s">
        <v>1061</v>
      </c>
      <c r="D306" s="25">
        <v>90000</v>
      </c>
      <c r="E306" s="25">
        <v>12511.584800741426</v>
      </c>
      <c r="F306" s="25">
        <v>102511.58480074143</v>
      </c>
      <c r="G306" s="96" t="s">
        <v>1441</v>
      </c>
      <c r="H306" s="99"/>
      <c r="I306" s="99">
        <v>0.33329999999999999</v>
      </c>
      <c r="J306" s="6" t="s">
        <v>49</v>
      </c>
      <c r="K306" s="6"/>
      <c r="L306" s="6"/>
      <c r="M306" s="6" t="s">
        <v>753</v>
      </c>
      <c r="N306" s="6" t="s">
        <v>688</v>
      </c>
      <c r="O306" s="37">
        <v>4217.3144000000002</v>
      </c>
      <c r="P306" s="105">
        <v>348.73296741411718</v>
      </c>
      <c r="Q306" s="38">
        <v>9.9999999999999995E-7</v>
      </c>
    </row>
    <row r="307" spans="1:17" x14ac:dyDescent="0.3">
      <c r="A307" s="6" t="s">
        <v>793</v>
      </c>
      <c r="B307" s="6" t="s">
        <v>1440</v>
      </c>
      <c r="C307" s="6" t="s">
        <v>1061</v>
      </c>
      <c r="D307" s="25">
        <v>90000</v>
      </c>
      <c r="E307" s="25">
        <v>12511.584800741426</v>
      </c>
      <c r="F307" s="25">
        <v>102511.58480074143</v>
      </c>
      <c r="G307" s="96" t="s">
        <v>1441</v>
      </c>
      <c r="H307" s="99"/>
      <c r="I307" s="99">
        <v>0.33329999999999999</v>
      </c>
      <c r="J307" s="6" t="s">
        <v>50</v>
      </c>
      <c r="K307" s="6"/>
      <c r="L307" s="6"/>
      <c r="M307" s="6" t="s">
        <v>753</v>
      </c>
      <c r="N307" s="6" t="s">
        <v>688</v>
      </c>
      <c r="O307" s="37">
        <v>2180.4431999999997</v>
      </c>
      <c r="P307" s="105">
        <v>180.30252319199471</v>
      </c>
      <c r="Q307" s="38">
        <v>9.9999999999999995E-7</v>
      </c>
    </row>
    <row r="308" spans="1:17" x14ac:dyDescent="0.3">
      <c r="A308" s="6" t="s">
        <v>793</v>
      </c>
      <c r="B308" s="6" t="s">
        <v>1440</v>
      </c>
      <c r="C308" s="6" t="s">
        <v>1061</v>
      </c>
      <c r="D308" s="25">
        <v>90000</v>
      </c>
      <c r="E308" s="25">
        <v>12511.584800741426</v>
      </c>
      <c r="F308" s="25">
        <v>102511.58480074143</v>
      </c>
      <c r="G308" s="96" t="s">
        <v>1441</v>
      </c>
      <c r="H308" s="99"/>
      <c r="I308" s="99">
        <v>0.33329999999999999</v>
      </c>
      <c r="J308" s="6" t="s">
        <v>53</v>
      </c>
      <c r="K308" s="6"/>
      <c r="L308" s="6"/>
      <c r="M308" s="6" t="s">
        <v>754</v>
      </c>
      <c r="N308" s="6" t="s">
        <v>688</v>
      </c>
      <c r="O308" s="37">
        <v>172.8</v>
      </c>
      <c r="P308" s="105">
        <v>14.288964742386637</v>
      </c>
      <c r="Q308" s="38">
        <v>0</v>
      </c>
    </row>
    <row r="309" spans="1:17" x14ac:dyDescent="0.3">
      <c r="A309" s="6" t="s">
        <v>793</v>
      </c>
      <c r="B309" s="6" t="s">
        <v>1440</v>
      </c>
      <c r="C309" s="6" t="s">
        <v>1061</v>
      </c>
      <c r="D309" s="25">
        <v>90000</v>
      </c>
      <c r="E309" s="25">
        <v>12511.584800741426</v>
      </c>
      <c r="F309" s="25">
        <v>102511.58480074143</v>
      </c>
      <c r="G309" s="96" t="s">
        <v>1441</v>
      </c>
      <c r="H309" s="99"/>
      <c r="I309" s="99">
        <v>0.33329999999999999</v>
      </c>
      <c r="J309" s="6" t="s">
        <v>185</v>
      </c>
      <c r="K309" s="6"/>
      <c r="L309" s="6"/>
      <c r="M309" s="6" t="s">
        <v>759</v>
      </c>
      <c r="N309" s="6" t="s">
        <v>688</v>
      </c>
      <c r="O309" s="37">
        <v>5825.5990820000006</v>
      </c>
      <c r="P309" s="105">
        <v>481.72326322903911</v>
      </c>
      <c r="Q309" s="38">
        <v>6.0000000000000002E-6</v>
      </c>
    </row>
    <row r="310" spans="1:17" x14ac:dyDescent="0.3">
      <c r="A310" s="6" t="s">
        <v>793</v>
      </c>
      <c r="B310" s="6" t="s">
        <v>1440</v>
      </c>
      <c r="C310" s="6" t="s">
        <v>1061</v>
      </c>
      <c r="D310" s="25">
        <v>90000</v>
      </c>
      <c r="E310" s="25">
        <v>12511.584800741426</v>
      </c>
      <c r="F310" s="25">
        <v>102511.58480074143</v>
      </c>
      <c r="G310" s="96" t="s">
        <v>1441</v>
      </c>
      <c r="H310" s="99"/>
      <c r="I310" s="99">
        <v>0.33329999999999999</v>
      </c>
      <c r="J310" s="6" t="s">
        <v>189</v>
      </c>
      <c r="K310" s="6"/>
      <c r="L310" s="6"/>
      <c r="M310" s="6" t="s">
        <v>760</v>
      </c>
      <c r="N310" s="6" t="s">
        <v>688</v>
      </c>
      <c r="O310" s="37">
        <v>81840</v>
      </c>
      <c r="P310" s="105">
        <v>6767.4124682692263</v>
      </c>
      <c r="Q310" s="38">
        <v>1.4300000000000001E-4</v>
      </c>
    </row>
    <row r="311" spans="1:17" x14ac:dyDescent="0.3">
      <c r="A311" s="6" t="s">
        <v>793</v>
      </c>
      <c r="B311" s="6" t="s">
        <v>1440</v>
      </c>
      <c r="C311" s="6" t="s">
        <v>1061</v>
      </c>
      <c r="D311" s="25">
        <v>90000</v>
      </c>
      <c r="E311" s="25">
        <v>12511.584800741426</v>
      </c>
      <c r="F311" s="25">
        <v>102511.58480074143</v>
      </c>
      <c r="G311" s="96" t="s">
        <v>1441</v>
      </c>
      <c r="H311" s="99"/>
      <c r="I311" s="99">
        <v>0.33329999999999999</v>
      </c>
      <c r="J311" s="6" t="s">
        <v>206</v>
      </c>
      <c r="K311" s="6"/>
      <c r="L311" s="6"/>
      <c r="M311" s="6" t="s">
        <v>777</v>
      </c>
      <c r="N311" s="6" t="s">
        <v>686</v>
      </c>
      <c r="O311" s="37">
        <v>2019.1162000000002</v>
      </c>
      <c r="P311" s="105">
        <v>166.96226963299586</v>
      </c>
      <c r="Q311" s="38">
        <v>6.0000000000000002E-6</v>
      </c>
    </row>
    <row r="312" spans="1:17" x14ac:dyDescent="0.3">
      <c r="A312" s="6" t="s">
        <v>793</v>
      </c>
      <c r="B312" s="6" t="s">
        <v>1440</v>
      </c>
      <c r="C312" s="6" t="s">
        <v>1061</v>
      </c>
      <c r="D312" s="25">
        <v>90000</v>
      </c>
      <c r="E312" s="25">
        <v>12511.584800741426</v>
      </c>
      <c r="F312" s="25">
        <v>102511.58480074143</v>
      </c>
      <c r="G312" s="96" t="s">
        <v>1441</v>
      </c>
      <c r="H312" s="99"/>
      <c r="I312" s="99">
        <v>0.33329999999999999</v>
      </c>
      <c r="J312" s="6" t="s">
        <v>207</v>
      </c>
      <c r="K312" s="6"/>
      <c r="L312" s="6"/>
      <c r="M312" s="6" t="s">
        <v>777</v>
      </c>
      <c r="N312" s="6" t="s">
        <v>686</v>
      </c>
      <c r="O312" s="37">
        <v>540.48400000000004</v>
      </c>
      <c r="P312" s="105">
        <v>44.693037151759825</v>
      </c>
      <c r="Q312" s="38">
        <v>1.9999999999999999E-6</v>
      </c>
    </row>
    <row r="313" spans="1:17" x14ac:dyDescent="0.3">
      <c r="A313" s="6" t="s">
        <v>793</v>
      </c>
      <c r="B313" s="6" t="s">
        <v>1440</v>
      </c>
      <c r="C313" s="6" t="s">
        <v>1061</v>
      </c>
      <c r="D313" s="25">
        <v>90000</v>
      </c>
      <c r="E313" s="25">
        <v>12511.584800741426</v>
      </c>
      <c r="F313" s="25">
        <v>102511.58480074143</v>
      </c>
      <c r="G313" s="96" t="s">
        <v>1441</v>
      </c>
      <c r="H313" s="99"/>
      <c r="I313" s="99">
        <v>0.33329999999999999</v>
      </c>
      <c r="J313" s="6" t="s">
        <v>216</v>
      </c>
      <c r="K313" s="6"/>
      <c r="L313" s="6"/>
      <c r="M313" s="6" t="s">
        <v>761</v>
      </c>
      <c r="N313" s="6" t="s">
        <v>688</v>
      </c>
      <c r="O313" s="37">
        <v>2256.46</v>
      </c>
      <c r="P313" s="105">
        <v>186.58841077896844</v>
      </c>
      <c r="Q313" s="38">
        <v>3.0000000000000001E-6</v>
      </c>
    </row>
    <row r="314" spans="1:17" x14ac:dyDescent="0.3">
      <c r="A314" s="6" t="s">
        <v>793</v>
      </c>
      <c r="B314" s="6" t="s">
        <v>1440</v>
      </c>
      <c r="C314" s="6" t="s">
        <v>1061</v>
      </c>
      <c r="D314" s="25">
        <v>90000</v>
      </c>
      <c r="E314" s="25">
        <v>12511.584800741426</v>
      </c>
      <c r="F314" s="25">
        <v>102511.58480074143</v>
      </c>
      <c r="G314" s="96" t="s">
        <v>1441</v>
      </c>
      <c r="H314" s="99"/>
      <c r="I314" s="99">
        <v>0.33329999999999999</v>
      </c>
      <c r="J314" s="6" t="s">
        <v>217</v>
      </c>
      <c r="K314" s="6"/>
      <c r="L314" s="6"/>
      <c r="M314" s="6" t="s">
        <v>761</v>
      </c>
      <c r="N314" s="6" t="s">
        <v>688</v>
      </c>
      <c r="O314" s="37">
        <v>10021.433999999999</v>
      </c>
      <c r="P314" s="105">
        <v>828.68007577635797</v>
      </c>
      <c r="Q314" s="38">
        <v>0</v>
      </c>
    </row>
    <row r="315" spans="1:17" x14ac:dyDescent="0.3">
      <c r="A315" s="6" t="s">
        <v>793</v>
      </c>
      <c r="B315" s="6" t="s">
        <v>1440</v>
      </c>
      <c r="C315" s="6" t="s">
        <v>1061</v>
      </c>
      <c r="D315" s="25">
        <v>90000</v>
      </c>
      <c r="E315" s="25">
        <v>12511.584800741426</v>
      </c>
      <c r="F315" s="25">
        <v>102511.58480074143</v>
      </c>
      <c r="G315" s="96" t="s">
        <v>1441</v>
      </c>
      <c r="H315" s="99"/>
      <c r="I315" s="99">
        <v>0.33329999999999999</v>
      </c>
      <c r="J315" s="6" t="s">
        <v>271</v>
      </c>
      <c r="K315" s="6"/>
      <c r="L315" s="6"/>
      <c r="M315" s="6" t="s">
        <v>762</v>
      </c>
      <c r="N315" s="6" t="s">
        <v>686</v>
      </c>
      <c r="O315" s="37">
        <v>1739.2</v>
      </c>
      <c r="P315" s="105">
        <v>143.81578402753956</v>
      </c>
      <c r="Q315" s="38">
        <v>6.0000000000000002E-6</v>
      </c>
    </row>
    <row r="316" spans="1:17" x14ac:dyDescent="0.3">
      <c r="A316" s="6" t="s">
        <v>793</v>
      </c>
      <c r="B316" s="6" t="s">
        <v>1440</v>
      </c>
      <c r="C316" s="6" t="s">
        <v>1061</v>
      </c>
      <c r="D316" s="25">
        <v>90000</v>
      </c>
      <c r="E316" s="25">
        <v>12511.584800741426</v>
      </c>
      <c r="F316" s="25">
        <v>102511.58480074143</v>
      </c>
      <c r="G316" s="96" t="s">
        <v>1441</v>
      </c>
      <c r="H316" s="99"/>
      <c r="I316" s="99">
        <v>0.33329999999999999</v>
      </c>
      <c r="J316" s="6" t="s">
        <v>273</v>
      </c>
      <c r="K316" s="6"/>
      <c r="L316" s="6"/>
      <c r="M316" s="6" t="s">
        <v>762</v>
      </c>
      <c r="N316" s="6" t="s">
        <v>686</v>
      </c>
      <c r="O316" s="37">
        <v>3563.6779999999999</v>
      </c>
      <c r="P316" s="105">
        <v>294.68327138436877</v>
      </c>
      <c r="Q316" s="38">
        <v>3.9999999999999998E-6</v>
      </c>
    </row>
    <row r="317" spans="1:17" x14ac:dyDescent="0.3">
      <c r="A317" s="6" t="s">
        <v>793</v>
      </c>
      <c r="B317" s="6" t="s">
        <v>1440</v>
      </c>
      <c r="C317" s="6" t="s">
        <v>1061</v>
      </c>
      <c r="D317" s="25">
        <v>90000</v>
      </c>
      <c r="E317" s="25">
        <v>12511.584800741426</v>
      </c>
      <c r="F317" s="25">
        <v>102511.58480074143</v>
      </c>
      <c r="G317" s="96" t="s">
        <v>1441</v>
      </c>
      <c r="H317" s="99"/>
      <c r="I317" s="99">
        <v>0.33329999999999999</v>
      </c>
      <c r="J317" s="6" t="s">
        <v>276</v>
      </c>
      <c r="K317" s="6"/>
      <c r="L317" s="6"/>
      <c r="M317" s="6" t="s">
        <v>762</v>
      </c>
      <c r="N317" s="6" t="s">
        <v>688</v>
      </c>
      <c r="O317" s="37">
        <v>16592.687999999998</v>
      </c>
      <c r="P317" s="105">
        <v>1372.0621169758203</v>
      </c>
      <c r="Q317" s="38">
        <v>1.8E-5</v>
      </c>
    </row>
    <row r="318" spans="1:17" x14ac:dyDescent="0.3">
      <c r="A318" s="6" t="s">
        <v>793</v>
      </c>
      <c r="B318" s="6" t="s">
        <v>1440</v>
      </c>
      <c r="C318" s="6" t="s">
        <v>1061</v>
      </c>
      <c r="D318" s="25">
        <v>90000</v>
      </c>
      <c r="E318" s="25">
        <v>12511.584800741426</v>
      </c>
      <c r="F318" s="25">
        <v>102511.58480074143</v>
      </c>
      <c r="G318" s="96" t="s">
        <v>1441</v>
      </c>
      <c r="H318" s="99"/>
      <c r="I318" s="99">
        <v>0.33329999999999999</v>
      </c>
      <c r="J318" s="6" t="s">
        <v>277</v>
      </c>
      <c r="K318" s="6"/>
      <c r="L318" s="6"/>
      <c r="M318" s="6" t="s">
        <v>762</v>
      </c>
      <c r="N318" s="6" t="s">
        <v>688</v>
      </c>
      <c r="O318" s="37">
        <v>27028.89</v>
      </c>
      <c r="P318" s="105">
        <v>2235.0396772907793</v>
      </c>
      <c r="Q318" s="38">
        <v>1.5999999999999999E-5</v>
      </c>
    </row>
    <row r="319" spans="1:17" x14ac:dyDescent="0.3">
      <c r="A319" s="6" t="s">
        <v>793</v>
      </c>
      <c r="B319" s="6" t="s">
        <v>1440</v>
      </c>
      <c r="C319" s="6" t="s">
        <v>1061</v>
      </c>
      <c r="D319" s="25">
        <v>90000</v>
      </c>
      <c r="E319" s="25">
        <v>12511.584800741426</v>
      </c>
      <c r="F319" s="25">
        <v>102511.58480074143</v>
      </c>
      <c r="G319" s="96" t="s">
        <v>1441</v>
      </c>
      <c r="H319" s="99"/>
      <c r="I319" s="99">
        <v>0.33329999999999999</v>
      </c>
      <c r="J319" s="6" t="s">
        <v>278</v>
      </c>
      <c r="K319" s="6"/>
      <c r="L319" s="6"/>
      <c r="M319" s="6" t="s">
        <v>762</v>
      </c>
      <c r="N319" s="6" t="s">
        <v>688</v>
      </c>
      <c r="O319" s="37">
        <v>10137.290999999999</v>
      </c>
      <c r="P319" s="105">
        <v>838.26038010597995</v>
      </c>
      <c r="Q319" s="38">
        <v>9.0000000000000002E-6</v>
      </c>
    </row>
    <row r="320" spans="1:17" x14ac:dyDescent="0.3">
      <c r="A320" s="6" t="s">
        <v>793</v>
      </c>
      <c r="B320" s="6" t="s">
        <v>1440</v>
      </c>
      <c r="C320" s="6" t="s">
        <v>1061</v>
      </c>
      <c r="D320" s="25">
        <v>90000</v>
      </c>
      <c r="E320" s="25">
        <v>12511.584800741426</v>
      </c>
      <c r="F320" s="25">
        <v>102511.58480074143</v>
      </c>
      <c r="G320" s="96" t="s">
        <v>1441</v>
      </c>
      <c r="H320" s="99"/>
      <c r="I320" s="99">
        <v>0.33329999999999999</v>
      </c>
      <c r="J320" s="6" t="s">
        <v>302</v>
      </c>
      <c r="K320" s="6"/>
      <c r="L320" s="6"/>
      <c r="M320" s="6" t="s">
        <v>755</v>
      </c>
      <c r="N320" s="6" t="s">
        <v>688</v>
      </c>
      <c r="O320" s="37">
        <v>2022.5000000000002</v>
      </c>
      <c r="P320" s="105">
        <v>167.24207865438063</v>
      </c>
      <c r="Q320" s="38">
        <v>0</v>
      </c>
    </row>
    <row r="321" spans="1:17" x14ac:dyDescent="0.3">
      <c r="A321" s="6" t="s">
        <v>793</v>
      </c>
      <c r="B321" s="6" t="s">
        <v>1440</v>
      </c>
      <c r="C321" s="6" t="s">
        <v>1061</v>
      </c>
      <c r="D321" s="25">
        <v>90000</v>
      </c>
      <c r="E321" s="25">
        <v>12511.584800741426</v>
      </c>
      <c r="F321" s="25">
        <v>102511.58480074143</v>
      </c>
      <c r="G321" s="96" t="s">
        <v>1441</v>
      </c>
      <c r="H321" s="99"/>
      <c r="I321" s="99">
        <v>0.33329999999999999</v>
      </c>
      <c r="J321" s="6" t="s">
        <v>304</v>
      </c>
      <c r="K321" s="6"/>
      <c r="L321" s="6"/>
      <c r="M321" s="6" t="s">
        <v>755</v>
      </c>
      <c r="N321" s="6" t="s">
        <v>688</v>
      </c>
      <c r="O321" s="37">
        <v>2710.15</v>
      </c>
      <c r="P321" s="105">
        <v>224.10438539687001</v>
      </c>
      <c r="Q321" s="38">
        <v>9.9999999999999995E-7</v>
      </c>
    </row>
    <row r="322" spans="1:17" x14ac:dyDescent="0.3">
      <c r="A322" s="6" t="s">
        <v>793</v>
      </c>
      <c r="B322" s="6" t="s">
        <v>1440</v>
      </c>
      <c r="C322" s="6" t="s">
        <v>1061</v>
      </c>
      <c r="D322" s="25">
        <v>90000</v>
      </c>
      <c r="E322" s="25">
        <v>12511.584800741426</v>
      </c>
      <c r="F322" s="25">
        <v>102511.58480074143</v>
      </c>
      <c r="G322" s="96" t="s">
        <v>1441</v>
      </c>
      <c r="H322" s="99"/>
      <c r="I322" s="99">
        <v>0.33329999999999999</v>
      </c>
      <c r="J322" s="6" t="s">
        <v>305</v>
      </c>
      <c r="K322" s="6"/>
      <c r="L322" s="6"/>
      <c r="M322" s="6" t="s">
        <v>755</v>
      </c>
      <c r="N322" s="6" t="s">
        <v>688</v>
      </c>
      <c r="O322" s="37">
        <v>2912.4</v>
      </c>
      <c r="P322" s="105">
        <v>240.82859326230809</v>
      </c>
      <c r="Q322" s="38">
        <v>9.9999999999999995E-7</v>
      </c>
    </row>
    <row r="323" spans="1:17" x14ac:dyDescent="0.3">
      <c r="A323" s="6" t="s">
        <v>793</v>
      </c>
      <c r="B323" s="6" t="s">
        <v>1440</v>
      </c>
      <c r="C323" s="6" t="s">
        <v>1061</v>
      </c>
      <c r="D323" s="25">
        <v>90000</v>
      </c>
      <c r="E323" s="25">
        <v>12511.584800741426</v>
      </c>
      <c r="F323" s="25">
        <v>102511.58480074143</v>
      </c>
      <c r="G323" s="96" t="s">
        <v>1441</v>
      </c>
      <c r="H323" s="99"/>
      <c r="I323" s="99">
        <v>0.33329999999999999</v>
      </c>
      <c r="J323" s="6" t="s">
        <v>306</v>
      </c>
      <c r="K323" s="6"/>
      <c r="L323" s="6"/>
      <c r="M323" s="6" t="s">
        <v>755</v>
      </c>
      <c r="N323" s="6" t="s">
        <v>688</v>
      </c>
      <c r="O323" s="37">
        <v>4854</v>
      </c>
      <c r="P323" s="105">
        <v>401.38098877051345</v>
      </c>
      <c r="Q323" s="38">
        <v>3.0000000000000001E-6</v>
      </c>
    </row>
    <row r="324" spans="1:17" x14ac:dyDescent="0.3">
      <c r="A324" s="6" t="s">
        <v>793</v>
      </c>
      <c r="B324" s="6" t="s">
        <v>1440</v>
      </c>
      <c r="C324" s="6" t="s">
        <v>1061</v>
      </c>
      <c r="D324" s="25">
        <v>90000</v>
      </c>
      <c r="E324" s="25">
        <v>12511.584800741426</v>
      </c>
      <c r="F324" s="25">
        <v>102511.58480074143</v>
      </c>
      <c r="G324" s="96" t="s">
        <v>1441</v>
      </c>
      <c r="H324" s="99"/>
      <c r="I324" s="99">
        <v>0.33329999999999999</v>
      </c>
      <c r="J324" s="6" t="s">
        <v>307</v>
      </c>
      <c r="K324" s="6"/>
      <c r="L324" s="6"/>
      <c r="M324" s="6" t="s">
        <v>756</v>
      </c>
      <c r="N324" s="6" t="s">
        <v>688</v>
      </c>
      <c r="O324" s="37">
        <v>4389</v>
      </c>
      <c r="P324" s="105">
        <v>362.92978156443826</v>
      </c>
      <c r="Q324" s="38">
        <v>1.9999999999999999E-6</v>
      </c>
    </row>
    <row r="325" spans="1:17" x14ac:dyDescent="0.3">
      <c r="A325" s="6" t="s">
        <v>793</v>
      </c>
      <c r="B325" s="6" t="s">
        <v>1440</v>
      </c>
      <c r="C325" s="6" t="s">
        <v>1061</v>
      </c>
      <c r="D325" s="25">
        <v>90000</v>
      </c>
      <c r="E325" s="25">
        <v>12511.584800741426</v>
      </c>
      <c r="F325" s="25">
        <v>102511.58480074143</v>
      </c>
      <c r="G325" s="96" t="s">
        <v>1441</v>
      </c>
      <c r="H325" s="99"/>
      <c r="I325" s="99">
        <v>0.33329999999999999</v>
      </c>
      <c r="J325" s="6" t="s">
        <v>309</v>
      </c>
      <c r="K325" s="6"/>
      <c r="L325" s="6"/>
      <c r="M325" s="6" t="s">
        <v>756</v>
      </c>
      <c r="N325" s="6" t="s">
        <v>688</v>
      </c>
      <c r="O325" s="37">
        <v>1984.2079999999999</v>
      </c>
      <c r="P325" s="105">
        <v>164.07568375903642</v>
      </c>
      <c r="Q325" s="38">
        <v>0</v>
      </c>
    </row>
    <row r="326" spans="1:17" x14ac:dyDescent="0.3">
      <c r="A326" s="6" t="s">
        <v>793</v>
      </c>
      <c r="B326" s="6" t="s">
        <v>1440</v>
      </c>
      <c r="C326" s="6" t="s">
        <v>1061</v>
      </c>
      <c r="D326" s="25">
        <v>90000</v>
      </c>
      <c r="E326" s="25">
        <v>12511.584800741426</v>
      </c>
      <c r="F326" s="25">
        <v>102511.58480074143</v>
      </c>
      <c r="G326" s="96" t="s">
        <v>1441</v>
      </c>
      <c r="H326" s="99"/>
      <c r="I326" s="99">
        <v>0.33329999999999999</v>
      </c>
      <c r="J326" s="6" t="s">
        <v>310</v>
      </c>
      <c r="K326" s="6"/>
      <c r="L326" s="6"/>
      <c r="M326" s="6" t="s">
        <v>756</v>
      </c>
      <c r="N326" s="6" t="s">
        <v>688</v>
      </c>
      <c r="O326" s="37">
        <v>218.33999999999997</v>
      </c>
      <c r="P326" s="105">
        <v>18.054702325536443</v>
      </c>
      <c r="Q326" s="38">
        <v>0</v>
      </c>
    </row>
    <row r="327" spans="1:17" x14ac:dyDescent="0.3">
      <c r="A327" s="6" t="s">
        <v>793</v>
      </c>
      <c r="B327" s="6" t="s">
        <v>1440</v>
      </c>
      <c r="C327" s="6" t="s">
        <v>1061</v>
      </c>
      <c r="D327" s="25">
        <v>90000</v>
      </c>
      <c r="E327" s="25">
        <v>12511.584800741426</v>
      </c>
      <c r="F327" s="25">
        <v>102511.58480074143</v>
      </c>
      <c r="G327" s="96" t="s">
        <v>1441</v>
      </c>
      <c r="H327" s="99"/>
      <c r="I327" s="99">
        <v>0.33329999999999999</v>
      </c>
      <c r="J327" s="6" t="s">
        <v>311</v>
      </c>
      <c r="K327" s="6"/>
      <c r="L327" s="6"/>
      <c r="M327" s="6" t="s">
        <v>756</v>
      </c>
      <c r="N327" s="6" t="s">
        <v>688</v>
      </c>
      <c r="O327" s="37">
        <v>444.09299999999996</v>
      </c>
      <c r="P327" s="105">
        <v>36.722391315629089</v>
      </c>
      <c r="Q327" s="38">
        <v>0</v>
      </c>
    </row>
    <row r="328" spans="1:17" x14ac:dyDescent="0.3">
      <c r="A328" s="6" t="s">
        <v>793</v>
      </c>
      <c r="B328" s="6" t="s">
        <v>1440</v>
      </c>
      <c r="C328" s="6" t="s">
        <v>1061</v>
      </c>
      <c r="D328" s="25">
        <v>90000</v>
      </c>
      <c r="E328" s="25">
        <v>12511.584800741426</v>
      </c>
      <c r="F328" s="25">
        <v>102511.58480074143</v>
      </c>
      <c r="G328" s="96" t="s">
        <v>1441</v>
      </c>
      <c r="H328" s="99"/>
      <c r="I328" s="99">
        <v>0.33329999999999999</v>
      </c>
      <c r="J328" s="6" t="s">
        <v>312</v>
      </c>
      <c r="K328" s="6"/>
      <c r="L328" s="6"/>
      <c r="M328" s="6" t="s">
        <v>756</v>
      </c>
      <c r="N328" s="6" t="s">
        <v>688</v>
      </c>
      <c r="O328" s="37">
        <v>12108.096</v>
      </c>
      <c r="P328" s="105">
        <v>1001.2277594990314</v>
      </c>
      <c r="Q328" s="38">
        <v>7.9999999999999996E-6</v>
      </c>
    </row>
    <row r="329" spans="1:17" x14ac:dyDescent="0.3">
      <c r="A329" s="6" t="s">
        <v>793</v>
      </c>
      <c r="B329" s="6" t="s">
        <v>1440</v>
      </c>
      <c r="C329" s="6" t="s">
        <v>1061</v>
      </c>
      <c r="D329" s="25">
        <v>90000</v>
      </c>
      <c r="E329" s="25">
        <v>12511.584800741426</v>
      </c>
      <c r="F329" s="25">
        <v>102511.58480074143</v>
      </c>
      <c r="G329" s="96" t="s">
        <v>1441</v>
      </c>
      <c r="H329" s="99"/>
      <c r="I329" s="99">
        <v>0.33329999999999999</v>
      </c>
      <c r="J329" s="6" t="s">
        <v>313</v>
      </c>
      <c r="K329" s="6"/>
      <c r="L329" s="6"/>
      <c r="M329" s="6" t="s">
        <v>756</v>
      </c>
      <c r="N329" s="6" t="s">
        <v>688</v>
      </c>
      <c r="O329" s="37">
        <v>2285.9550000000004</v>
      </c>
      <c r="P329" s="105">
        <v>189.02737498658823</v>
      </c>
      <c r="Q329" s="38">
        <v>0</v>
      </c>
    </row>
    <row r="330" spans="1:17" x14ac:dyDescent="0.3">
      <c r="A330" s="6" t="s">
        <v>793</v>
      </c>
      <c r="B330" s="6" t="s">
        <v>1440</v>
      </c>
      <c r="C330" s="6" t="s">
        <v>1061</v>
      </c>
      <c r="D330" s="25">
        <v>90000</v>
      </c>
      <c r="E330" s="25">
        <v>12511.584800741426</v>
      </c>
      <c r="F330" s="25">
        <v>102511.58480074143</v>
      </c>
      <c r="G330" s="96" t="s">
        <v>1441</v>
      </c>
      <c r="H330" s="99"/>
      <c r="I330" s="99">
        <v>0.33329999999999999</v>
      </c>
      <c r="J330" s="6" t="s">
        <v>314</v>
      </c>
      <c r="K330" s="6"/>
      <c r="L330" s="6"/>
      <c r="M330" s="6" t="s">
        <v>756</v>
      </c>
      <c r="N330" s="6" t="s">
        <v>688</v>
      </c>
      <c r="O330" s="37">
        <v>1.66</v>
      </c>
      <c r="P330" s="105">
        <v>0.137266675187279</v>
      </c>
      <c r="Q330" s="38">
        <v>0</v>
      </c>
    </row>
    <row r="331" spans="1:17" x14ac:dyDescent="0.3">
      <c r="A331" s="6" t="s">
        <v>793</v>
      </c>
      <c r="B331" s="6" t="s">
        <v>1440</v>
      </c>
      <c r="C331" s="6" t="s">
        <v>1061</v>
      </c>
      <c r="D331" s="25">
        <v>90000</v>
      </c>
      <c r="E331" s="25">
        <v>12511.584800741426</v>
      </c>
      <c r="F331" s="25">
        <v>102511.58480074143</v>
      </c>
      <c r="G331" s="96" t="s">
        <v>1441</v>
      </c>
      <c r="H331" s="99"/>
      <c r="I331" s="99">
        <v>0.33329999999999999</v>
      </c>
      <c r="J331" s="6" t="s">
        <v>450</v>
      </c>
      <c r="K331" s="6"/>
      <c r="L331" s="6"/>
      <c r="M331" s="6" t="s">
        <v>763</v>
      </c>
      <c r="N331" s="6" t="s">
        <v>688</v>
      </c>
      <c r="O331" s="37">
        <v>688.8</v>
      </c>
      <c r="P331" s="105">
        <v>56.95740112590228</v>
      </c>
      <c r="Q331" s="38">
        <v>0</v>
      </c>
    </row>
    <row r="332" spans="1:17" x14ac:dyDescent="0.3">
      <c r="A332" s="6" t="s">
        <v>793</v>
      </c>
      <c r="B332" s="6" t="s">
        <v>1440</v>
      </c>
      <c r="C332" s="6" t="s">
        <v>1061</v>
      </c>
      <c r="D332" s="25">
        <v>90000</v>
      </c>
      <c r="E332" s="25">
        <v>12511.584800741426</v>
      </c>
      <c r="F332" s="25">
        <v>102511.58480074143</v>
      </c>
      <c r="G332" s="96" t="s">
        <v>1441</v>
      </c>
      <c r="H332" s="99"/>
      <c r="I332" s="99">
        <v>0.33329999999999999</v>
      </c>
      <c r="J332" s="6" t="s">
        <v>453</v>
      </c>
      <c r="K332" s="6"/>
      <c r="L332" s="6"/>
      <c r="M332" s="6" t="s">
        <v>763</v>
      </c>
      <c r="N332" s="6" t="s">
        <v>688</v>
      </c>
      <c r="O332" s="37">
        <v>3080.0000000000005</v>
      </c>
      <c r="P332" s="105">
        <v>254.6875660101322</v>
      </c>
      <c r="Q332" s="38">
        <v>1.9999999999999999E-6</v>
      </c>
    </row>
    <row r="333" spans="1:17" x14ac:dyDescent="0.3">
      <c r="A333" s="6" t="s">
        <v>793</v>
      </c>
      <c r="B333" s="6" t="s">
        <v>1440</v>
      </c>
      <c r="C333" s="6" t="s">
        <v>1061</v>
      </c>
      <c r="D333" s="25">
        <v>90000</v>
      </c>
      <c r="E333" s="25">
        <v>12511.584800741426</v>
      </c>
      <c r="F333" s="25">
        <v>102511.58480074143</v>
      </c>
      <c r="G333" s="96" t="s">
        <v>1441</v>
      </c>
      <c r="H333" s="99"/>
      <c r="I333" s="99">
        <v>0.33329999999999999</v>
      </c>
      <c r="J333" s="6" t="s">
        <v>452</v>
      </c>
      <c r="K333" s="6"/>
      <c r="L333" s="6"/>
      <c r="M333" s="6" t="s">
        <v>763</v>
      </c>
      <c r="N333" s="6" t="s">
        <v>688</v>
      </c>
      <c r="O333" s="37">
        <v>13014.400000000001</v>
      </c>
      <c r="P333" s="105">
        <v>1076.1707334682676</v>
      </c>
      <c r="Q333" s="38">
        <v>4.8999999999999998E-5</v>
      </c>
    </row>
    <row r="334" spans="1:17" x14ac:dyDescent="0.3">
      <c r="A334" s="6" t="s">
        <v>793</v>
      </c>
      <c r="B334" s="6" t="s">
        <v>1440</v>
      </c>
      <c r="C334" s="6" t="s">
        <v>1061</v>
      </c>
      <c r="D334" s="25">
        <v>90000</v>
      </c>
      <c r="E334" s="25">
        <v>12511.584800741426</v>
      </c>
      <c r="F334" s="25">
        <v>102511.58480074143</v>
      </c>
      <c r="G334" s="96" t="s">
        <v>1441</v>
      </c>
      <c r="H334" s="99"/>
      <c r="I334" s="99">
        <v>0.33329999999999999</v>
      </c>
      <c r="J334" s="6" t="s">
        <v>451</v>
      </c>
      <c r="K334" s="6"/>
      <c r="L334" s="6"/>
      <c r="M334" s="6" t="s">
        <v>763</v>
      </c>
      <c r="N334" s="6" t="s">
        <v>688</v>
      </c>
      <c r="O334" s="37">
        <v>2644.4080000000004</v>
      </c>
      <c r="P334" s="105">
        <v>218.66812891484469</v>
      </c>
      <c r="Q334" s="38">
        <v>5.0000000000000004E-6</v>
      </c>
    </row>
    <row r="335" spans="1:17" x14ac:dyDescent="0.3">
      <c r="A335" s="6" t="s">
        <v>793</v>
      </c>
      <c r="B335" s="6" t="s">
        <v>1440</v>
      </c>
      <c r="C335" s="6" t="s">
        <v>1061</v>
      </c>
      <c r="D335" s="25">
        <v>90000</v>
      </c>
      <c r="E335" s="25">
        <v>12511.584800741426</v>
      </c>
      <c r="F335" s="25">
        <v>102511.58480074143</v>
      </c>
      <c r="G335" s="96" t="s">
        <v>1441</v>
      </c>
      <c r="H335" s="99"/>
      <c r="I335" s="99">
        <v>0.33329999999999999</v>
      </c>
      <c r="J335" s="6" t="s">
        <v>487</v>
      </c>
      <c r="K335" s="6"/>
      <c r="L335" s="6"/>
      <c r="M335" s="6" t="s">
        <v>781</v>
      </c>
      <c r="N335" s="6" t="s">
        <v>686</v>
      </c>
      <c r="O335" s="37">
        <v>1400.3600000000001</v>
      </c>
      <c r="P335" s="105">
        <v>115.79684413569763</v>
      </c>
      <c r="Q335" s="38">
        <v>5.0000000000000004E-6</v>
      </c>
    </row>
    <row r="336" spans="1:17" x14ac:dyDescent="0.3">
      <c r="A336" s="6" t="s">
        <v>793</v>
      </c>
      <c r="B336" s="6" t="s">
        <v>1440</v>
      </c>
      <c r="C336" s="6" t="s">
        <v>1061</v>
      </c>
      <c r="D336" s="25">
        <v>90000</v>
      </c>
      <c r="E336" s="25">
        <v>12511.584800741426</v>
      </c>
      <c r="F336" s="25">
        <v>102511.58480074143</v>
      </c>
      <c r="G336" s="96" t="s">
        <v>1441</v>
      </c>
      <c r="H336" s="99"/>
      <c r="I336" s="99">
        <v>0.33329999999999999</v>
      </c>
      <c r="J336" s="6" t="s">
        <v>492</v>
      </c>
      <c r="K336" s="6"/>
      <c r="L336" s="6"/>
      <c r="M336" s="6" t="s">
        <v>764</v>
      </c>
      <c r="N336" s="6" t="s">
        <v>688</v>
      </c>
      <c r="O336" s="37">
        <v>2463.3000000000002</v>
      </c>
      <c r="P336" s="105">
        <v>203.69216927037616</v>
      </c>
      <c r="Q336" s="38">
        <v>1.9999999999999999E-6</v>
      </c>
    </row>
    <row r="337" spans="1:17" x14ac:dyDescent="0.3">
      <c r="A337" s="6" t="s">
        <v>793</v>
      </c>
      <c r="B337" s="6" t="s">
        <v>1440</v>
      </c>
      <c r="C337" s="6" t="s">
        <v>1061</v>
      </c>
      <c r="D337" s="25">
        <v>90000</v>
      </c>
      <c r="E337" s="25">
        <v>12511.584800741426</v>
      </c>
      <c r="F337" s="25">
        <v>102511.58480074143</v>
      </c>
      <c r="G337" s="96" t="s">
        <v>1441</v>
      </c>
      <c r="H337" s="99"/>
      <c r="I337" s="99">
        <v>0.33329999999999999</v>
      </c>
      <c r="J337" s="6" t="s">
        <v>493</v>
      </c>
      <c r="K337" s="6"/>
      <c r="L337" s="6"/>
      <c r="M337" s="6" t="s">
        <v>764</v>
      </c>
      <c r="N337" s="6" t="s">
        <v>688</v>
      </c>
      <c r="O337" s="37">
        <v>7317.8879999999999</v>
      </c>
      <c r="P337" s="105">
        <v>605.12178021258251</v>
      </c>
      <c r="Q337" s="38">
        <v>1.9999999999999999E-6</v>
      </c>
    </row>
    <row r="338" spans="1:17" x14ac:dyDescent="0.3">
      <c r="A338" s="6" t="s">
        <v>793</v>
      </c>
      <c r="B338" s="6" t="s">
        <v>1440</v>
      </c>
      <c r="C338" s="6" t="s">
        <v>1061</v>
      </c>
      <c r="D338" s="25">
        <v>90000</v>
      </c>
      <c r="E338" s="25">
        <v>12511.584800741426</v>
      </c>
      <c r="F338" s="25">
        <v>102511.58480074143</v>
      </c>
      <c r="G338" s="96" t="s">
        <v>1441</v>
      </c>
      <c r="H338" s="99"/>
      <c r="I338" s="99">
        <v>0.33329999999999999</v>
      </c>
      <c r="J338" s="6" t="s">
        <v>494</v>
      </c>
      <c r="K338" s="6"/>
      <c r="L338" s="6"/>
      <c r="M338" s="6" t="s">
        <v>764</v>
      </c>
      <c r="N338" s="6" t="s">
        <v>688</v>
      </c>
      <c r="O338" s="37">
        <v>1941.84</v>
      </c>
      <c r="P338" s="105">
        <v>160.5722412925698</v>
      </c>
      <c r="Q338" s="38">
        <v>1.9999999999999999E-6</v>
      </c>
    </row>
    <row r="339" spans="1:17" x14ac:dyDescent="0.3">
      <c r="A339" s="6" t="s">
        <v>793</v>
      </c>
      <c r="B339" s="6" t="s">
        <v>1440</v>
      </c>
      <c r="C339" s="6" t="s">
        <v>1061</v>
      </c>
      <c r="D339" s="25">
        <v>90000</v>
      </c>
      <c r="E339" s="25">
        <v>12511.584800741426</v>
      </c>
      <c r="F339" s="25">
        <v>102511.58480074143</v>
      </c>
      <c r="G339" s="96" t="s">
        <v>1441</v>
      </c>
      <c r="H339" s="99"/>
      <c r="I339" s="99">
        <v>0.33329999999999999</v>
      </c>
      <c r="J339" s="6" t="s">
        <v>517</v>
      </c>
      <c r="K339" s="6"/>
      <c r="L339" s="6"/>
      <c r="M339" s="6" t="s">
        <v>782</v>
      </c>
      <c r="N339" s="6" t="s">
        <v>686</v>
      </c>
      <c r="O339" s="37">
        <v>25627.5</v>
      </c>
      <c r="P339" s="105">
        <v>2119.1576616638513</v>
      </c>
      <c r="Q339" s="38">
        <v>0</v>
      </c>
    </row>
    <row r="340" spans="1:17" x14ac:dyDescent="0.3">
      <c r="A340" s="6" t="s">
        <v>793</v>
      </c>
      <c r="B340" s="6" t="s">
        <v>1440</v>
      </c>
      <c r="C340" s="6" t="s">
        <v>1061</v>
      </c>
      <c r="D340" s="25">
        <v>90000</v>
      </c>
      <c r="E340" s="25">
        <v>12511.584800741426</v>
      </c>
      <c r="F340" s="25">
        <v>102511.58480074143</v>
      </c>
      <c r="G340" s="96" t="s">
        <v>1441</v>
      </c>
      <c r="H340" s="99"/>
      <c r="I340" s="99">
        <v>0.33329999999999999</v>
      </c>
      <c r="J340" s="6" t="s">
        <v>543</v>
      </c>
      <c r="K340" s="6"/>
      <c r="L340" s="6"/>
      <c r="M340" s="6" t="s">
        <v>784</v>
      </c>
      <c r="N340" s="6" t="s">
        <v>686</v>
      </c>
      <c r="O340" s="37">
        <v>3485.4599999999996</v>
      </c>
      <c r="P340" s="105">
        <v>288.21536487846595</v>
      </c>
      <c r="Q340" s="38">
        <v>4.1E-5</v>
      </c>
    </row>
    <row r="341" spans="1:17" x14ac:dyDescent="0.3">
      <c r="A341" s="6" t="s">
        <v>793</v>
      </c>
      <c r="B341" s="6" t="s">
        <v>1440</v>
      </c>
      <c r="C341" s="6" t="s">
        <v>1061</v>
      </c>
      <c r="D341" s="25">
        <v>90000</v>
      </c>
      <c r="E341" s="25">
        <v>12511.584800741426</v>
      </c>
      <c r="F341" s="25">
        <v>102511.58480074143</v>
      </c>
      <c r="G341" s="96" t="s">
        <v>1441</v>
      </c>
      <c r="H341" s="99"/>
      <c r="I341" s="99">
        <v>0.33329999999999999</v>
      </c>
      <c r="J341" s="6" t="s">
        <v>553</v>
      </c>
      <c r="K341" s="6"/>
      <c r="L341" s="6"/>
      <c r="M341" s="6" t="s">
        <v>691</v>
      </c>
      <c r="N341" s="6" t="s">
        <v>688</v>
      </c>
      <c r="O341" s="37">
        <v>64561.091283000002</v>
      </c>
      <c r="P341" s="105">
        <v>5338.6062330601399</v>
      </c>
      <c r="Q341" s="38">
        <v>1.11E-4</v>
      </c>
    </row>
    <row r="342" spans="1:17" x14ac:dyDescent="0.3">
      <c r="A342" s="6" t="s">
        <v>793</v>
      </c>
      <c r="B342" s="6" t="s">
        <v>1440</v>
      </c>
      <c r="C342" s="6" t="s">
        <v>1061</v>
      </c>
      <c r="D342" s="25">
        <v>90000</v>
      </c>
      <c r="E342" s="25">
        <v>12511.584800741426</v>
      </c>
      <c r="F342" s="25">
        <v>102511.58480074143</v>
      </c>
      <c r="G342" s="96" t="s">
        <v>1441</v>
      </c>
      <c r="H342" s="99"/>
      <c r="I342" s="99">
        <v>0.33329999999999999</v>
      </c>
      <c r="J342" s="6" t="s">
        <v>554</v>
      </c>
      <c r="K342" s="6"/>
      <c r="L342" s="6"/>
      <c r="M342" s="6" t="s">
        <v>691</v>
      </c>
      <c r="N342" s="6" t="s">
        <v>688</v>
      </c>
      <c r="O342" s="37">
        <v>39943.839599999999</v>
      </c>
      <c r="P342" s="105">
        <v>3302.9867807867308</v>
      </c>
      <c r="Q342" s="38">
        <v>2.1599999999999999E-4</v>
      </c>
    </row>
    <row r="343" spans="1:17" x14ac:dyDescent="0.3">
      <c r="A343" s="6" t="s">
        <v>793</v>
      </c>
      <c r="B343" s="6" t="s">
        <v>1440</v>
      </c>
      <c r="C343" s="6" t="s">
        <v>1061</v>
      </c>
      <c r="D343" s="25">
        <v>90000</v>
      </c>
      <c r="E343" s="25">
        <v>12511.584800741426</v>
      </c>
      <c r="F343" s="25">
        <v>102511.58480074143</v>
      </c>
      <c r="G343" s="96" t="s">
        <v>1441</v>
      </c>
      <c r="H343" s="99"/>
      <c r="I343" s="99">
        <v>0.33329999999999999</v>
      </c>
      <c r="J343" s="6" t="s">
        <v>583</v>
      </c>
      <c r="K343" s="6"/>
      <c r="L343" s="6"/>
      <c r="M343" s="6" t="s">
        <v>765</v>
      </c>
      <c r="N343" s="6" t="s">
        <v>688</v>
      </c>
      <c r="O343" s="37">
        <v>3708</v>
      </c>
      <c r="P343" s="105">
        <v>306.61736843037988</v>
      </c>
      <c r="Q343" s="38">
        <v>3.9999999999999998E-6</v>
      </c>
    </row>
    <row r="344" spans="1:17" x14ac:dyDescent="0.3">
      <c r="A344" s="6" t="s">
        <v>793</v>
      </c>
      <c r="B344" s="6" t="s">
        <v>1440</v>
      </c>
      <c r="C344" s="6" t="s">
        <v>1061</v>
      </c>
      <c r="D344" s="25">
        <v>90000</v>
      </c>
      <c r="E344" s="25">
        <v>12511.584800741426</v>
      </c>
      <c r="F344" s="25">
        <v>102511.58480074143</v>
      </c>
      <c r="G344" s="96" t="s">
        <v>1441</v>
      </c>
      <c r="H344" s="99"/>
      <c r="I344" s="99">
        <v>0.33329999999999999</v>
      </c>
      <c r="J344" s="6" t="s">
        <v>584</v>
      </c>
      <c r="K344" s="6"/>
      <c r="L344" s="6"/>
      <c r="M344" s="6" t="s">
        <v>765</v>
      </c>
      <c r="N344" s="6" t="s">
        <v>688</v>
      </c>
      <c r="O344" s="37">
        <v>5744.2500000000009</v>
      </c>
      <c r="P344" s="105">
        <v>474.99644514730574</v>
      </c>
      <c r="Q344" s="38">
        <v>6.9999999999999999E-6</v>
      </c>
    </row>
    <row r="345" spans="1:17" x14ac:dyDescent="0.3">
      <c r="A345" s="6" t="s">
        <v>793</v>
      </c>
      <c r="B345" s="6" t="s">
        <v>1440</v>
      </c>
      <c r="C345" s="6" t="s">
        <v>1061</v>
      </c>
      <c r="D345" s="25">
        <v>90000</v>
      </c>
      <c r="E345" s="25">
        <v>12511.584800741426</v>
      </c>
      <c r="F345" s="25">
        <v>102511.58480074143</v>
      </c>
      <c r="G345" s="96" t="s">
        <v>1441</v>
      </c>
      <c r="H345" s="99"/>
      <c r="I345" s="99">
        <v>0.33329999999999999</v>
      </c>
      <c r="J345" s="6" t="s">
        <v>586</v>
      </c>
      <c r="K345" s="6"/>
      <c r="L345" s="6"/>
      <c r="M345" s="6" t="s">
        <v>786</v>
      </c>
      <c r="N345" s="6" t="s">
        <v>686</v>
      </c>
      <c r="O345" s="37">
        <v>3940.3620000000001</v>
      </c>
      <c r="P345" s="105">
        <v>325.8315607074079</v>
      </c>
      <c r="Q345" s="38">
        <v>0</v>
      </c>
    </row>
    <row r="346" spans="1:17" x14ac:dyDescent="0.3">
      <c r="A346" s="6" t="s">
        <v>793</v>
      </c>
      <c r="B346" s="6" t="s">
        <v>1440</v>
      </c>
      <c r="C346" s="6" t="s">
        <v>1061</v>
      </c>
      <c r="D346" s="25">
        <v>90000</v>
      </c>
      <c r="E346" s="25">
        <v>12511.584800741426</v>
      </c>
      <c r="F346" s="25">
        <v>102511.58480074143</v>
      </c>
      <c r="G346" s="96" t="s">
        <v>1441</v>
      </c>
      <c r="H346" s="99"/>
      <c r="I346" s="99">
        <v>0.33329999999999999</v>
      </c>
      <c r="J346" s="6" t="s">
        <v>588</v>
      </c>
      <c r="K346" s="6"/>
      <c r="L346" s="6"/>
      <c r="M346" s="6" t="s">
        <v>786</v>
      </c>
      <c r="N346" s="6" t="s">
        <v>686</v>
      </c>
      <c r="O346" s="37">
        <v>4435.8719999999994</v>
      </c>
      <c r="P346" s="105">
        <v>366.80566325081065</v>
      </c>
      <c r="Q346" s="38">
        <v>2.3E-5</v>
      </c>
    </row>
    <row r="347" spans="1:17" x14ac:dyDescent="0.3">
      <c r="A347" s="6" t="s">
        <v>793</v>
      </c>
      <c r="B347" s="6" t="s">
        <v>1440</v>
      </c>
      <c r="C347" s="6" t="s">
        <v>1061</v>
      </c>
      <c r="D347" s="25">
        <v>90000</v>
      </c>
      <c r="E347" s="25">
        <v>12511.584800741426</v>
      </c>
      <c r="F347" s="25">
        <v>102511.58480074143</v>
      </c>
      <c r="G347" s="96" t="s">
        <v>1441</v>
      </c>
      <c r="H347" s="99"/>
      <c r="I347" s="99">
        <v>0.33329999999999999</v>
      </c>
      <c r="J347" s="6" t="s">
        <v>595</v>
      </c>
      <c r="K347" s="6"/>
      <c r="L347" s="6"/>
      <c r="M347" s="6" t="s">
        <v>787</v>
      </c>
      <c r="N347" s="6" t="s">
        <v>686</v>
      </c>
      <c r="O347" s="37">
        <v>3357.3442360000004</v>
      </c>
      <c r="P347" s="105">
        <v>277.62137393668405</v>
      </c>
      <c r="Q347" s="38">
        <v>9.0000000000000002E-6</v>
      </c>
    </row>
    <row r="348" spans="1:17" x14ac:dyDescent="0.3">
      <c r="A348" s="6" t="s">
        <v>793</v>
      </c>
      <c r="B348" s="6" t="s">
        <v>1440</v>
      </c>
      <c r="C348" s="6" t="s">
        <v>1061</v>
      </c>
      <c r="D348" s="25">
        <v>90000</v>
      </c>
      <c r="E348" s="25">
        <v>12511.584800741426</v>
      </c>
      <c r="F348" s="25">
        <v>102511.58480074143</v>
      </c>
      <c r="G348" s="96" t="s">
        <v>1441</v>
      </c>
      <c r="H348" s="99"/>
      <c r="I348" s="99">
        <v>0.33329999999999999</v>
      </c>
      <c r="J348" s="6" t="s">
        <v>599</v>
      </c>
      <c r="K348" s="6"/>
      <c r="L348" s="6"/>
      <c r="M348" s="6" t="s">
        <v>787</v>
      </c>
      <c r="N348" s="6" t="s">
        <v>686</v>
      </c>
      <c r="O348" s="37">
        <v>4653.3958330000005</v>
      </c>
      <c r="P348" s="105">
        <v>384.79287610014984</v>
      </c>
      <c r="Q348" s="38">
        <v>1.9000000000000001E-5</v>
      </c>
    </row>
    <row r="349" spans="1:17" x14ac:dyDescent="0.3">
      <c r="A349" s="6" t="s">
        <v>793</v>
      </c>
      <c r="B349" s="6" t="s">
        <v>1440</v>
      </c>
      <c r="C349" s="6" t="s">
        <v>1061</v>
      </c>
      <c r="D349" s="25">
        <v>90000</v>
      </c>
      <c r="E349" s="25">
        <v>12511.584800741426</v>
      </c>
      <c r="F349" s="25">
        <v>102511.58480074143</v>
      </c>
      <c r="G349" s="96" t="s">
        <v>1441</v>
      </c>
      <c r="H349" s="99"/>
      <c r="I349" s="99">
        <v>0.33329999999999999</v>
      </c>
      <c r="J349" s="6" t="s">
        <v>630</v>
      </c>
      <c r="K349" s="6"/>
      <c r="L349" s="6"/>
      <c r="M349" s="6" t="s">
        <v>766</v>
      </c>
      <c r="N349" s="6" t="s">
        <v>688</v>
      </c>
      <c r="O349" s="37">
        <v>4200.2849999999999</v>
      </c>
      <c r="P349" s="105">
        <v>347.32479324638564</v>
      </c>
      <c r="Q349" s="38">
        <v>3.9999999999999998E-6</v>
      </c>
    </row>
    <row r="350" spans="1:17" x14ac:dyDescent="0.3">
      <c r="A350" s="6" t="s">
        <v>793</v>
      </c>
      <c r="B350" s="6" t="s">
        <v>1440</v>
      </c>
      <c r="C350" s="6" t="s">
        <v>1061</v>
      </c>
      <c r="D350" s="25">
        <v>90000</v>
      </c>
      <c r="E350" s="25">
        <v>12511.584800741426</v>
      </c>
      <c r="F350" s="25">
        <v>102511.58480074143</v>
      </c>
      <c r="G350" s="96" t="s">
        <v>1441</v>
      </c>
      <c r="H350" s="99"/>
      <c r="I350" s="99">
        <v>0.33329999999999999</v>
      </c>
      <c r="J350" s="6" t="s">
        <v>23</v>
      </c>
      <c r="K350" s="6"/>
      <c r="L350" s="6"/>
      <c r="M350" s="6" t="s">
        <v>772</v>
      </c>
      <c r="N350" s="6" t="s">
        <v>686</v>
      </c>
      <c r="O350" s="37">
        <v>2022.3899999999999</v>
      </c>
      <c r="P350" s="105">
        <v>167.23298266988024</v>
      </c>
      <c r="Q350" s="38">
        <v>6.0000000000000002E-6</v>
      </c>
    </row>
    <row r="351" spans="1:17" x14ac:dyDescent="0.3">
      <c r="A351" s="6" t="s">
        <v>793</v>
      </c>
      <c r="B351" s="6" t="s">
        <v>1440</v>
      </c>
      <c r="C351" s="6" t="s">
        <v>1061</v>
      </c>
      <c r="D351" s="25">
        <v>90000</v>
      </c>
      <c r="E351" s="25">
        <v>12511.584800741426</v>
      </c>
      <c r="F351" s="25">
        <v>102511.58480074143</v>
      </c>
      <c r="G351" s="96" t="s">
        <v>1441</v>
      </c>
      <c r="H351" s="99"/>
      <c r="I351" s="99">
        <v>0.33329999999999999</v>
      </c>
      <c r="J351" s="6" t="s">
        <v>25</v>
      </c>
      <c r="K351" s="6"/>
      <c r="L351" s="6"/>
      <c r="M351" s="6" t="s">
        <v>772</v>
      </c>
      <c r="N351" s="6" t="s">
        <v>686</v>
      </c>
      <c r="O351" s="37">
        <v>1506.453</v>
      </c>
      <c r="P351" s="105">
        <v>124.56975580476026</v>
      </c>
      <c r="Q351" s="38">
        <v>0</v>
      </c>
    </row>
    <row r="352" spans="1:17" x14ac:dyDescent="0.3">
      <c r="A352" s="6" t="s">
        <v>793</v>
      </c>
      <c r="B352" s="6" t="s">
        <v>1440</v>
      </c>
      <c r="C352" s="6" t="s">
        <v>1061</v>
      </c>
      <c r="D352" s="25">
        <v>90000</v>
      </c>
      <c r="E352" s="25">
        <v>12511.584800741426</v>
      </c>
      <c r="F352" s="25">
        <v>102511.58480074143</v>
      </c>
      <c r="G352" s="96" t="s">
        <v>1441</v>
      </c>
      <c r="H352" s="99"/>
      <c r="I352" s="99">
        <v>0.33329999999999999</v>
      </c>
      <c r="J352" s="6" t="s">
        <v>55</v>
      </c>
      <c r="K352" s="6"/>
      <c r="L352" s="6"/>
      <c r="M352" s="6" t="s">
        <v>754</v>
      </c>
      <c r="N352" s="6" t="s">
        <v>688</v>
      </c>
      <c r="O352" s="37">
        <v>439.56</v>
      </c>
      <c r="P352" s="105">
        <v>36.347554063446005</v>
      </c>
      <c r="Q352" s="38">
        <v>0</v>
      </c>
    </row>
    <row r="353" spans="1:17" x14ac:dyDescent="0.3">
      <c r="A353" s="6" t="s">
        <v>793</v>
      </c>
      <c r="B353" s="6" t="s">
        <v>1440</v>
      </c>
      <c r="C353" s="6" t="s">
        <v>1061</v>
      </c>
      <c r="D353" s="25">
        <v>90000</v>
      </c>
      <c r="E353" s="25">
        <v>12511.584800741426</v>
      </c>
      <c r="F353" s="25">
        <v>102511.58480074143</v>
      </c>
      <c r="G353" s="96" t="s">
        <v>1441</v>
      </c>
      <c r="H353" s="99"/>
      <c r="I353" s="99">
        <v>0.33329999999999999</v>
      </c>
      <c r="J353" s="6" t="s">
        <v>188</v>
      </c>
      <c r="K353" s="6"/>
      <c r="L353" s="6"/>
      <c r="M353" s="6" t="s">
        <v>759</v>
      </c>
      <c r="N353" s="6" t="s">
        <v>688</v>
      </c>
      <c r="O353" s="37">
        <v>2683.232</v>
      </c>
      <c r="P353" s="105">
        <v>221.87851529886325</v>
      </c>
      <c r="Q353" s="38">
        <v>9.9999999999999995E-7</v>
      </c>
    </row>
    <row r="354" spans="1:17" x14ac:dyDescent="0.3">
      <c r="A354" s="6" t="s">
        <v>793</v>
      </c>
      <c r="B354" s="6" t="s">
        <v>1442</v>
      </c>
      <c r="C354" s="6" t="s">
        <v>1443</v>
      </c>
      <c r="D354" s="25">
        <v>30000</v>
      </c>
      <c r="E354" s="25">
        <v>4170.5282669138087</v>
      </c>
      <c r="F354" s="25">
        <v>34170.528266913811</v>
      </c>
      <c r="G354" s="96">
        <v>4</v>
      </c>
      <c r="H354" s="99"/>
      <c r="I354" s="99" t="s">
        <v>752</v>
      </c>
      <c r="J354" s="6" t="s">
        <v>8</v>
      </c>
      <c r="K354" s="6"/>
      <c r="L354" s="6"/>
      <c r="M354" s="6" t="s">
        <v>1035</v>
      </c>
      <c r="N354" s="6" t="s">
        <v>686</v>
      </c>
      <c r="O354" s="37">
        <v>3553.1472880000001</v>
      </c>
      <c r="P354" s="105">
        <v>607.53146572452374</v>
      </c>
      <c r="Q354" s="38">
        <v>1.0000000000000001E-5</v>
      </c>
    </row>
    <row r="355" spans="1:17" x14ac:dyDescent="0.3">
      <c r="A355" s="6" t="s">
        <v>793</v>
      </c>
      <c r="B355" s="6" t="s">
        <v>1442</v>
      </c>
      <c r="C355" s="6" t="s">
        <v>1443</v>
      </c>
      <c r="D355" s="25">
        <v>30000</v>
      </c>
      <c r="E355" s="25">
        <v>4170.5282669138087</v>
      </c>
      <c r="F355" s="25">
        <v>34170.528266913811</v>
      </c>
      <c r="G355" s="96">
        <v>4</v>
      </c>
      <c r="H355" s="99"/>
      <c r="I355" s="99" t="s">
        <v>752</v>
      </c>
      <c r="J355" s="6" t="s">
        <v>11</v>
      </c>
      <c r="K355" s="6"/>
      <c r="L355" s="6"/>
      <c r="M355" s="6" t="s">
        <v>1035</v>
      </c>
      <c r="N355" s="6" t="s">
        <v>688</v>
      </c>
      <c r="O355" s="37">
        <v>2558.4</v>
      </c>
      <c r="P355" s="105">
        <v>437.4455590847495</v>
      </c>
      <c r="Q355" s="38">
        <v>6.0000000000000002E-6</v>
      </c>
    </row>
    <row r="356" spans="1:17" x14ac:dyDescent="0.3">
      <c r="A356" s="6" t="s">
        <v>793</v>
      </c>
      <c r="B356" s="6" t="s">
        <v>1442</v>
      </c>
      <c r="C356" s="6" t="s">
        <v>1443</v>
      </c>
      <c r="D356" s="25">
        <v>30000</v>
      </c>
      <c r="E356" s="25">
        <v>4170.5282669138087</v>
      </c>
      <c r="F356" s="25">
        <v>34170.528266913811</v>
      </c>
      <c r="G356" s="96">
        <v>4</v>
      </c>
      <c r="H356" s="99"/>
      <c r="I356" s="99" t="s">
        <v>752</v>
      </c>
      <c r="J356" s="6" t="s">
        <v>12</v>
      </c>
      <c r="K356" s="6"/>
      <c r="L356" s="6"/>
      <c r="M356" s="6" t="s">
        <v>1035</v>
      </c>
      <c r="N356" s="6" t="s">
        <v>688</v>
      </c>
      <c r="O356" s="37">
        <v>3977.5356679999995</v>
      </c>
      <c r="P356" s="105">
        <v>680.09510399773001</v>
      </c>
      <c r="Q356" s="38">
        <v>1.1E-5</v>
      </c>
    </row>
    <row r="357" spans="1:17" x14ac:dyDescent="0.3">
      <c r="A357" s="6" t="s">
        <v>793</v>
      </c>
      <c r="B357" s="6" t="s">
        <v>1442</v>
      </c>
      <c r="C357" s="6" t="s">
        <v>1443</v>
      </c>
      <c r="D357" s="25">
        <v>30000</v>
      </c>
      <c r="E357" s="25">
        <v>4170.5282669138087</v>
      </c>
      <c r="F357" s="25">
        <v>34170.528266913811</v>
      </c>
      <c r="G357" s="96">
        <v>4</v>
      </c>
      <c r="H357" s="99"/>
      <c r="I357" s="99" t="s">
        <v>752</v>
      </c>
      <c r="J357" s="6" t="s">
        <v>22</v>
      </c>
      <c r="K357" s="6"/>
      <c r="L357" s="6"/>
      <c r="M357" s="6" t="s">
        <v>768</v>
      </c>
      <c r="N357" s="6" t="s">
        <v>689</v>
      </c>
      <c r="O357" s="37">
        <v>7122.15</v>
      </c>
      <c r="P357" s="105">
        <v>1217.7739558456256</v>
      </c>
      <c r="Q357" s="38">
        <v>7.2000000000000002E-5</v>
      </c>
    </row>
    <row r="358" spans="1:17" x14ac:dyDescent="0.3">
      <c r="A358" s="6" t="s">
        <v>793</v>
      </c>
      <c r="B358" s="6" t="s">
        <v>1442</v>
      </c>
      <c r="C358" s="6" t="s">
        <v>1443</v>
      </c>
      <c r="D358" s="25">
        <v>30000</v>
      </c>
      <c r="E358" s="25">
        <v>4170.5282669138087</v>
      </c>
      <c r="F358" s="25">
        <v>34170.528266913811</v>
      </c>
      <c r="G358" s="96">
        <v>4</v>
      </c>
      <c r="H358" s="99"/>
      <c r="I358" s="99" t="s">
        <v>752</v>
      </c>
      <c r="J358" s="6" t="s">
        <v>32</v>
      </c>
      <c r="K358" s="6"/>
      <c r="L358" s="6"/>
      <c r="M358" s="6" t="s">
        <v>773</v>
      </c>
      <c r="N358" s="6" t="s">
        <v>686</v>
      </c>
      <c r="O358" s="37">
        <v>252.37800000000001</v>
      </c>
      <c r="P358" s="105">
        <v>43.152609173972373</v>
      </c>
      <c r="Q358" s="38">
        <v>9.9999999999999995E-7</v>
      </c>
    </row>
    <row r="359" spans="1:17" x14ac:dyDescent="0.3">
      <c r="A359" s="6" t="s">
        <v>793</v>
      </c>
      <c r="B359" s="6" t="s">
        <v>1442</v>
      </c>
      <c r="C359" s="6" t="s">
        <v>1443</v>
      </c>
      <c r="D359" s="25">
        <v>30000</v>
      </c>
      <c r="E359" s="25">
        <v>4170.5282669138087</v>
      </c>
      <c r="F359" s="25">
        <v>34170.528266913811</v>
      </c>
      <c r="G359" s="96">
        <v>4</v>
      </c>
      <c r="H359" s="99"/>
      <c r="I359" s="99" t="s">
        <v>752</v>
      </c>
      <c r="J359" s="6" t="s">
        <v>35</v>
      </c>
      <c r="K359" s="6"/>
      <c r="L359" s="6"/>
      <c r="M359" s="6" t="s">
        <v>773</v>
      </c>
      <c r="N359" s="6" t="s">
        <v>686</v>
      </c>
      <c r="O359" s="37">
        <v>245.25</v>
      </c>
      <c r="P359" s="105">
        <v>41.933834961512979</v>
      </c>
      <c r="Q359" s="38">
        <v>1.9999999999999999E-6</v>
      </c>
    </row>
    <row r="360" spans="1:17" x14ac:dyDescent="0.3">
      <c r="A360" s="6" t="s">
        <v>793</v>
      </c>
      <c r="B360" s="6" t="s">
        <v>1442</v>
      </c>
      <c r="C360" s="6" t="s">
        <v>1443</v>
      </c>
      <c r="D360" s="25">
        <v>30000</v>
      </c>
      <c r="E360" s="25">
        <v>4170.5282669138087</v>
      </c>
      <c r="F360" s="25">
        <v>34170.528266913811</v>
      </c>
      <c r="G360" s="96">
        <v>4</v>
      </c>
      <c r="H360" s="99"/>
      <c r="I360" s="99" t="s">
        <v>752</v>
      </c>
      <c r="J360" s="6" t="s">
        <v>37</v>
      </c>
      <c r="K360" s="6"/>
      <c r="L360" s="6"/>
      <c r="M360" s="6" t="s">
        <v>773</v>
      </c>
      <c r="N360" s="6" t="s">
        <v>686</v>
      </c>
      <c r="O360" s="37">
        <v>216.714</v>
      </c>
      <c r="P360" s="105">
        <v>37.054634494798471</v>
      </c>
      <c r="Q360" s="38">
        <v>0</v>
      </c>
    </row>
    <row r="361" spans="1:17" x14ac:dyDescent="0.3">
      <c r="A361" s="6" t="s">
        <v>793</v>
      </c>
      <c r="B361" s="6" t="s">
        <v>1442</v>
      </c>
      <c r="C361" s="6" t="s">
        <v>1443</v>
      </c>
      <c r="D361" s="25">
        <v>30000</v>
      </c>
      <c r="E361" s="25">
        <v>4170.5282669138087</v>
      </c>
      <c r="F361" s="25">
        <v>34170.528266913811</v>
      </c>
      <c r="G361" s="96">
        <v>4</v>
      </c>
      <c r="H361" s="99"/>
      <c r="I361" s="99" t="s">
        <v>752</v>
      </c>
      <c r="J361" s="6" t="s">
        <v>23</v>
      </c>
      <c r="K361" s="6"/>
      <c r="L361" s="6"/>
      <c r="M361" s="6" t="s">
        <v>772</v>
      </c>
      <c r="N361" s="6" t="s">
        <v>686</v>
      </c>
      <c r="O361" s="37">
        <v>2022.3899999999999</v>
      </c>
      <c r="P361" s="105">
        <v>345.79640565877366</v>
      </c>
      <c r="Q361" s="38">
        <v>6.0000000000000002E-6</v>
      </c>
    </row>
    <row r="362" spans="1:17" x14ac:dyDescent="0.3">
      <c r="A362" s="6" t="s">
        <v>793</v>
      </c>
      <c r="B362" s="6" t="s">
        <v>1442</v>
      </c>
      <c r="C362" s="6" t="s">
        <v>1443</v>
      </c>
      <c r="D362" s="25">
        <v>30000</v>
      </c>
      <c r="E362" s="25">
        <v>4170.5282669138087</v>
      </c>
      <c r="F362" s="25">
        <v>34170.528266913811</v>
      </c>
      <c r="G362" s="96">
        <v>4</v>
      </c>
      <c r="H362" s="99"/>
      <c r="I362" s="99" t="s">
        <v>752</v>
      </c>
      <c r="J362" s="6" t="s">
        <v>25</v>
      </c>
      <c r="K362" s="6"/>
      <c r="L362" s="6"/>
      <c r="M362" s="6" t="s">
        <v>772</v>
      </c>
      <c r="N362" s="6" t="s">
        <v>686</v>
      </c>
      <c r="O362" s="37">
        <v>1506.453</v>
      </c>
      <c r="P362" s="105">
        <v>257.57941479827161</v>
      </c>
      <c r="Q362" s="38">
        <v>0</v>
      </c>
    </row>
    <row r="363" spans="1:17" x14ac:dyDescent="0.3">
      <c r="A363" s="6" t="s">
        <v>793</v>
      </c>
      <c r="B363" s="6" t="s">
        <v>1442</v>
      </c>
      <c r="C363" s="6" t="s">
        <v>1443</v>
      </c>
      <c r="D363" s="25">
        <v>30000</v>
      </c>
      <c r="E363" s="25">
        <v>4170.5282669138087</v>
      </c>
      <c r="F363" s="25">
        <v>34170.528266913811</v>
      </c>
      <c r="G363" s="96">
        <v>4</v>
      </c>
      <c r="H363" s="99"/>
      <c r="I363" s="99" t="s">
        <v>752</v>
      </c>
      <c r="J363" s="6" t="s">
        <v>26</v>
      </c>
      <c r="K363" s="6"/>
      <c r="L363" s="6"/>
      <c r="M363" s="6" t="s">
        <v>772</v>
      </c>
      <c r="N363" s="6" t="s">
        <v>686</v>
      </c>
      <c r="O363" s="37">
        <v>415.15200000000004</v>
      </c>
      <c r="P363" s="105">
        <v>70.984364737786095</v>
      </c>
      <c r="Q363" s="38">
        <v>9.9999999999999995E-7</v>
      </c>
    </row>
    <row r="364" spans="1:17" x14ac:dyDescent="0.3">
      <c r="A364" s="6" t="s">
        <v>793</v>
      </c>
      <c r="B364" s="6" t="s">
        <v>1442</v>
      </c>
      <c r="C364" s="6" t="s">
        <v>1443</v>
      </c>
      <c r="D364" s="25">
        <v>30000</v>
      </c>
      <c r="E364" s="25">
        <v>4170.5282669138087</v>
      </c>
      <c r="F364" s="25">
        <v>34170.528266913811</v>
      </c>
      <c r="G364" s="96">
        <v>4</v>
      </c>
      <c r="H364" s="99"/>
      <c r="I364" s="99" t="s">
        <v>752</v>
      </c>
      <c r="J364" s="6" t="s">
        <v>27</v>
      </c>
      <c r="K364" s="6"/>
      <c r="L364" s="6"/>
      <c r="M364" s="6" t="s">
        <v>772</v>
      </c>
      <c r="N364" s="6" t="s">
        <v>686</v>
      </c>
      <c r="O364" s="37">
        <v>153.51</v>
      </c>
      <c r="P364" s="105">
        <v>26.247759449304212</v>
      </c>
      <c r="Q364" s="38">
        <v>0</v>
      </c>
    </row>
    <row r="365" spans="1:17" x14ac:dyDescent="0.3">
      <c r="A365" s="6" t="s">
        <v>793</v>
      </c>
      <c r="B365" s="6" t="s">
        <v>1442</v>
      </c>
      <c r="C365" s="6" t="s">
        <v>1443</v>
      </c>
      <c r="D365" s="25">
        <v>30000</v>
      </c>
      <c r="E365" s="25">
        <v>4170.5282669138087</v>
      </c>
      <c r="F365" s="25">
        <v>34170.528266913811</v>
      </c>
      <c r="G365" s="96">
        <v>4</v>
      </c>
      <c r="H365" s="99"/>
      <c r="I365" s="99" t="s">
        <v>752</v>
      </c>
      <c r="J365" s="6" t="s">
        <v>28</v>
      </c>
      <c r="K365" s="6"/>
      <c r="L365" s="6"/>
      <c r="M365" s="6" t="s">
        <v>772</v>
      </c>
      <c r="N365" s="6" t="s">
        <v>686</v>
      </c>
      <c r="O365" s="37">
        <v>130.33600000000001</v>
      </c>
      <c r="P365" s="105">
        <v>22.285375386518883</v>
      </c>
      <c r="Q365" s="38">
        <v>0</v>
      </c>
    </row>
    <row r="366" spans="1:17" x14ac:dyDescent="0.3">
      <c r="A366" s="6" t="s">
        <v>793</v>
      </c>
      <c r="B366" s="6" t="s">
        <v>1442</v>
      </c>
      <c r="C366" s="6" t="s">
        <v>1443</v>
      </c>
      <c r="D366" s="25">
        <v>30000</v>
      </c>
      <c r="E366" s="25">
        <v>4170.5282669138087</v>
      </c>
      <c r="F366" s="25">
        <v>34170.528266913811</v>
      </c>
      <c r="G366" s="96">
        <v>4</v>
      </c>
      <c r="H366" s="99"/>
      <c r="I366" s="99" t="s">
        <v>752</v>
      </c>
      <c r="J366" s="6" t="s">
        <v>117</v>
      </c>
      <c r="K366" s="6"/>
      <c r="L366" s="6"/>
      <c r="M366" s="6" t="s">
        <v>774</v>
      </c>
      <c r="N366" s="6" t="s">
        <v>686</v>
      </c>
      <c r="O366" s="37">
        <v>3634</v>
      </c>
      <c r="P366" s="105">
        <v>621.35598878751557</v>
      </c>
      <c r="Q366" s="38">
        <v>0</v>
      </c>
    </row>
    <row r="367" spans="1:17" x14ac:dyDescent="0.3">
      <c r="A367" s="6" t="s">
        <v>793</v>
      </c>
      <c r="B367" s="6" t="s">
        <v>1442</v>
      </c>
      <c r="C367" s="6" t="s">
        <v>1443</v>
      </c>
      <c r="D367" s="25">
        <v>30000</v>
      </c>
      <c r="E367" s="25">
        <v>4170.5282669138087</v>
      </c>
      <c r="F367" s="25">
        <v>34170.528266913811</v>
      </c>
      <c r="G367" s="96">
        <v>4</v>
      </c>
      <c r="H367" s="99"/>
      <c r="I367" s="99" t="s">
        <v>752</v>
      </c>
      <c r="J367" s="6" t="s">
        <v>125</v>
      </c>
      <c r="K367" s="6"/>
      <c r="L367" s="6"/>
      <c r="M367" s="6" t="s">
        <v>775</v>
      </c>
      <c r="N367" s="6" t="s">
        <v>686</v>
      </c>
      <c r="O367" s="37">
        <v>10260.81</v>
      </c>
      <c r="P367" s="105">
        <v>1754.4347119732599</v>
      </c>
      <c r="Q367" s="38">
        <v>3.0000000000000001E-5</v>
      </c>
    </row>
    <row r="368" spans="1:17" x14ac:dyDescent="0.3">
      <c r="A368" s="6" t="s">
        <v>793</v>
      </c>
      <c r="B368" s="6" t="s">
        <v>1442</v>
      </c>
      <c r="C368" s="6" t="s">
        <v>1443</v>
      </c>
      <c r="D368" s="25">
        <v>30000</v>
      </c>
      <c r="E368" s="25">
        <v>4170.5282669138087</v>
      </c>
      <c r="F368" s="25">
        <v>34170.528266913811</v>
      </c>
      <c r="G368" s="96">
        <v>4</v>
      </c>
      <c r="H368" s="99"/>
      <c r="I368" s="99" t="s">
        <v>752</v>
      </c>
      <c r="J368" s="6" t="s">
        <v>127</v>
      </c>
      <c r="K368" s="6"/>
      <c r="L368" s="6"/>
      <c r="M368" s="6" t="s">
        <v>775</v>
      </c>
      <c r="N368" s="6" t="s">
        <v>686</v>
      </c>
      <c r="O368" s="37">
        <v>719.09999999999991</v>
      </c>
      <c r="P368" s="105">
        <v>122.95462067614264</v>
      </c>
      <c r="Q368" s="38">
        <v>1.9999999999999999E-6</v>
      </c>
    </row>
    <row r="369" spans="1:17" x14ac:dyDescent="0.3">
      <c r="A369" s="6" t="s">
        <v>793</v>
      </c>
      <c r="B369" s="6" t="s">
        <v>1442</v>
      </c>
      <c r="C369" s="6" t="s">
        <v>1443</v>
      </c>
      <c r="D369" s="25">
        <v>30000</v>
      </c>
      <c r="E369" s="25">
        <v>4170.5282669138087</v>
      </c>
      <c r="F369" s="25">
        <v>34170.528266913811</v>
      </c>
      <c r="G369" s="96">
        <v>4</v>
      </c>
      <c r="H369" s="99"/>
      <c r="I369" s="99" t="s">
        <v>752</v>
      </c>
      <c r="J369" s="6" t="s">
        <v>128</v>
      </c>
      <c r="K369" s="6"/>
      <c r="L369" s="6"/>
      <c r="M369" s="6" t="s">
        <v>775</v>
      </c>
      <c r="N369" s="6" t="s">
        <v>686</v>
      </c>
      <c r="O369" s="37">
        <v>5691.4</v>
      </c>
      <c r="P369" s="105">
        <v>973.13854556556566</v>
      </c>
      <c r="Q369" s="38">
        <v>2.0999999999999999E-5</v>
      </c>
    </row>
    <row r="370" spans="1:17" x14ac:dyDescent="0.3">
      <c r="A370" s="6" t="s">
        <v>793</v>
      </c>
      <c r="B370" s="6" t="s">
        <v>1442</v>
      </c>
      <c r="C370" s="6" t="s">
        <v>1443</v>
      </c>
      <c r="D370" s="25">
        <v>30000</v>
      </c>
      <c r="E370" s="25">
        <v>4170.5282669138087</v>
      </c>
      <c r="F370" s="25">
        <v>34170.528266913811</v>
      </c>
      <c r="G370" s="96">
        <v>4</v>
      </c>
      <c r="H370" s="99"/>
      <c r="I370" s="99" t="s">
        <v>752</v>
      </c>
      <c r="J370" s="6" t="s">
        <v>129</v>
      </c>
      <c r="K370" s="6"/>
      <c r="L370" s="6"/>
      <c r="M370" s="6" t="s">
        <v>775</v>
      </c>
      <c r="N370" s="6" t="s">
        <v>686</v>
      </c>
      <c r="O370" s="37">
        <v>1735.4879999999998</v>
      </c>
      <c r="P370" s="105">
        <v>296.74074360728332</v>
      </c>
      <c r="Q370" s="38">
        <v>5.0000000000000004E-6</v>
      </c>
    </row>
    <row r="371" spans="1:17" x14ac:dyDescent="0.3">
      <c r="A371" s="6" t="s">
        <v>793</v>
      </c>
      <c r="B371" s="6" t="s">
        <v>1442</v>
      </c>
      <c r="C371" s="6" t="s">
        <v>1443</v>
      </c>
      <c r="D371" s="25">
        <v>30000</v>
      </c>
      <c r="E371" s="25">
        <v>4170.5282669138087</v>
      </c>
      <c r="F371" s="25">
        <v>34170.528266913811</v>
      </c>
      <c r="G371" s="96">
        <v>4</v>
      </c>
      <c r="H371" s="99"/>
      <c r="I371" s="99" t="s">
        <v>752</v>
      </c>
      <c r="J371" s="6" t="s">
        <v>155</v>
      </c>
      <c r="K371" s="6"/>
      <c r="L371" s="6"/>
      <c r="M371" s="6" t="s">
        <v>796</v>
      </c>
      <c r="N371" s="6" t="s">
        <v>686</v>
      </c>
      <c r="O371" s="37">
        <v>6682.1172199999992</v>
      </c>
      <c r="P371" s="105">
        <v>1142.5353749111678</v>
      </c>
      <c r="Q371" s="38">
        <v>1.2999999999999999E-5</v>
      </c>
    </row>
    <row r="372" spans="1:17" x14ac:dyDescent="0.3">
      <c r="A372" s="6" t="s">
        <v>793</v>
      </c>
      <c r="B372" s="6" t="s">
        <v>1442</v>
      </c>
      <c r="C372" s="6" t="s">
        <v>1443</v>
      </c>
      <c r="D372" s="25">
        <v>30000</v>
      </c>
      <c r="E372" s="25">
        <v>4170.5282669138087</v>
      </c>
      <c r="F372" s="25">
        <v>34170.528266913811</v>
      </c>
      <c r="G372" s="96">
        <v>4</v>
      </c>
      <c r="H372" s="99"/>
      <c r="I372" s="99" t="s">
        <v>752</v>
      </c>
      <c r="J372" s="6" t="s">
        <v>179</v>
      </c>
      <c r="K372" s="6"/>
      <c r="L372" s="6"/>
      <c r="M372" s="6" t="s">
        <v>776</v>
      </c>
      <c r="N372" s="6" t="s">
        <v>686</v>
      </c>
      <c r="O372" s="37">
        <v>2828</v>
      </c>
      <c r="P372" s="105">
        <v>483.54285533601922</v>
      </c>
      <c r="Q372" s="38">
        <v>3.0000000000000001E-6</v>
      </c>
    </row>
    <row r="373" spans="1:17" x14ac:dyDescent="0.3">
      <c r="A373" s="6" t="s">
        <v>793</v>
      </c>
      <c r="B373" s="6" t="s">
        <v>1442</v>
      </c>
      <c r="C373" s="6" t="s">
        <v>1443</v>
      </c>
      <c r="D373" s="25">
        <v>30000</v>
      </c>
      <c r="E373" s="25">
        <v>4170.5282669138087</v>
      </c>
      <c r="F373" s="25">
        <v>34170.528266913811</v>
      </c>
      <c r="G373" s="96">
        <v>4</v>
      </c>
      <c r="H373" s="99"/>
      <c r="I373" s="99" t="s">
        <v>752</v>
      </c>
      <c r="J373" s="6" t="s">
        <v>181</v>
      </c>
      <c r="K373" s="6"/>
      <c r="L373" s="6"/>
      <c r="M373" s="6" t="s">
        <v>776</v>
      </c>
      <c r="N373" s="6" t="s">
        <v>686</v>
      </c>
      <c r="O373" s="37">
        <v>2605.1340420000001</v>
      </c>
      <c r="P373" s="105">
        <v>445.43633422975427</v>
      </c>
      <c r="Q373" s="38">
        <v>3.9999999999999998E-6</v>
      </c>
    </row>
    <row r="374" spans="1:17" x14ac:dyDescent="0.3">
      <c r="A374" s="6" t="s">
        <v>793</v>
      </c>
      <c r="B374" s="6" t="s">
        <v>1442</v>
      </c>
      <c r="C374" s="6" t="s">
        <v>1443</v>
      </c>
      <c r="D374" s="25">
        <v>30000</v>
      </c>
      <c r="E374" s="25">
        <v>4170.5282669138087</v>
      </c>
      <c r="F374" s="25">
        <v>34170.528266913811</v>
      </c>
      <c r="G374" s="96">
        <v>4</v>
      </c>
      <c r="H374" s="99"/>
      <c r="I374" s="99" t="s">
        <v>752</v>
      </c>
      <c r="J374" s="6" t="s">
        <v>182</v>
      </c>
      <c r="K374" s="6"/>
      <c r="L374" s="6"/>
      <c r="M374" s="6" t="s">
        <v>776</v>
      </c>
      <c r="N374" s="6" t="s">
        <v>686</v>
      </c>
      <c r="O374" s="37">
        <v>5084.3959999999997</v>
      </c>
      <c r="P374" s="105">
        <v>869.35055144944647</v>
      </c>
      <c r="Q374" s="38">
        <v>1.2999999999999999E-5</v>
      </c>
    </row>
    <row r="375" spans="1:17" x14ac:dyDescent="0.3">
      <c r="A375" s="6" t="s">
        <v>793</v>
      </c>
      <c r="B375" s="6" t="s">
        <v>1442</v>
      </c>
      <c r="C375" s="6" t="s">
        <v>1443</v>
      </c>
      <c r="D375" s="25">
        <v>30000</v>
      </c>
      <c r="E375" s="25">
        <v>4170.5282669138087</v>
      </c>
      <c r="F375" s="25">
        <v>34170.528266913811</v>
      </c>
      <c r="G375" s="96">
        <v>4</v>
      </c>
      <c r="H375" s="99"/>
      <c r="I375" s="99" t="s">
        <v>752</v>
      </c>
      <c r="J375" s="6" t="s">
        <v>183</v>
      </c>
      <c r="K375" s="6"/>
      <c r="L375" s="6"/>
      <c r="M375" s="6" t="s">
        <v>776</v>
      </c>
      <c r="N375" s="6" t="s">
        <v>686</v>
      </c>
      <c r="O375" s="37">
        <v>4587.8</v>
      </c>
      <c r="P375" s="105">
        <v>784.44056283967086</v>
      </c>
      <c r="Q375" s="38">
        <v>0</v>
      </c>
    </row>
    <row r="376" spans="1:17" x14ac:dyDescent="0.3">
      <c r="A376" s="6" t="s">
        <v>793</v>
      </c>
      <c r="B376" s="6" t="s">
        <v>1442</v>
      </c>
      <c r="C376" s="6" t="s">
        <v>1443</v>
      </c>
      <c r="D376" s="25">
        <v>30000</v>
      </c>
      <c r="E376" s="25">
        <v>4170.5282669138087</v>
      </c>
      <c r="F376" s="25">
        <v>34170.528266913811</v>
      </c>
      <c r="G376" s="96">
        <v>4</v>
      </c>
      <c r="H376" s="99"/>
      <c r="I376" s="99" t="s">
        <v>752</v>
      </c>
      <c r="J376" s="6" t="s">
        <v>184</v>
      </c>
      <c r="K376" s="6"/>
      <c r="L376" s="6"/>
      <c r="M376" s="6" t="s">
        <v>776</v>
      </c>
      <c r="N376" s="6" t="s">
        <v>686</v>
      </c>
      <c r="O376" s="37">
        <v>2064.7032000000004</v>
      </c>
      <c r="P376" s="105">
        <v>353.03128739371152</v>
      </c>
      <c r="Q376" s="38">
        <v>0</v>
      </c>
    </row>
    <row r="377" spans="1:17" x14ac:dyDescent="0.3">
      <c r="A377" s="6" t="s">
        <v>793</v>
      </c>
      <c r="B377" s="6" t="s">
        <v>1442</v>
      </c>
      <c r="C377" s="6" t="s">
        <v>1443</v>
      </c>
      <c r="D377" s="25">
        <v>30000</v>
      </c>
      <c r="E377" s="25">
        <v>4170.5282669138087</v>
      </c>
      <c r="F377" s="25">
        <v>34170.528266913811</v>
      </c>
      <c r="G377" s="96">
        <v>4</v>
      </c>
      <c r="H377" s="99"/>
      <c r="I377" s="99" t="s">
        <v>752</v>
      </c>
      <c r="J377" s="6" t="s">
        <v>201</v>
      </c>
      <c r="K377" s="6"/>
      <c r="L377" s="6"/>
      <c r="M377" s="6" t="s">
        <v>777</v>
      </c>
      <c r="N377" s="6" t="s">
        <v>686</v>
      </c>
      <c r="O377" s="37">
        <v>1406.86</v>
      </c>
      <c r="P377" s="105">
        <v>240.55060164711173</v>
      </c>
      <c r="Q377" s="38">
        <v>3.0000000000000001E-6</v>
      </c>
    </row>
    <row r="378" spans="1:17" x14ac:dyDescent="0.3">
      <c r="A378" s="6" t="s">
        <v>793</v>
      </c>
      <c r="B378" s="6" t="s">
        <v>1442</v>
      </c>
      <c r="C378" s="6" t="s">
        <v>1443</v>
      </c>
      <c r="D378" s="25">
        <v>30000</v>
      </c>
      <c r="E378" s="25">
        <v>4170.5282669138087</v>
      </c>
      <c r="F378" s="25">
        <v>34170.528266913811</v>
      </c>
      <c r="G378" s="96">
        <v>4</v>
      </c>
      <c r="H378" s="99"/>
      <c r="I378" s="99" t="s">
        <v>752</v>
      </c>
      <c r="J378" s="6" t="s">
        <v>203</v>
      </c>
      <c r="K378" s="6"/>
      <c r="L378" s="6"/>
      <c r="M378" s="6" t="s">
        <v>777</v>
      </c>
      <c r="N378" s="6" t="s">
        <v>686</v>
      </c>
      <c r="O378" s="37">
        <v>588.48</v>
      </c>
      <c r="P378" s="105">
        <v>100.62068582324633</v>
      </c>
      <c r="Q378" s="38">
        <v>9.9999999999999995E-7</v>
      </c>
    </row>
    <row r="379" spans="1:17" x14ac:dyDescent="0.3">
      <c r="A379" s="6" t="s">
        <v>793</v>
      </c>
      <c r="B379" s="6" t="s">
        <v>1442</v>
      </c>
      <c r="C379" s="6" t="s">
        <v>1443</v>
      </c>
      <c r="D379" s="25">
        <v>30000</v>
      </c>
      <c r="E379" s="25">
        <v>4170.5282669138087</v>
      </c>
      <c r="F379" s="25">
        <v>34170.528266913811</v>
      </c>
      <c r="G379" s="96">
        <v>4</v>
      </c>
      <c r="H379" s="99"/>
      <c r="I379" s="99" t="s">
        <v>752</v>
      </c>
      <c r="J379" s="6" t="s">
        <v>204</v>
      </c>
      <c r="K379" s="6"/>
      <c r="L379" s="6"/>
      <c r="M379" s="6" t="s">
        <v>777</v>
      </c>
      <c r="N379" s="6" t="s">
        <v>686</v>
      </c>
      <c r="O379" s="37">
        <v>1748.8869000000002</v>
      </c>
      <c r="P379" s="105">
        <v>299.03174161448345</v>
      </c>
      <c r="Q379" s="38">
        <v>2.5000000000000001E-5</v>
      </c>
    </row>
    <row r="380" spans="1:17" x14ac:dyDescent="0.3">
      <c r="A380" s="6" t="s">
        <v>793</v>
      </c>
      <c r="B380" s="6" t="s">
        <v>1442</v>
      </c>
      <c r="C380" s="6" t="s">
        <v>1443</v>
      </c>
      <c r="D380" s="25">
        <v>30000</v>
      </c>
      <c r="E380" s="25">
        <v>4170.5282669138087</v>
      </c>
      <c r="F380" s="25">
        <v>34170.528266913811</v>
      </c>
      <c r="G380" s="96">
        <v>4</v>
      </c>
      <c r="H380" s="99"/>
      <c r="I380" s="99" t="s">
        <v>752</v>
      </c>
      <c r="J380" s="6" t="s">
        <v>205</v>
      </c>
      <c r="K380" s="6"/>
      <c r="L380" s="6"/>
      <c r="M380" s="6" t="s">
        <v>777</v>
      </c>
      <c r="N380" s="6" t="s">
        <v>686</v>
      </c>
      <c r="O380" s="37">
        <v>1548.1574000000003</v>
      </c>
      <c r="P380" s="105">
        <v>264.71020145176374</v>
      </c>
      <c r="Q380" s="38">
        <v>3.9999999999999998E-6</v>
      </c>
    </row>
    <row r="381" spans="1:17" x14ac:dyDescent="0.3">
      <c r="A381" s="6" t="s">
        <v>793</v>
      </c>
      <c r="B381" s="6" t="s">
        <v>1442</v>
      </c>
      <c r="C381" s="6" t="s">
        <v>1443</v>
      </c>
      <c r="D381" s="25">
        <v>30000</v>
      </c>
      <c r="E381" s="25">
        <v>4170.5282669138087</v>
      </c>
      <c r="F381" s="25">
        <v>34170.528266913811</v>
      </c>
      <c r="G381" s="96">
        <v>4</v>
      </c>
      <c r="H381" s="99"/>
      <c r="I381" s="99" t="s">
        <v>752</v>
      </c>
      <c r="J381" s="6" t="s">
        <v>206</v>
      </c>
      <c r="K381" s="6"/>
      <c r="L381" s="6"/>
      <c r="M381" s="6" t="s">
        <v>777</v>
      </c>
      <c r="N381" s="6" t="s">
        <v>686</v>
      </c>
      <c r="O381" s="37">
        <v>2019.1162000000002</v>
      </c>
      <c r="P381" s="105">
        <v>345.236638119948</v>
      </c>
      <c r="Q381" s="38">
        <v>6.0000000000000002E-6</v>
      </c>
    </row>
    <row r="382" spans="1:17" x14ac:dyDescent="0.3">
      <c r="A382" s="6" t="s">
        <v>793</v>
      </c>
      <c r="B382" s="6" t="s">
        <v>1442</v>
      </c>
      <c r="C382" s="6" t="s">
        <v>1443</v>
      </c>
      <c r="D382" s="25">
        <v>30000</v>
      </c>
      <c r="E382" s="25">
        <v>4170.5282669138087</v>
      </c>
      <c r="F382" s="25">
        <v>34170.528266913811</v>
      </c>
      <c r="G382" s="96">
        <v>4</v>
      </c>
      <c r="H382" s="99"/>
      <c r="I382" s="99" t="s">
        <v>752</v>
      </c>
      <c r="J382" s="6" t="s">
        <v>207</v>
      </c>
      <c r="K382" s="6"/>
      <c r="L382" s="6"/>
      <c r="M382" s="6" t="s">
        <v>777</v>
      </c>
      <c r="N382" s="6" t="s">
        <v>686</v>
      </c>
      <c r="O382" s="37">
        <v>540.48400000000004</v>
      </c>
      <c r="P382" s="105">
        <v>92.414136005457223</v>
      </c>
      <c r="Q382" s="38">
        <v>1.9999999999999999E-6</v>
      </c>
    </row>
    <row r="383" spans="1:17" x14ac:dyDescent="0.3">
      <c r="A383" s="6" t="s">
        <v>793</v>
      </c>
      <c r="B383" s="6" t="s">
        <v>1442</v>
      </c>
      <c r="C383" s="6" t="s">
        <v>1443</v>
      </c>
      <c r="D383" s="25">
        <v>30000</v>
      </c>
      <c r="E383" s="25">
        <v>4170.5282669138087</v>
      </c>
      <c r="F383" s="25">
        <v>34170.528266913811</v>
      </c>
      <c r="G383" s="96">
        <v>4</v>
      </c>
      <c r="H383" s="99"/>
      <c r="I383" s="99" t="s">
        <v>752</v>
      </c>
      <c r="J383" s="6" t="s">
        <v>208</v>
      </c>
      <c r="K383" s="6"/>
      <c r="L383" s="6"/>
      <c r="M383" s="6" t="s">
        <v>777</v>
      </c>
      <c r="N383" s="6" t="s">
        <v>686</v>
      </c>
      <c r="O383" s="37">
        <v>291.16999999999996</v>
      </c>
      <c r="P383" s="105">
        <v>49.785421919444381</v>
      </c>
      <c r="Q383" s="38">
        <v>9.9999999999999995E-7</v>
      </c>
    </row>
    <row r="384" spans="1:17" x14ac:dyDescent="0.3">
      <c r="A384" s="6" t="s">
        <v>793</v>
      </c>
      <c r="B384" s="6" t="s">
        <v>1442</v>
      </c>
      <c r="C384" s="6" t="s">
        <v>1443</v>
      </c>
      <c r="D384" s="25">
        <v>30000</v>
      </c>
      <c r="E384" s="25">
        <v>4170.5282669138087</v>
      </c>
      <c r="F384" s="25">
        <v>34170.528266913811</v>
      </c>
      <c r="G384" s="96">
        <v>4</v>
      </c>
      <c r="H384" s="99"/>
      <c r="I384" s="99" t="s">
        <v>752</v>
      </c>
      <c r="J384" s="6" t="s">
        <v>209</v>
      </c>
      <c r="K384" s="6"/>
      <c r="L384" s="6"/>
      <c r="M384" s="6" t="s">
        <v>778</v>
      </c>
      <c r="N384" s="6" t="s">
        <v>686</v>
      </c>
      <c r="O384" s="37">
        <v>2986.6979999999999</v>
      </c>
      <c r="P384" s="105">
        <v>510.67767996689457</v>
      </c>
      <c r="Q384" s="38">
        <v>7.9999999999999996E-6</v>
      </c>
    </row>
    <row r="385" spans="1:17" x14ac:dyDescent="0.3">
      <c r="A385" s="6" t="s">
        <v>793</v>
      </c>
      <c r="B385" s="6" t="s">
        <v>1442</v>
      </c>
      <c r="C385" s="6" t="s">
        <v>1443</v>
      </c>
      <c r="D385" s="25">
        <v>30000</v>
      </c>
      <c r="E385" s="25">
        <v>4170.5282669138087</v>
      </c>
      <c r="F385" s="25">
        <v>34170.528266913811</v>
      </c>
      <c r="G385" s="96">
        <v>4</v>
      </c>
      <c r="H385" s="99"/>
      <c r="I385" s="99" t="s">
        <v>752</v>
      </c>
      <c r="J385" s="6" t="s">
        <v>213</v>
      </c>
      <c r="K385" s="6"/>
      <c r="L385" s="6"/>
      <c r="M385" s="6" t="s">
        <v>778</v>
      </c>
      <c r="N385" s="6" t="s">
        <v>686</v>
      </c>
      <c r="O385" s="37">
        <v>1674.4</v>
      </c>
      <c r="P385" s="105">
        <v>286.29567078310839</v>
      </c>
      <c r="Q385" s="38">
        <v>1.9999999999999999E-6</v>
      </c>
    </row>
    <row r="386" spans="1:17" x14ac:dyDescent="0.3">
      <c r="A386" s="6" t="s">
        <v>793</v>
      </c>
      <c r="B386" s="6" t="s">
        <v>1442</v>
      </c>
      <c r="C386" s="6" t="s">
        <v>1443</v>
      </c>
      <c r="D386" s="25">
        <v>30000</v>
      </c>
      <c r="E386" s="25">
        <v>4170.5282669138087</v>
      </c>
      <c r="F386" s="25">
        <v>34170.528266913811</v>
      </c>
      <c r="G386" s="96">
        <v>4</v>
      </c>
      <c r="H386" s="99"/>
      <c r="I386" s="99" t="s">
        <v>752</v>
      </c>
      <c r="J386" s="6" t="s">
        <v>218</v>
      </c>
      <c r="K386" s="6"/>
      <c r="L386" s="6"/>
      <c r="M386" s="6" t="s">
        <v>779</v>
      </c>
      <c r="N386" s="6" t="s">
        <v>686</v>
      </c>
      <c r="O386" s="37">
        <v>1340.5250000000001</v>
      </c>
      <c r="P386" s="105">
        <v>229.20837558320974</v>
      </c>
      <c r="Q386" s="38">
        <v>1.9999999999999999E-6</v>
      </c>
    </row>
    <row r="387" spans="1:17" x14ac:dyDescent="0.3">
      <c r="A387" s="6" t="s">
        <v>793</v>
      </c>
      <c r="B387" s="6" t="s">
        <v>1442</v>
      </c>
      <c r="C387" s="6" t="s">
        <v>1443</v>
      </c>
      <c r="D387" s="25">
        <v>30000</v>
      </c>
      <c r="E387" s="25">
        <v>4170.5282669138087</v>
      </c>
      <c r="F387" s="25">
        <v>34170.528266913811</v>
      </c>
      <c r="G387" s="96">
        <v>4</v>
      </c>
      <c r="H387" s="99"/>
      <c r="I387" s="99" t="s">
        <v>752</v>
      </c>
      <c r="J387" s="6" t="s">
        <v>271</v>
      </c>
      <c r="K387" s="6"/>
      <c r="L387" s="6"/>
      <c r="M387" s="6" t="s">
        <v>762</v>
      </c>
      <c r="N387" s="6" t="s">
        <v>686</v>
      </c>
      <c r="O387" s="37">
        <v>1739.2</v>
      </c>
      <c r="P387" s="105">
        <v>297.37543635092101</v>
      </c>
      <c r="Q387" s="38">
        <v>6.0000000000000002E-6</v>
      </c>
    </row>
    <row r="388" spans="1:17" x14ac:dyDescent="0.3">
      <c r="A388" s="6" t="s">
        <v>793</v>
      </c>
      <c r="B388" s="6" t="s">
        <v>1442</v>
      </c>
      <c r="C388" s="6" t="s">
        <v>1443</v>
      </c>
      <c r="D388" s="25">
        <v>30000</v>
      </c>
      <c r="E388" s="25">
        <v>4170.5282669138087</v>
      </c>
      <c r="F388" s="25">
        <v>34170.528266913811</v>
      </c>
      <c r="G388" s="96">
        <v>4</v>
      </c>
      <c r="H388" s="99"/>
      <c r="I388" s="99" t="s">
        <v>752</v>
      </c>
      <c r="J388" s="6" t="s">
        <v>273</v>
      </c>
      <c r="K388" s="6"/>
      <c r="L388" s="6"/>
      <c r="M388" s="6" t="s">
        <v>762</v>
      </c>
      <c r="N388" s="6" t="s">
        <v>686</v>
      </c>
      <c r="O388" s="37">
        <v>3563.6779999999999</v>
      </c>
      <c r="P388" s="105">
        <v>609.33204936992729</v>
      </c>
      <c r="Q388" s="38">
        <v>3.9999999999999998E-6</v>
      </c>
    </row>
    <row r="389" spans="1:17" x14ac:dyDescent="0.3">
      <c r="A389" s="6" t="s">
        <v>793</v>
      </c>
      <c r="B389" s="6" t="s">
        <v>1442</v>
      </c>
      <c r="C389" s="6" t="s">
        <v>1443</v>
      </c>
      <c r="D389" s="25">
        <v>30000</v>
      </c>
      <c r="E389" s="25">
        <v>4170.5282669138087</v>
      </c>
      <c r="F389" s="25">
        <v>34170.528266913811</v>
      </c>
      <c r="G389" s="96">
        <v>4</v>
      </c>
      <c r="H389" s="99"/>
      <c r="I389" s="99" t="s">
        <v>752</v>
      </c>
      <c r="J389" s="6" t="s">
        <v>296</v>
      </c>
      <c r="K389" s="6"/>
      <c r="L389" s="6"/>
      <c r="M389" s="6" t="s">
        <v>802</v>
      </c>
      <c r="N389" s="6" t="s">
        <v>686</v>
      </c>
      <c r="O389" s="37">
        <v>962.22595000000013</v>
      </c>
      <c r="P389" s="105">
        <v>164.52527699484219</v>
      </c>
      <c r="Q389" s="38">
        <v>1.9999999999999999E-6</v>
      </c>
    </row>
    <row r="390" spans="1:17" x14ac:dyDescent="0.3">
      <c r="A390" s="6" t="s">
        <v>793</v>
      </c>
      <c r="B390" s="6" t="s">
        <v>1442</v>
      </c>
      <c r="C390" s="6" t="s">
        <v>1443</v>
      </c>
      <c r="D390" s="25">
        <v>30000</v>
      </c>
      <c r="E390" s="25">
        <v>4170.5282669138087</v>
      </c>
      <c r="F390" s="25">
        <v>34170.528266913811</v>
      </c>
      <c r="G390" s="96">
        <v>4</v>
      </c>
      <c r="H390" s="99"/>
      <c r="I390" s="99" t="s">
        <v>752</v>
      </c>
      <c r="J390" s="6" t="s">
        <v>421</v>
      </c>
      <c r="K390" s="6"/>
      <c r="L390" s="6"/>
      <c r="M390" s="6" t="s">
        <v>780</v>
      </c>
      <c r="N390" s="6" t="s">
        <v>686</v>
      </c>
      <c r="O390" s="37">
        <v>3813.3999999999996</v>
      </c>
      <c r="P390" s="105">
        <v>652.0305249428485</v>
      </c>
      <c r="Q390" s="38">
        <v>7.9999999999999996E-6</v>
      </c>
    </row>
    <row r="391" spans="1:17" x14ac:dyDescent="0.3">
      <c r="A391" s="6" t="s">
        <v>793</v>
      </c>
      <c r="B391" s="6" t="s">
        <v>1442</v>
      </c>
      <c r="C391" s="6" t="s">
        <v>1443</v>
      </c>
      <c r="D391" s="25">
        <v>30000</v>
      </c>
      <c r="E391" s="25">
        <v>4170.5282669138087</v>
      </c>
      <c r="F391" s="25">
        <v>34170.528266913811</v>
      </c>
      <c r="G391" s="96">
        <v>4</v>
      </c>
      <c r="H391" s="99"/>
      <c r="I391" s="99" t="s">
        <v>752</v>
      </c>
      <c r="J391" s="6" t="s">
        <v>435</v>
      </c>
      <c r="K391" s="6"/>
      <c r="L391" s="6"/>
      <c r="M391" s="6" t="s">
        <v>810</v>
      </c>
      <c r="N391" s="6" t="s">
        <v>686</v>
      </c>
      <c r="O391" s="37">
        <v>841.37700000000007</v>
      </c>
      <c r="P391" s="105">
        <v>143.86203571218311</v>
      </c>
      <c r="Q391" s="38">
        <v>9.9999999999999995E-7</v>
      </c>
    </row>
    <row r="392" spans="1:17" x14ac:dyDescent="0.3">
      <c r="A392" s="6" t="s">
        <v>793</v>
      </c>
      <c r="B392" s="6" t="s">
        <v>1442</v>
      </c>
      <c r="C392" s="6" t="s">
        <v>1443</v>
      </c>
      <c r="D392" s="25">
        <v>30000</v>
      </c>
      <c r="E392" s="25">
        <v>4170.5282669138087</v>
      </c>
      <c r="F392" s="25">
        <v>34170.528266913811</v>
      </c>
      <c r="G392" s="96">
        <v>4</v>
      </c>
      <c r="H392" s="99"/>
      <c r="I392" s="99" t="s">
        <v>752</v>
      </c>
      <c r="J392" s="6" t="s">
        <v>517</v>
      </c>
      <c r="K392" s="6"/>
      <c r="L392" s="6"/>
      <c r="M392" s="6" t="s">
        <v>782</v>
      </c>
      <c r="N392" s="6" t="s">
        <v>686</v>
      </c>
      <c r="O392" s="37">
        <v>25627.5</v>
      </c>
      <c r="P392" s="105">
        <v>4381.893396436999</v>
      </c>
      <c r="Q392" s="38">
        <v>0</v>
      </c>
    </row>
    <row r="393" spans="1:17" x14ac:dyDescent="0.3">
      <c r="A393" s="6" t="s">
        <v>793</v>
      </c>
      <c r="B393" s="6" t="s">
        <v>1442</v>
      </c>
      <c r="C393" s="6" t="s">
        <v>1443</v>
      </c>
      <c r="D393" s="25">
        <v>30000</v>
      </c>
      <c r="E393" s="25">
        <v>4170.5282669138087</v>
      </c>
      <c r="F393" s="25">
        <v>34170.528266913811</v>
      </c>
      <c r="G393" s="96">
        <v>4</v>
      </c>
      <c r="H393" s="99"/>
      <c r="I393" s="99" t="s">
        <v>752</v>
      </c>
      <c r="J393" s="6" t="s">
        <v>521</v>
      </c>
      <c r="K393" s="6"/>
      <c r="L393" s="6"/>
      <c r="M393" s="6" t="s">
        <v>782</v>
      </c>
      <c r="N393" s="6" t="s">
        <v>686</v>
      </c>
      <c r="O393" s="37">
        <v>3049.9199999999996</v>
      </c>
      <c r="P393" s="105">
        <v>521.48763272504652</v>
      </c>
      <c r="Q393" s="38">
        <v>6.0000000000000002E-6</v>
      </c>
    </row>
    <row r="394" spans="1:17" x14ac:dyDescent="0.3">
      <c r="A394" s="6" t="s">
        <v>793</v>
      </c>
      <c r="B394" s="6" t="s">
        <v>1442</v>
      </c>
      <c r="C394" s="6" t="s">
        <v>1443</v>
      </c>
      <c r="D394" s="25">
        <v>30000</v>
      </c>
      <c r="E394" s="25">
        <v>4170.5282669138087</v>
      </c>
      <c r="F394" s="25">
        <v>34170.528266913811</v>
      </c>
      <c r="G394" s="96">
        <v>4</v>
      </c>
      <c r="H394" s="99"/>
      <c r="I394" s="99" t="s">
        <v>752</v>
      </c>
      <c r="J394" s="6" t="s">
        <v>522</v>
      </c>
      <c r="K394" s="6"/>
      <c r="L394" s="6"/>
      <c r="M394" s="6" t="s">
        <v>782</v>
      </c>
      <c r="N394" s="6" t="s">
        <v>686</v>
      </c>
      <c r="O394" s="37">
        <v>14076.16</v>
      </c>
      <c r="P394" s="105">
        <v>2406.7986557873623</v>
      </c>
      <c r="Q394" s="38">
        <v>3.1000000000000001E-5</v>
      </c>
    </row>
    <row r="395" spans="1:17" x14ac:dyDescent="0.3">
      <c r="A395" s="6" t="s">
        <v>793</v>
      </c>
      <c r="B395" s="6" t="s">
        <v>1442</v>
      </c>
      <c r="C395" s="6" t="s">
        <v>1443</v>
      </c>
      <c r="D395" s="25">
        <v>30000</v>
      </c>
      <c r="E395" s="25">
        <v>4170.5282669138087</v>
      </c>
      <c r="F395" s="25">
        <v>34170.528266913811</v>
      </c>
      <c r="G395" s="96">
        <v>4</v>
      </c>
      <c r="H395" s="99"/>
      <c r="I395" s="99" t="s">
        <v>752</v>
      </c>
      <c r="J395" s="6" t="s">
        <v>484</v>
      </c>
      <c r="K395" s="6"/>
      <c r="L395" s="6"/>
      <c r="M395" s="6" t="s">
        <v>781</v>
      </c>
      <c r="N395" s="6" t="s">
        <v>686</v>
      </c>
      <c r="O395" s="37">
        <v>658.95479999999998</v>
      </c>
      <c r="P395" s="105">
        <v>112.67075160161791</v>
      </c>
      <c r="Q395" s="38">
        <v>9.9999999999999995E-7</v>
      </c>
    </row>
    <row r="396" spans="1:17" x14ac:dyDescent="0.3">
      <c r="A396" s="6" t="s">
        <v>793</v>
      </c>
      <c r="B396" s="6" t="s">
        <v>1442</v>
      </c>
      <c r="C396" s="6" t="s">
        <v>1443</v>
      </c>
      <c r="D396" s="25">
        <v>30000</v>
      </c>
      <c r="E396" s="25">
        <v>4170.5282669138087</v>
      </c>
      <c r="F396" s="25">
        <v>34170.528266913811</v>
      </c>
      <c r="G396" s="96">
        <v>4</v>
      </c>
      <c r="H396" s="99"/>
      <c r="I396" s="99" t="s">
        <v>752</v>
      </c>
      <c r="J396" s="6" t="s">
        <v>485</v>
      </c>
      <c r="K396" s="6"/>
      <c r="L396" s="6"/>
      <c r="M396" s="6" t="s">
        <v>781</v>
      </c>
      <c r="N396" s="6" t="s">
        <v>686</v>
      </c>
      <c r="O396" s="37">
        <v>1056.123</v>
      </c>
      <c r="P396" s="105">
        <v>180.58017362307027</v>
      </c>
      <c r="Q396" s="38">
        <v>7.9999999999999996E-6</v>
      </c>
    </row>
    <row r="397" spans="1:17" x14ac:dyDescent="0.3">
      <c r="A397" s="6" t="s">
        <v>793</v>
      </c>
      <c r="B397" s="6" t="s">
        <v>1442</v>
      </c>
      <c r="C397" s="6" t="s">
        <v>1443</v>
      </c>
      <c r="D397" s="25">
        <v>30000</v>
      </c>
      <c r="E397" s="25">
        <v>4170.5282669138087</v>
      </c>
      <c r="F397" s="25">
        <v>34170.528266913811</v>
      </c>
      <c r="G397" s="96">
        <v>4</v>
      </c>
      <c r="H397" s="99"/>
      <c r="I397" s="99" t="s">
        <v>752</v>
      </c>
      <c r="J397" s="6" t="s">
        <v>487</v>
      </c>
      <c r="K397" s="6"/>
      <c r="L397" s="6"/>
      <c r="M397" s="6" t="s">
        <v>781</v>
      </c>
      <c r="N397" s="6" t="s">
        <v>686</v>
      </c>
      <c r="O397" s="37">
        <v>1400.3600000000001</v>
      </c>
      <c r="P397" s="105">
        <v>239.43920540959971</v>
      </c>
      <c r="Q397" s="38">
        <v>5.0000000000000004E-6</v>
      </c>
    </row>
    <row r="398" spans="1:17" x14ac:dyDescent="0.3">
      <c r="A398" s="6" t="s">
        <v>793</v>
      </c>
      <c r="B398" s="6" t="s">
        <v>1442</v>
      </c>
      <c r="C398" s="6" t="s">
        <v>1443</v>
      </c>
      <c r="D398" s="25">
        <v>30000</v>
      </c>
      <c r="E398" s="25">
        <v>4170.5282669138087</v>
      </c>
      <c r="F398" s="25">
        <v>34170.528266913811</v>
      </c>
      <c r="G398" s="96">
        <v>4</v>
      </c>
      <c r="H398" s="99"/>
      <c r="I398" s="99" t="s">
        <v>752</v>
      </c>
      <c r="J398" s="6" t="s">
        <v>488</v>
      </c>
      <c r="K398" s="6"/>
      <c r="L398" s="6"/>
      <c r="M398" s="6" t="s">
        <v>781</v>
      </c>
      <c r="N398" s="6" t="s">
        <v>686</v>
      </c>
      <c r="O398" s="37">
        <v>2117.864</v>
      </c>
      <c r="P398" s="105">
        <v>362.12093556342398</v>
      </c>
      <c r="Q398" s="38">
        <v>3.0000000000000001E-6</v>
      </c>
    </row>
    <row r="399" spans="1:17" x14ac:dyDescent="0.3">
      <c r="A399" s="6" t="s">
        <v>793</v>
      </c>
      <c r="B399" s="6" t="s">
        <v>1442</v>
      </c>
      <c r="C399" s="6" t="s">
        <v>1443</v>
      </c>
      <c r="D399" s="25">
        <v>30000</v>
      </c>
      <c r="E399" s="25">
        <v>4170.5282669138087</v>
      </c>
      <c r="F399" s="25">
        <v>34170.528266913811</v>
      </c>
      <c r="G399" s="96">
        <v>4</v>
      </c>
      <c r="H399" s="99"/>
      <c r="I399" s="99" t="s">
        <v>752</v>
      </c>
      <c r="J399" s="6" t="s">
        <v>489</v>
      </c>
      <c r="K399" s="6"/>
      <c r="L399" s="6"/>
      <c r="M399" s="6" t="s">
        <v>781</v>
      </c>
      <c r="N399" s="6" t="s">
        <v>686</v>
      </c>
      <c r="O399" s="37">
        <v>2050.404</v>
      </c>
      <c r="P399" s="105">
        <v>350.58635245841413</v>
      </c>
      <c r="Q399" s="38">
        <v>6.0000000000000002E-6</v>
      </c>
    </row>
    <row r="400" spans="1:17" x14ac:dyDescent="0.3">
      <c r="A400" s="6" t="s">
        <v>793</v>
      </c>
      <c r="B400" s="6" t="s">
        <v>1442</v>
      </c>
      <c r="C400" s="6" t="s">
        <v>1443</v>
      </c>
      <c r="D400" s="25">
        <v>30000</v>
      </c>
      <c r="E400" s="25">
        <v>4170.5282669138087</v>
      </c>
      <c r="F400" s="25">
        <v>34170.528266913811</v>
      </c>
      <c r="G400" s="96">
        <v>4</v>
      </c>
      <c r="H400" s="99"/>
      <c r="I400" s="99" t="s">
        <v>752</v>
      </c>
      <c r="J400" s="6" t="s">
        <v>540</v>
      </c>
      <c r="K400" s="6"/>
      <c r="L400" s="6"/>
      <c r="M400" s="6" t="s">
        <v>784</v>
      </c>
      <c r="N400" s="6" t="s">
        <v>686</v>
      </c>
      <c r="O400" s="37">
        <v>3604.2693119999999</v>
      </c>
      <c r="P400" s="105">
        <v>616.2725157441547</v>
      </c>
      <c r="Q400" s="38">
        <v>9.0000000000000002E-6</v>
      </c>
    </row>
    <row r="401" spans="1:17" x14ac:dyDescent="0.3">
      <c r="A401" s="6" t="s">
        <v>793</v>
      </c>
      <c r="B401" s="6" t="s">
        <v>1442</v>
      </c>
      <c r="C401" s="6" t="s">
        <v>1443</v>
      </c>
      <c r="D401" s="25">
        <v>30000</v>
      </c>
      <c r="E401" s="25">
        <v>4170.5282669138087</v>
      </c>
      <c r="F401" s="25">
        <v>34170.528266913811</v>
      </c>
      <c r="G401" s="96">
        <v>4</v>
      </c>
      <c r="H401" s="99"/>
      <c r="I401" s="99" t="s">
        <v>752</v>
      </c>
      <c r="J401" s="6" t="s">
        <v>543</v>
      </c>
      <c r="K401" s="6"/>
      <c r="L401" s="6"/>
      <c r="M401" s="6" t="s">
        <v>784</v>
      </c>
      <c r="N401" s="6" t="s">
        <v>686</v>
      </c>
      <c r="O401" s="37">
        <v>3485.4599999999996</v>
      </c>
      <c r="P401" s="105">
        <v>595.95801999981654</v>
      </c>
      <c r="Q401" s="38">
        <v>4.1E-5</v>
      </c>
    </row>
    <row r="402" spans="1:17" x14ac:dyDescent="0.3">
      <c r="A402" s="6" t="s">
        <v>793</v>
      </c>
      <c r="B402" s="6" t="s">
        <v>1442</v>
      </c>
      <c r="C402" s="6" t="s">
        <v>1443</v>
      </c>
      <c r="D402" s="25">
        <v>30000</v>
      </c>
      <c r="E402" s="25">
        <v>4170.5282669138087</v>
      </c>
      <c r="F402" s="25">
        <v>34170.528266913811</v>
      </c>
      <c r="G402" s="96">
        <v>4</v>
      </c>
      <c r="H402" s="99"/>
      <c r="I402" s="99" t="s">
        <v>752</v>
      </c>
      <c r="J402" s="6" t="s">
        <v>545</v>
      </c>
      <c r="K402" s="6"/>
      <c r="L402" s="6"/>
      <c r="M402" s="6" t="s">
        <v>784</v>
      </c>
      <c r="N402" s="6" t="s">
        <v>686</v>
      </c>
      <c r="O402" s="37">
        <v>1665.9399999999998</v>
      </c>
      <c r="P402" s="105">
        <v>284.84914583397727</v>
      </c>
      <c r="Q402" s="38">
        <v>3.0000000000000001E-6</v>
      </c>
    </row>
    <row r="403" spans="1:17" x14ac:dyDescent="0.3">
      <c r="A403" s="6" t="s">
        <v>793</v>
      </c>
      <c r="B403" s="6" t="s">
        <v>1442</v>
      </c>
      <c r="C403" s="6" t="s">
        <v>1443</v>
      </c>
      <c r="D403" s="25">
        <v>30000</v>
      </c>
      <c r="E403" s="25">
        <v>4170.5282669138087</v>
      </c>
      <c r="F403" s="25">
        <v>34170.528266913811</v>
      </c>
      <c r="G403" s="96">
        <v>4</v>
      </c>
      <c r="H403" s="99"/>
      <c r="I403" s="99" t="s">
        <v>752</v>
      </c>
      <c r="J403" s="6" t="s">
        <v>563</v>
      </c>
      <c r="K403" s="6"/>
      <c r="L403" s="6"/>
      <c r="M403" s="6" t="s">
        <v>785</v>
      </c>
      <c r="N403" s="6" t="s">
        <v>686</v>
      </c>
      <c r="O403" s="37">
        <v>1394.7752</v>
      </c>
      <c r="P403" s="105">
        <v>238.48429376232929</v>
      </c>
      <c r="Q403" s="38">
        <v>1.9999999999999999E-6</v>
      </c>
    </row>
    <row r="404" spans="1:17" x14ac:dyDescent="0.3">
      <c r="A404" s="6" t="s">
        <v>793</v>
      </c>
      <c r="B404" s="6" t="s">
        <v>1442</v>
      </c>
      <c r="C404" s="6" t="s">
        <v>1443</v>
      </c>
      <c r="D404" s="25">
        <v>30000</v>
      </c>
      <c r="E404" s="25">
        <v>4170.5282669138087</v>
      </c>
      <c r="F404" s="25">
        <v>34170.528266913811</v>
      </c>
      <c r="G404" s="96">
        <v>4</v>
      </c>
      <c r="H404" s="99"/>
      <c r="I404" s="99" t="s">
        <v>752</v>
      </c>
      <c r="J404" s="6" t="s">
        <v>565</v>
      </c>
      <c r="K404" s="6"/>
      <c r="L404" s="6"/>
      <c r="M404" s="6" t="s">
        <v>785</v>
      </c>
      <c r="N404" s="6" t="s">
        <v>686</v>
      </c>
      <c r="O404" s="37">
        <v>1792.3519999999999</v>
      </c>
      <c r="P404" s="105">
        <v>306.46357986111195</v>
      </c>
      <c r="Q404" s="38">
        <v>3.0000000000000001E-6</v>
      </c>
    </row>
    <row r="405" spans="1:17" x14ac:dyDescent="0.3">
      <c r="A405" s="6" t="s">
        <v>793</v>
      </c>
      <c r="B405" s="6" t="s">
        <v>1442</v>
      </c>
      <c r="C405" s="6" t="s">
        <v>1443</v>
      </c>
      <c r="D405" s="25">
        <v>30000</v>
      </c>
      <c r="E405" s="25">
        <v>4170.5282669138087</v>
      </c>
      <c r="F405" s="25">
        <v>34170.528266913811</v>
      </c>
      <c r="G405" s="96">
        <v>4</v>
      </c>
      <c r="H405" s="99"/>
      <c r="I405" s="99" t="s">
        <v>752</v>
      </c>
      <c r="J405" s="6" t="s">
        <v>566</v>
      </c>
      <c r="K405" s="6"/>
      <c r="L405" s="6"/>
      <c r="M405" s="6" t="s">
        <v>785</v>
      </c>
      <c r="N405" s="6" t="s">
        <v>686</v>
      </c>
      <c r="O405" s="37">
        <v>1363.992</v>
      </c>
      <c r="P405" s="105">
        <v>233.22085796870138</v>
      </c>
      <c r="Q405" s="38">
        <v>1.9999999999999999E-6</v>
      </c>
    </row>
    <row r="406" spans="1:17" x14ac:dyDescent="0.3">
      <c r="A406" s="6" t="s">
        <v>793</v>
      </c>
      <c r="B406" s="6" t="s">
        <v>1442</v>
      </c>
      <c r="C406" s="6" t="s">
        <v>1443</v>
      </c>
      <c r="D406" s="25">
        <v>30000</v>
      </c>
      <c r="E406" s="25">
        <v>4170.5282669138087</v>
      </c>
      <c r="F406" s="25">
        <v>34170.528266913811</v>
      </c>
      <c r="G406" s="96">
        <v>4</v>
      </c>
      <c r="H406" s="99"/>
      <c r="I406" s="99" t="s">
        <v>752</v>
      </c>
      <c r="J406" s="6" t="s">
        <v>568</v>
      </c>
      <c r="K406" s="6"/>
      <c r="L406" s="6"/>
      <c r="M406" s="6" t="s">
        <v>769</v>
      </c>
      <c r="N406" s="6" t="s">
        <v>689</v>
      </c>
      <c r="O406" s="37">
        <v>11840.724</v>
      </c>
      <c r="P406" s="105">
        <v>2024.57478507982</v>
      </c>
      <c r="Q406" s="38">
        <v>6.2000000000000003E-5</v>
      </c>
    </row>
    <row r="407" spans="1:17" x14ac:dyDescent="0.3">
      <c r="A407" s="6" t="s">
        <v>793</v>
      </c>
      <c r="B407" s="6" t="s">
        <v>1442</v>
      </c>
      <c r="C407" s="6" t="s">
        <v>1443</v>
      </c>
      <c r="D407" s="25">
        <v>30000</v>
      </c>
      <c r="E407" s="25">
        <v>4170.5282669138087</v>
      </c>
      <c r="F407" s="25">
        <v>34170.528266913811</v>
      </c>
      <c r="G407" s="96">
        <v>4</v>
      </c>
      <c r="H407" s="99"/>
      <c r="I407" s="99" t="s">
        <v>752</v>
      </c>
      <c r="J407" s="6" t="s">
        <v>585</v>
      </c>
      <c r="K407" s="6"/>
      <c r="L407" s="6"/>
      <c r="M407" s="6" t="s">
        <v>770</v>
      </c>
      <c r="N407" s="6" t="s">
        <v>689</v>
      </c>
      <c r="O407" s="37">
        <v>6015.3449999999993</v>
      </c>
      <c r="P407" s="105">
        <v>1028.5279692826189</v>
      </c>
      <c r="Q407" s="38">
        <v>5.1999999999999997E-5</v>
      </c>
    </row>
    <row r="408" spans="1:17" x14ac:dyDescent="0.3">
      <c r="A408" s="6" t="s">
        <v>793</v>
      </c>
      <c r="B408" s="6" t="s">
        <v>1442</v>
      </c>
      <c r="C408" s="6" t="s">
        <v>1443</v>
      </c>
      <c r="D408" s="25">
        <v>30000</v>
      </c>
      <c r="E408" s="25">
        <v>4170.5282669138087</v>
      </c>
      <c r="F408" s="25">
        <v>34170.528266913811</v>
      </c>
      <c r="G408" s="96">
        <v>4</v>
      </c>
      <c r="H408" s="99"/>
      <c r="I408" s="99" t="s">
        <v>752</v>
      </c>
      <c r="J408" s="6" t="s">
        <v>586</v>
      </c>
      <c r="K408" s="6"/>
      <c r="L408" s="6"/>
      <c r="M408" s="6" t="s">
        <v>786</v>
      </c>
      <c r="N408" s="6" t="s">
        <v>686</v>
      </c>
      <c r="O408" s="37">
        <v>3940.3620000000001</v>
      </c>
      <c r="P408" s="105">
        <v>673.73900019008033</v>
      </c>
      <c r="Q408" s="38">
        <v>0</v>
      </c>
    </row>
    <row r="409" spans="1:17" x14ac:dyDescent="0.3">
      <c r="A409" s="6" t="s">
        <v>793</v>
      </c>
      <c r="B409" s="6" t="s">
        <v>1442</v>
      </c>
      <c r="C409" s="6" t="s">
        <v>1443</v>
      </c>
      <c r="D409" s="25">
        <v>30000</v>
      </c>
      <c r="E409" s="25">
        <v>4170.5282669138087</v>
      </c>
      <c r="F409" s="25">
        <v>34170.528266913811</v>
      </c>
      <c r="G409" s="96">
        <v>4</v>
      </c>
      <c r="H409" s="99"/>
      <c r="I409" s="99" t="s">
        <v>752</v>
      </c>
      <c r="J409" s="6" t="s">
        <v>588</v>
      </c>
      <c r="K409" s="6"/>
      <c r="L409" s="6"/>
      <c r="M409" s="6" t="s">
        <v>786</v>
      </c>
      <c r="N409" s="6" t="s">
        <v>686</v>
      </c>
      <c r="O409" s="37">
        <v>4435.8719999999994</v>
      </c>
      <c r="P409" s="105">
        <v>758.4633001361733</v>
      </c>
      <c r="Q409" s="38">
        <v>2.3E-5</v>
      </c>
    </row>
    <row r="410" spans="1:17" x14ac:dyDescent="0.3">
      <c r="A410" s="6" t="s">
        <v>793</v>
      </c>
      <c r="B410" s="6" t="s">
        <v>1442</v>
      </c>
      <c r="C410" s="6" t="s">
        <v>1443</v>
      </c>
      <c r="D410" s="25">
        <v>30000</v>
      </c>
      <c r="E410" s="25">
        <v>4170.5282669138087</v>
      </c>
      <c r="F410" s="25">
        <v>34170.528266913811</v>
      </c>
      <c r="G410" s="96">
        <v>4</v>
      </c>
      <c r="H410" s="99"/>
      <c r="I410" s="99" t="s">
        <v>752</v>
      </c>
      <c r="J410" s="6" t="s">
        <v>589</v>
      </c>
      <c r="K410" s="6"/>
      <c r="L410" s="6"/>
      <c r="M410" s="6" t="s">
        <v>786</v>
      </c>
      <c r="N410" s="6" t="s">
        <v>686</v>
      </c>
      <c r="O410" s="37">
        <v>2373.48</v>
      </c>
      <c r="P410" s="105">
        <v>405.82719104771388</v>
      </c>
      <c r="Q410" s="38">
        <v>1.1E-5</v>
      </c>
    </row>
    <row r="411" spans="1:17" x14ac:dyDescent="0.3">
      <c r="A411" s="6" t="s">
        <v>793</v>
      </c>
      <c r="B411" s="6" t="s">
        <v>1442</v>
      </c>
      <c r="C411" s="6" t="s">
        <v>1443</v>
      </c>
      <c r="D411" s="25">
        <v>30000</v>
      </c>
      <c r="E411" s="25">
        <v>4170.5282669138087</v>
      </c>
      <c r="F411" s="25">
        <v>34170.528266913811</v>
      </c>
      <c r="G411" s="96">
        <v>4</v>
      </c>
      <c r="H411" s="99"/>
      <c r="I411" s="99" t="s">
        <v>752</v>
      </c>
      <c r="J411" s="6" t="s">
        <v>592</v>
      </c>
      <c r="K411" s="6"/>
      <c r="L411" s="6"/>
      <c r="M411" s="6" t="s">
        <v>786</v>
      </c>
      <c r="N411" s="6" t="s">
        <v>686</v>
      </c>
      <c r="O411" s="37">
        <v>2864.7080000000001</v>
      </c>
      <c r="P411" s="105">
        <v>489.8193373493412</v>
      </c>
      <c r="Q411" s="38">
        <v>5.0000000000000004E-6</v>
      </c>
    </row>
    <row r="412" spans="1:17" x14ac:dyDescent="0.3">
      <c r="A412" s="6" t="s">
        <v>793</v>
      </c>
      <c r="B412" s="6" t="s">
        <v>1442</v>
      </c>
      <c r="C412" s="6" t="s">
        <v>1443</v>
      </c>
      <c r="D412" s="25">
        <v>30000</v>
      </c>
      <c r="E412" s="25">
        <v>4170.5282669138087</v>
      </c>
      <c r="F412" s="25">
        <v>34170.528266913811</v>
      </c>
      <c r="G412" s="96">
        <v>4</v>
      </c>
      <c r="H412" s="99"/>
      <c r="I412" s="99" t="s">
        <v>752</v>
      </c>
      <c r="J412" s="6" t="s">
        <v>593</v>
      </c>
      <c r="K412" s="6"/>
      <c r="L412" s="6"/>
      <c r="M412" s="6" t="s">
        <v>786</v>
      </c>
      <c r="N412" s="6" t="s">
        <v>686</v>
      </c>
      <c r="O412" s="37">
        <v>793.85879999999997</v>
      </c>
      <c r="P412" s="105">
        <v>135.73718206705297</v>
      </c>
      <c r="Q412" s="38">
        <v>9.9999999999999995E-7</v>
      </c>
    </row>
    <row r="413" spans="1:17" x14ac:dyDescent="0.3">
      <c r="A413" s="6" t="s">
        <v>793</v>
      </c>
      <c r="B413" s="6" t="s">
        <v>1442</v>
      </c>
      <c r="C413" s="6" t="s">
        <v>1443</v>
      </c>
      <c r="D413" s="25">
        <v>30000</v>
      </c>
      <c r="E413" s="25">
        <v>4170.5282669138087</v>
      </c>
      <c r="F413" s="25">
        <v>34170.528266913811</v>
      </c>
      <c r="G413" s="96">
        <v>4</v>
      </c>
      <c r="H413" s="99"/>
      <c r="I413" s="99" t="s">
        <v>752</v>
      </c>
      <c r="J413" s="6" t="s">
        <v>594</v>
      </c>
      <c r="K413" s="6"/>
      <c r="L413" s="6"/>
      <c r="M413" s="6" t="s">
        <v>814</v>
      </c>
      <c r="N413" s="6" t="s">
        <v>689</v>
      </c>
      <c r="O413" s="37">
        <v>3016.7999999999997</v>
      </c>
      <c r="P413" s="105">
        <v>515.82464143483128</v>
      </c>
      <c r="Q413" s="38">
        <v>2.0999999999999999E-5</v>
      </c>
    </row>
    <row r="414" spans="1:17" x14ac:dyDescent="0.3">
      <c r="A414" s="6" t="s">
        <v>793</v>
      </c>
      <c r="B414" s="6" t="s">
        <v>1442</v>
      </c>
      <c r="C414" s="6" t="s">
        <v>1443</v>
      </c>
      <c r="D414" s="25">
        <v>30000</v>
      </c>
      <c r="E414" s="25">
        <v>4170.5282669138087</v>
      </c>
      <c r="F414" s="25">
        <v>34170.528266913811</v>
      </c>
      <c r="G414" s="96">
        <v>4</v>
      </c>
      <c r="H414" s="99"/>
      <c r="I414" s="99" t="s">
        <v>752</v>
      </c>
      <c r="J414" s="6" t="s">
        <v>595</v>
      </c>
      <c r="K414" s="6"/>
      <c r="L414" s="6"/>
      <c r="M414" s="6" t="s">
        <v>787</v>
      </c>
      <c r="N414" s="6" t="s">
        <v>686</v>
      </c>
      <c r="O414" s="37">
        <v>3357.3442360000004</v>
      </c>
      <c r="P414" s="105">
        <v>574.05226952664998</v>
      </c>
      <c r="Q414" s="38">
        <v>9.0000000000000002E-6</v>
      </c>
    </row>
    <row r="415" spans="1:17" x14ac:dyDescent="0.3">
      <c r="A415" s="6" t="s">
        <v>793</v>
      </c>
      <c r="B415" s="6" t="s">
        <v>1442</v>
      </c>
      <c r="C415" s="6" t="s">
        <v>1443</v>
      </c>
      <c r="D415" s="25">
        <v>30000</v>
      </c>
      <c r="E415" s="25">
        <v>4170.5282669138087</v>
      </c>
      <c r="F415" s="25">
        <v>34170.528266913811</v>
      </c>
      <c r="G415" s="96">
        <v>4</v>
      </c>
      <c r="H415" s="99"/>
      <c r="I415" s="99" t="s">
        <v>752</v>
      </c>
      <c r="J415" s="6" t="s">
        <v>599</v>
      </c>
      <c r="K415" s="6"/>
      <c r="L415" s="6"/>
      <c r="M415" s="6" t="s">
        <v>787</v>
      </c>
      <c r="N415" s="6" t="s">
        <v>686</v>
      </c>
      <c r="O415" s="37">
        <v>4653.3958330000005</v>
      </c>
      <c r="P415" s="105">
        <v>795.65640314623545</v>
      </c>
      <c r="Q415" s="38">
        <v>1.9000000000000001E-5</v>
      </c>
    </row>
    <row r="416" spans="1:17" x14ac:dyDescent="0.3">
      <c r="A416" s="6" t="s">
        <v>793</v>
      </c>
      <c r="B416" s="6" t="s">
        <v>1442</v>
      </c>
      <c r="C416" s="6" t="s">
        <v>1443</v>
      </c>
      <c r="D416" s="25">
        <v>30000</v>
      </c>
      <c r="E416" s="25">
        <v>4170.5282669138087</v>
      </c>
      <c r="F416" s="25">
        <v>34170.528266913811</v>
      </c>
      <c r="G416" s="96">
        <v>4</v>
      </c>
      <c r="H416" s="99"/>
      <c r="I416" s="99" t="s">
        <v>752</v>
      </c>
      <c r="J416" s="6" t="s">
        <v>634</v>
      </c>
      <c r="K416" s="6"/>
      <c r="L416" s="6"/>
      <c r="M416" s="6" t="s">
        <v>816</v>
      </c>
      <c r="N416" s="6" t="s">
        <v>686</v>
      </c>
      <c r="O416" s="37">
        <v>99.320000000000007</v>
      </c>
      <c r="P416" s="105">
        <v>16.98213450918438</v>
      </c>
      <c r="Q416" s="38">
        <v>0</v>
      </c>
    </row>
    <row r="417" spans="1:17" x14ac:dyDescent="0.3">
      <c r="A417" s="6" t="s">
        <v>793</v>
      </c>
      <c r="B417" s="6" t="s">
        <v>1444</v>
      </c>
      <c r="C417" s="6" t="s">
        <v>1445</v>
      </c>
      <c r="D417" s="25">
        <v>80000</v>
      </c>
      <c r="E417" s="25">
        <v>11121.408711770157</v>
      </c>
      <c r="F417" s="25">
        <v>91121.408711770157</v>
      </c>
      <c r="G417" s="96">
        <v>4</v>
      </c>
      <c r="H417" s="99"/>
      <c r="I417" s="99" t="s">
        <v>752</v>
      </c>
      <c r="J417" s="6" t="s">
        <v>8</v>
      </c>
      <c r="K417" s="6"/>
      <c r="L417" s="6"/>
      <c r="M417" s="6" t="s">
        <v>1035</v>
      </c>
      <c r="N417" s="6" t="s">
        <v>686</v>
      </c>
      <c r="O417" s="37">
        <v>3553.1472880000001</v>
      </c>
      <c r="P417" s="105">
        <v>1620.0839085987297</v>
      </c>
      <c r="Q417" s="38">
        <v>1.0000000000000001E-5</v>
      </c>
    </row>
    <row r="418" spans="1:17" x14ac:dyDescent="0.3">
      <c r="A418" s="6" t="s">
        <v>793</v>
      </c>
      <c r="B418" s="6" t="s">
        <v>1444</v>
      </c>
      <c r="C418" s="6" t="s">
        <v>1445</v>
      </c>
      <c r="D418" s="25">
        <v>80000</v>
      </c>
      <c r="E418" s="25">
        <v>11121.408711770157</v>
      </c>
      <c r="F418" s="25">
        <v>91121.408711770157</v>
      </c>
      <c r="G418" s="96">
        <v>4</v>
      </c>
      <c r="H418" s="99"/>
      <c r="I418" s="99" t="s">
        <v>752</v>
      </c>
      <c r="J418" s="6" t="s">
        <v>11</v>
      </c>
      <c r="K418" s="6"/>
      <c r="L418" s="6"/>
      <c r="M418" s="6" t="s">
        <v>1035</v>
      </c>
      <c r="N418" s="6" t="s">
        <v>688</v>
      </c>
      <c r="O418" s="37">
        <v>2558.4</v>
      </c>
      <c r="P418" s="105">
        <v>1166.5214908926653</v>
      </c>
      <c r="Q418" s="38">
        <v>6.0000000000000002E-6</v>
      </c>
    </row>
    <row r="419" spans="1:17" x14ac:dyDescent="0.3">
      <c r="A419" s="6" t="s">
        <v>793</v>
      </c>
      <c r="B419" s="6" t="s">
        <v>1444</v>
      </c>
      <c r="C419" s="6" t="s">
        <v>1445</v>
      </c>
      <c r="D419" s="25">
        <v>80000</v>
      </c>
      <c r="E419" s="25">
        <v>11121.408711770157</v>
      </c>
      <c r="F419" s="25">
        <v>91121.408711770157</v>
      </c>
      <c r="G419" s="96">
        <v>4</v>
      </c>
      <c r="H419" s="99"/>
      <c r="I419" s="99" t="s">
        <v>752</v>
      </c>
      <c r="J419" s="6" t="s">
        <v>12</v>
      </c>
      <c r="K419" s="6"/>
      <c r="L419" s="6"/>
      <c r="M419" s="6" t="s">
        <v>1035</v>
      </c>
      <c r="N419" s="6" t="s">
        <v>688</v>
      </c>
      <c r="O419" s="37">
        <v>3977.5356679999995</v>
      </c>
      <c r="P419" s="105">
        <v>1813.5869439939465</v>
      </c>
      <c r="Q419" s="38">
        <v>1.1E-5</v>
      </c>
    </row>
    <row r="420" spans="1:17" x14ac:dyDescent="0.3">
      <c r="A420" s="6" t="s">
        <v>793</v>
      </c>
      <c r="B420" s="6" t="s">
        <v>1444</v>
      </c>
      <c r="C420" s="6" t="s">
        <v>1445</v>
      </c>
      <c r="D420" s="25">
        <v>80000</v>
      </c>
      <c r="E420" s="25">
        <v>11121.408711770157</v>
      </c>
      <c r="F420" s="25">
        <v>91121.408711770157</v>
      </c>
      <c r="G420" s="96">
        <v>4</v>
      </c>
      <c r="H420" s="99"/>
      <c r="I420" s="99" t="s">
        <v>752</v>
      </c>
      <c r="J420" s="6" t="s">
        <v>22</v>
      </c>
      <c r="K420" s="6"/>
      <c r="L420" s="6"/>
      <c r="M420" s="6" t="s">
        <v>768</v>
      </c>
      <c r="N420" s="6" t="s">
        <v>689</v>
      </c>
      <c r="O420" s="37">
        <v>7122.15</v>
      </c>
      <c r="P420" s="105">
        <v>3247.3972155883348</v>
      </c>
      <c r="Q420" s="38">
        <v>7.2000000000000002E-5</v>
      </c>
    </row>
    <row r="421" spans="1:17" x14ac:dyDescent="0.3">
      <c r="A421" s="6" t="s">
        <v>793</v>
      </c>
      <c r="B421" s="6" t="s">
        <v>1444</v>
      </c>
      <c r="C421" s="6" t="s">
        <v>1445</v>
      </c>
      <c r="D421" s="25">
        <v>80000</v>
      </c>
      <c r="E421" s="25">
        <v>11121.408711770157</v>
      </c>
      <c r="F421" s="25">
        <v>91121.408711770157</v>
      </c>
      <c r="G421" s="96">
        <v>4</v>
      </c>
      <c r="H421" s="99"/>
      <c r="I421" s="99" t="s">
        <v>752</v>
      </c>
      <c r="J421" s="6" t="s">
        <v>32</v>
      </c>
      <c r="K421" s="6"/>
      <c r="L421" s="6"/>
      <c r="M421" s="6" t="s">
        <v>773</v>
      </c>
      <c r="N421" s="6" t="s">
        <v>686</v>
      </c>
      <c r="O421" s="37">
        <v>252.37800000000001</v>
      </c>
      <c r="P421" s="105">
        <v>115.07362446392631</v>
      </c>
      <c r="Q421" s="38">
        <v>9.9999999999999995E-7</v>
      </c>
    </row>
    <row r="422" spans="1:17" x14ac:dyDescent="0.3">
      <c r="A422" s="6" t="s">
        <v>793</v>
      </c>
      <c r="B422" s="6" t="s">
        <v>1444</v>
      </c>
      <c r="C422" s="6" t="s">
        <v>1445</v>
      </c>
      <c r="D422" s="25">
        <v>80000</v>
      </c>
      <c r="E422" s="25">
        <v>11121.408711770157</v>
      </c>
      <c r="F422" s="25">
        <v>91121.408711770157</v>
      </c>
      <c r="G422" s="96">
        <v>4</v>
      </c>
      <c r="H422" s="99"/>
      <c r="I422" s="99" t="s">
        <v>752</v>
      </c>
      <c r="J422" s="6" t="s">
        <v>35</v>
      </c>
      <c r="K422" s="6"/>
      <c r="L422" s="6"/>
      <c r="M422" s="6" t="s">
        <v>773</v>
      </c>
      <c r="N422" s="6" t="s">
        <v>686</v>
      </c>
      <c r="O422" s="37">
        <v>245.25</v>
      </c>
      <c r="P422" s="105">
        <v>111.82355989736794</v>
      </c>
      <c r="Q422" s="38">
        <v>1.9999999999999999E-6</v>
      </c>
    </row>
    <row r="423" spans="1:17" x14ac:dyDescent="0.3">
      <c r="A423" s="6" t="s">
        <v>793</v>
      </c>
      <c r="B423" s="6" t="s">
        <v>1444</v>
      </c>
      <c r="C423" s="6" t="s">
        <v>1445</v>
      </c>
      <c r="D423" s="25">
        <v>80000</v>
      </c>
      <c r="E423" s="25">
        <v>11121.408711770157</v>
      </c>
      <c r="F423" s="25">
        <v>91121.408711770157</v>
      </c>
      <c r="G423" s="96">
        <v>4</v>
      </c>
      <c r="H423" s="99"/>
      <c r="I423" s="99" t="s">
        <v>752</v>
      </c>
      <c r="J423" s="6" t="s">
        <v>37</v>
      </c>
      <c r="K423" s="6"/>
      <c r="L423" s="6"/>
      <c r="M423" s="6" t="s">
        <v>773</v>
      </c>
      <c r="N423" s="6" t="s">
        <v>686</v>
      </c>
      <c r="O423" s="37">
        <v>216.714</v>
      </c>
      <c r="P423" s="105">
        <v>98.812358652795908</v>
      </c>
      <c r="Q423" s="38">
        <v>0</v>
      </c>
    </row>
    <row r="424" spans="1:17" x14ac:dyDescent="0.3">
      <c r="A424" s="6" t="s">
        <v>793</v>
      </c>
      <c r="B424" s="6" t="s">
        <v>1444</v>
      </c>
      <c r="C424" s="6" t="s">
        <v>1445</v>
      </c>
      <c r="D424" s="25">
        <v>80000</v>
      </c>
      <c r="E424" s="25">
        <v>11121.408711770157</v>
      </c>
      <c r="F424" s="25">
        <v>91121.408711770157</v>
      </c>
      <c r="G424" s="96">
        <v>4</v>
      </c>
      <c r="H424" s="99"/>
      <c r="I424" s="99" t="s">
        <v>752</v>
      </c>
      <c r="J424" s="6" t="s">
        <v>23</v>
      </c>
      <c r="K424" s="6"/>
      <c r="L424" s="6"/>
      <c r="M424" s="6" t="s">
        <v>772</v>
      </c>
      <c r="N424" s="6" t="s">
        <v>686</v>
      </c>
      <c r="O424" s="37">
        <v>2022.3899999999999</v>
      </c>
      <c r="P424" s="105">
        <v>922.12374842339636</v>
      </c>
      <c r="Q424" s="38">
        <v>6.0000000000000002E-6</v>
      </c>
    </row>
    <row r="425" spans="1:17" x14ac:dyDescent="0.3">
      <c r="A425" s="6" t="s">
        <v>793</v>
      </c>
      <c r="B425" s="6" t="s">
        <v>1444</v>
      </c>
      <c r="C425" s="6" t="s">
        <v>1445</v>
      </c>
      <c r="D425" s="25">
        <v>80000</v>
      </c>
      <c r="E425" s="25">
        <v>11121.408711770157</v>
      </c>
      <c r="F425" s="25">
        <v>91121.408711770157</v>
      </c>
      <c r="G425" s="96">
        <v>4</v>
      </c>
      <c r="H425" s="99"/>
      <c r="I425" s="99" t="s">
        <v>752</v>
      </c>
      <c r="J425" s="6" t="s">
        <v>25</v>
      </c>
      <c r="K425" s="6"/>
      <c r="L425" s="6"/>
      <c r="M425" s="6" t="s">
        <v>772</v>
      </c>
      <c r="N425" s="6" t="s">
        <v>686</v>
      </c>
      <c r="O425" s="37">
        <v>1506.453</v>
      </c>
      <c r="P425" s="105">
        <v>686.8784394620576</v>
      </c>
      <c r="Q425" s="38">
        <v>0</v>
      </c>
    </row>
    <row r="426" spans="1:17" x14ac:dyDescent="0.3">
      <c r="A426" s="6" t="s">
        <v>793</v>
      </c>
      <c r="B426" s="6" t="s">
        <v>1444</v>
      </c>
      <c r="C426" s="6" t="s">
        <v>1445</v>
      </c>
      <c r="D426" s="25">
        <v>80000</v>
      </c>
      <c r="E426" s="25">
        <v>11121.408711770157</v>
      </c>
      <c r="F426" s="25">
        <v>91121.408711770157</v>
      </c>
      <c r="G426" s="96">
        <v>4</v>
      </c>
      <c r="H426" s="99"/>
      <c r="I426" s="99" t="s">
        <v>752</v>
      </c>
      <c r="J426" s="6" t="s">
        <v>26</v>
      </c>
      <c r="K426" s="6"/>
      <c r="L426" s="6"/>
      <c r="M426" s="6" t="s">
        <v>772</v>
      </c>
      <c r="N426" s="6" t="s">
        <v>686</v>
      </c>
      <c r="O426" s="37">
        <v>415.15200000000004</v>
      </c>
      <c r="P426" s="105">
        <v>189.29163930076291</v>
      </c>
      <c r="Q426" s="38">
        <v>9.9999999999999995E-7</v>
      </c>
    </row>
    <row r="427" spans="1:17" x14ac:dyDescent="0.3">
      <c r="A427" s="6" t="s">
        <v>793</v>
      </c>
      <c r="B427" s="6" t="s">
        <v>1444</v>
      </c>
      <c r="C427" s="6" t="s">
        <v>1445</v>
      </c>
      <c r="D427" s="25">
        <v>80000</v>
      </c>
      <c r="E427" s="25">
        <v>11121.408711770157</v>
      </c>
      <c r="F427" s="25">
        <v>91121.408711770157</v>
      </c>
      <c r="G427" s="96">
        <v>4</v>
      </c>
      <c r="H427" s="99"/>
      <c r="I427" s="99" t="s">
        <v>752</v>
      </c>
      <c r="J427" s="6" t="s">
        <v>27</v>
      </c>
      <c r="K427" s="6"/>
      <c r="L427" s="6"/>
      <c r="M427" s="6" t="s">
        <v>772</v>
      </c>
      <c r="N427" s="6" t="s">
        <v>686</v>
      </c>
      <c r="O427" s="37">
        <v>153.51</v>
      </c>
      <c r="P427" s="105">
        <v>69.994025198144556</v>
      </c>
      <c r="Q427" s="38">
        <v>0</v>
      </c>
    </row>
    <row r="428" spans="1:17" x14ac:dyDescent="0.3">
      <c r="A428" s="6" t="s">
        <v>793</v>
      </c>
      <c r="B428" s="6" t="s">
        <v>1444</v>
      </c>
      <c r="C428" s="6" t="s">
        <v>1445</v>
      </c>
      <c r="D428" s="25">
        <v>80000</v>
      </c>
      <c r="E428" s="25">
        <v>11121.408711770157</v>
      </c>
      <c r="F428" s="25">
        <v>91121.408711770157</v>
      </c>
      <c r="G428" s="96">
        <v>4</v>
      </c>
      <c r="H428" s="99"/>
      <c r="I428" s="99" t="s">
        <v>752</v>
      </c>
      <c r="J428" s="6" t="s">
        <v>28</v>
      </c>
      <c r="K428" s="6"/>
      <c r="L428" s="6"/>
      <c r="M428" s="6" t="s">
        <v>772</v>
      </c>
      <c r="N428" s="6" t="s">
        <v>686</v>
      </c>
      <c r="O428" s="37">
        <v>130.33600000000001</v>
      </c>
      <c r="P428" s="105">
        <v>59.42766769738369</v>
      </c>
      <c r="Q428" s="38">
        <v>0</v>
      </c>
    </row>
    <row r="429" spans="1:17" x14ac:dyDescent="0.3">
      <c r="A429" s="6" t="s">
        <v>793</v>
      </c>
      <c r="B429" s="6" t="s">
        <v>1444</v>
      </c>
      <c r="C429" s="6" t="s">
        <v>1445</v>
      </c>
      <c r="D429" s="25">
        <v>80000</v>
      </c>
      <c r="E429" s="25">
        <v>11121.408711770157</v>
      </c>
      <c r="F429" s="25">
        <v>91121.408711770157</v>
      </c>
      <c r="G429" s="96">
        <v>4</v>
      </c>
      <c r="H429" s="99"/>
      <c r="I429" s="99" t="s">
        <v>752</v>
      </c>
      <c r="J429" s="6" t="s">
        <v>117</v>
      </c>
      <c r="K429" s="6"/>
      <c r="L429" s="6"/>
      <c r="M429" s="6" t="s">
        <v>774</v>
      </c>
      <c r="N429" s="6" t="s">
        <v>686</v>
      </c>
      <c r="O429" s="37">
        <v>3634</v>
      </c>
      <c r="P429" s="105">
        <v>1656.9493034333746</v>
      </c>
      <c r="Q429" s="38">
        <v>0</v>
      </c>
    </row>
    <row r="430" spans="1:17" x14ac:dyDescent="0.3">
      <c r="A430" s="6" t="s">
        <v>793</v>
      </c>
      <c r="B430" s="6" t="s">
        <v>1444</v>
      </c>
      <c r="C430" s="6" t="s">
        <v>1445</v>
      </c>
      <c r="D430" s="25">
        <v>80000</v>
      </c>
      <c r="E430" s="25">
        <v>11121.408711770157</v>
      </c>
      <c r="F430" s="25">
        <v>91121.408711770157</v>
      </c>
      <c r="G430" s="96">
        <v>4</v>
      </c>
      <c r="H430" s="99"/>
      <c r="I430" s="99" t="s">
        <v>752</v>
      </c>
      <c r="J430" s="6" t="s">
        <v>125</v>
      </c>
      <c r="K430" s="6"/>
      <c r="L430" s="6"/>
      <c r="M430" s="6" t="s">
        <v>775</v>
      </c>
      <c r="N430" s="6" t="s">
        <v>686</v>
      </c>
      <c r="O430" s="37">
        <v>10260.81</v>
      </c>
      <c r="P430" s="105">
        <v>4678.4925652620268</v>
      </c>
      <c r="Q430" s="38">
        <v>3.0000000000000001E-5</v>
      </c>
    </row>
    <row r="431" spans="1:17" x14ac:dyDescent="0.3">
      <c r="A431" s="6" t="s">
        <v>793</v>
      </c>
      <c r="B431" s="6" t="s">
        <v>1444</v>
      </c>
      <c r="C431" s="6" t="s">
        <v>1445</v>
      </c>
      <c r="D431" s="25">
        <v>80000</v>
      </c>
      <c r="E431" s="25">
        <v>11121.408711770157</v>
      </c>
      <c r="F431" s="25">
        <v>91121.408711770157</v>
      </c>
      <c r="G431" s="96">
        <v>4</v>
      </c>
      <c r="H431" s="99"/>
      <c r="I431" s="99" t="s">
        <v>752</v>
      </c>
      <c r="J431" s="6" t="s">
        <v>127</v>
      </c>
      <c r="K431" s="6"/>
      <c r="L431" s="6"/>
      <c r="M431" s="6" t="s">
        <v>775</v>
      </c>
      <c r="N431" s="6" t="s">
        <v>686</v>
      </c>
      <c r="O431" s="37">
        <v>719.09999999999991</v>
      </c>
      <c r="P431" s="105">
        <v>327.8789884697137</v>
      </c>
      <c r="Q431" s="38">
        <v>1.9999999999999999E-6</v>
      </c>
    </row>
    <row r="432" spans="1:17" x14ac:dyDescent="0.3">
      <c r="A432" s="6" t="s">
        <v>793</v>
      </c>
      <c r="B432" s="6" t="s">
        <v>1444</v>
      </c>
      <c r="C432" s="6" t="s">
        <v>1445</v>
      </c>
      <c r="D432" s="25">
        <v>80000</v>
      </c>
      <c r="E432" s="25">
        <v>11121.408711770157</v>
      </c>
      <c r="F432" s="25">
        <v>91121.408711770157</v>
      </c>
      <c r="G432" s="96">
        <v>4</v>
      </c>
      <c r="H432" s="99"/>
      <c r="I432" s="99" t="s">
        <v>752</v>
      </c>
      <c r="J432" s="6" t="s">
        <v>128</v>
      </c>
      <c r="K432" s="6"/>
      <c r="L432" s="6"/>
      <c r="M432" s="6" t="s">
        <v>775</v>
      </c>
      <c r="N432" s="6" t="s">
        <v>686</v>
      </c>
      <c r="O432" s="37">
        <v>5691.4</v>
      </c>
      <c r="P432" s="105">
        <v>2595.0361215081748</v>
      </c>
      <c r="Q432" s="38">
        <v>2.0999999999999999E-5</v>
      </c>
    </row>
    <row r="433" spans="1:17" x14ac:dyDescent="0.3">
      <c r="A433" s="6" t="s">
        <v>793</v>
      </c>
      <c r="B433" s="6" t="s">
        <v>1444</v>
      </c>
      <c r="C433" s="6" t="s">
        <v>1445</v>
      </c>
      <c r="D433" s="25">
        <v>80000</v>
      </c>
      <c r="E433" s="25">
        <v>11121.408711770157</v>
      </c>
      <c r="F433" s="25">
        <v>91121.408711770157</v>
      </c>
      <c r="G433" s="96">
        <v>4</v>
      </c>
      <c r="H433" s="99"/>
      <c r="I433" s="99" t="s">
        <v>752</v>
      </c>
      <c r="J433" s="6" t="s">
        <v>129</v>
      </c>
      <c r="K433" s="6"/>
      <c r="L433" s="6"/>
      <c r="M433" s="6" t="s">
        <v>775</v>
      </c>
      <c r="N433" s="6" t="s">
        <v>686</v>
      </c>
      <c r="O433" s="37">
        <v>1735.4879999999998</v>
      </c>
      <c r="P433" s="105">
        <v>791.30864961942211</v>
      </c>
      <c r="Q433" s="38">
        <v>5.0000000000000004E-6</v>
      </c>
    </row>
    <row r="434" spans="1:17" x14ac:dyDescent="0.3">
      <c r="A434" s="6" t="s">
        <v>793</v>
      </c>
      <c r="B434" s="6" t="s">
        <v>1444</v>
      </c>
      <c r="C434" s="6" t="s">
        <v>1445</v>
      </c>
      <c r="D434" s="25">
        <v>80000</v>
      </c>
      <c r="E434" s="25">
        <v>11121.408711770157</v>
      </c>
      <c r="F434" s="25">
        <v>91121.408711770157</v>
      </c>
      <c r="G434" s="96">
        <v>4</v>
      </c>
      <c r="H434" s="99"/>
      <c r="I434" s="99" t="s">
        <v>752</v>
      </c>
      <c r="J434" s="6" t="s">
        <v>155</v>
      </c>
      <c r="K434" s="6"/>
      <c r="L434" s="6"/>
      <c r="M434" s="6" t="s">
        <v>796</v>
      </c>
      <c r="N434" s="6" t="s">
        <v>686</v>
      </c>
      <c r="O434" s="37">
        <v>6682.1172199999992</v>
      </c>
      <c r="P434" s="105">
        <v>3046.7609997631143</v>
      </c>
      <c r="Q434" s="38">
        <v>1.2999999999999999E-5</v>
      </c>
    </row>
    <row r="435" spans="1:17" x14ac:dyDescent="0.3">
      <c r="A435" s="6" t="s">
        <v>793</v>
      </c>
      <c r="B435" s="6" t="s">
        <v>1444</v>
      </c>
      <c r="C435" s="6" t="s">
        <v>1445</v>
      </c>
      <c r="D435" s="25">
        <v>80000</v>
      </c>
      <c r="E435" s="25">
        <v>11121.408711770157</v>
      </c>
      <c r="F435" s="25">
        <v>91121.408711770157</v>
      </c>
      <c r="G435" s="96">
        <v>4</v>
      </c>
      <c r="H435" s="99"/>
      <c r="I435" s="99" t="s">
        <v>752</v>
      </c>
      <c r="J435" s="6" t="s">
        <v>179</v>
      </c>
      <c r="K435" s="6"/>
      <c r="L435" s="6"/>
      <c r="M435" s="6" t="s">
        <v>776</v>
      </c>
      <c r="N435" s="6" t="s">
        <v>686</v>
      </c>
      <c r="O435" s="37">
        <v>2828</v>
      </c>
      <c r="P435" s="105">
        <v>1289.4476142293845</v>
      </c>
      <c r="Q435" s="38">
        <v>3.0000000000000001E-6</v>
      </c>
    </row>
    <row r="436" spans="1:17" x14ac:dyDescent="0.3">
      <c r="A436" s="6" t="s">
        <v>793</v>
      </c>
      <c r="B436" s="6" t="s">
        <v>1444</v>
      </c>
      <c r="C436" s="6" t="s">
        <v>1445</v>
      </c>
      <c r="D436" s="25">
        <v>80000</v>
      </c>
      <c r="E436" s="25">
        <v>11121.408711770157</v>
      </c>
      <c r="F436" s="25">
        <v>91121.408711770157</v>
      </c>
      <c r="G436" s="96">
        <v>4</v>
      </c>
      <c r="H436" s="99"/>
      <c r="I436" s="99" t="s">
        <v>752</v>
      </c>
      <c r="J436" s="6" t="s">
        <v>181</v>
      </c>
      <c r="K436" s="6"/>
      <c r="L436" s="6"/>
      <c r="M436" s="6" t="s">
        <v>776</v>
      </c>
      <c r="N436" s="6" t="s">
        <v>686</v>
      </c>
      <c r="O436" s="37">
        <v>2605.1340420000001</v>
      </c>
      <c r="P436" s="105">
        <v>1187.8302246126782</v>
      </c>
      <c r="Q436" s="38">
        <v>3.9999999999999998E-6</v>
      </c>
    </row>
    <row r="437" spans="1:17" x14ac:dyDescent="0.3">
      <c r="A437" s="6" t="s">
        <v>793</v>
      </c>
      <c r="B437" s="6" t="s">
        <v>1444</v>
      </c>
      <c r="C437" s="6" t="s">
        <v>1445</v>
      </c>
      <c r="D437" s="25">
        <v>80000</v>
      </c>
      <c r="E437" s="25">
        <v>11121.408711770157</v>
      </c>
      <c r="F437" s="25">
        <v>91121.408711770157</v>
      </c>
      <c r="G437" s="96">
        <v>4</v>
      </c>
      <c r="H437" s="99"/>
      <c r="I437" s="99" t="s">
        <v>752</v>
      </c>
      <c r="J437" s="6" t="s">
        <v>182</v>
      </c>
      <c r="K437" s="6"/>
      <c r="L437" s="6"/>
      <c r="M437" s="6" t="s">
        <v>776</v>
      </c>
      <c r="N437" s="6" t="s">
        <v>686</v>
      </c>
      <c r="O437" s="37">
        <v>5084.3959999999997</v>
      </c>
      <c r="P437" s="105">
        <v>2318.2681371985236</v>
      </c>
      <c r="Q437" s="38">
        <v>1.2999999999999999E-5</v>
      </c>
    </row>
    <row r="438" spans="1:17" x14ac:dyDescent="0.3">
      <c r="A438" s="6" t="s">
        <v>793</v>
      </c>
      <c r="B438" s="6" t="s">
        <v>1444</v>
      </c>
      <c r="C438" s="6" t="s">
        <v>1445</v>
      </c>
      <c r="D438" s="25">
        <v>80000</v>
      </c>
      <c r="E438" s="25">
        <v>11121.408711770157</v>
      </c>
      <c r="F438" s="25">
        <v>91121.408711770157</v>
      </c>
      <c r="G438" s="96">
        <v>4</v>
      </c>
      <c r="H438" s="99"/>
      <c r="I438" s="99" t="s">
        <v>752</v>
      </c>
      <c r="J438" s="6" t="s">
        <v>183</v>
      </c>
      <c r="K438" s="6"/>
      <c r="L438" s="6"/>
      <c r="M438" s="6" t="s">
        <v>776</v>
      </c>
      <c r="N438" s="6" t="s">
        <v>686</v>
      </c>
      <c r="O438" s="37">
        <v>4587.8</v>
      </c>
      <c r="P438" s="105">
        <v>2091.841500905789</v>
      </c>
      <c r="Q438" s="38">
        <v>0</v>
      </c>
    </row>
    <row r="439" spans="1:17" x14ac:dyDescent="0.3">
      <c r="A439" s="6" t="s">
        <v>793</v>
      </c>
      <c r="B439" s="6" t="s">
        <v>1444</v>
      </c>
      <c r="C439" s="6" t="s">
        <v>1445</v>
      </c>
      <c r="D439" s="25">
        <v>80000</v>
      </c>
      <c r="E439" s="25">
        <v>11121.408711770157</v>
      </c>
      <c r="F439" s="25">
        <v>91121.408711770157</v>
      </c>
      <c r="G439" s="96">
        <v>4</v>
      </c>
      <c r="H439" s="99"/>
      <c r="I439" s="99" t="s">
        <v>752</v>
      </c>
      <c r="J439" s="6" t="s">
        <v>184</v>
      </c>
      <c r="K439" s="6"/>
      <c r="L439" s="6"/>
      <c r="M439" s="6" t="s">
        <v>776</v>
      </c>
      <c r="N439" s="6" t="s">
        <v>686</v>
      </c>
      <c r="O439" s="37">
        <v>2064.7032000000004</v>
      </c>
      <c r="P439" s="105">
        <v>941.41676638323065</v>
      </c>
      <c r="Q439" s="38">
        <v>0</v>
      </c>
    </row>
    <row r="440" spans="1:17" x14ac:dyDescent="0.3">
      <c r="A440" s="6" t="s">
        <v>793</v>
      </c>
      <c r="B440" s="6" t="s">
        <v>1444</v>
      </c>
      <c r="C440" s="6" t="s">
        <v>1445</v>
      </c>
      <c r="D440" s="25">
        <v>80000</v>
      </c>
      <c r="E440" s="25">
        <v>11121.408711770157</v>
      </c>
      <c r="F440" s="25">
        <v>91121.408711770157</v>
      </c>
      <c r="G440" s="96">
        <v>4</v>
      </c>
      <c r="H440" s="99"/>
      <c r="I440" s="99" t="s">
        <v>752</v>
      </c>
      <c r="J440" s="6" t="s">
        <v>201</v>
      </c>
      <c r="K440" s="6"/>
      <c r="L440" s="6"/>
      <c r="M440" s="6" t="s">
        <v>777</v>
      </c>
      <c r="N440" s="6" t="s">
        <v>686</v>
      </c>
      <c r="O440" s="37">
        <v>1406.86</v>
      </c>
      <c r="P440" s="105">
        <v>641.46827105896455</v>
      </c>
      <c r="Q440" s="38">
        <v>3.0000000000000001E-6</v>
      </c>
    </row>
    <row r="441" spans="1:17" x14ac:dyDescent="0.3">
      <c r="A441" s="6" t="s">
        <v>793</v>
      </c>
      <c r="B441" s="6" t="s">
        <v>1444</v>
      </c>
      <c r="C441" s="6" t="s">
        <v>1445</v>
      </c>
      <c r="D441" s="25">
        <v>80000</v>
      </c>
      <c r="E441" s="25">
        <v>11121.408711770157</v>
      </c>
      <c r="F441" s="25">
        <v>91121.408711770157</v>
      </c>
      <c r="G441" s="96">
        <v>4</v>
      </c>
      <c r="H441" s="99"/>
      <c r="I441" s="99" t="s">
        <v>752</v>
      </c>
      <c r="J441" s="6" t="s">
        <v>203</v>
      </c>
      <c r="K441" s="6"/>
      <c r="L441" s="6"/>
      <c r="M441" s="6" t="s">
        <v>777</v>
      </c>
      <c r="N441" s="6" t="s">
        <v>686</v>
      </c>
      <c r="O441" s="37">
        <v>588.48</v>
      </c>
      <c r="P441" s="105">
        <v>268.32182886199018</v>
      </c>
      <c r="Q441" s="38">
        <v>9.9999999999999995E-7</v>
      </c>
    </row>
    <row r="442" spans="1:17" x14ac:dyDescent="0.3">
      <c r="A442" s="6" t="s">
        <v>793</v>
      </c>
      <c r="B442" s="6" t="s">
        <v>1444</v>
      </c>
      <c r="C442" s="6" t="s">
        <v>1445</v>
      </c>
      <c r="D442" s="25">
        <v>80000</v>
      </c>
      <c r="E442" s="25">
        <v>11121.408711770157</v>
      </c>
      <c r="F442" s="25">
        <v>91121.408711770157</v>
      </c>
      <c r="G442" s="96">
        <v>4</v>
      </c>
      <c r="H442" s="99"/>
      <c r="I442" s="99" t="s">
        <v>752</v>
      </c>
      <c r="J442" s="6" t="s">
        <v>204</v>
      </c>
      <c r="K442" s="6"/>
      <c r="L442" s="6"/>
      <c r="M442" s="6" t="s">
        <v>777</v>
      </c>
      <c r="N442" s="6" t="s">
        <v>686</v>
      </c>
      <c r="O442" s="37">
        <v>1748.8869000000002</v>
      </c>
      <c r="P442" s="105">
        <v>797.41797763862257</v>
      </c>
      <c r="Q442" s="38">
        <v>2.5000000000000001E-5</v>
      </c>
    </row>
    <row r="443" spans="1:17" x14ac:dyDescent="0.3">
      <c r="A443" s="6" t="s">
        <v>793</v>
      </c>
      <c r="B443" s="6" t="s">
        <v>1444</v>
      </c>
      <c r="C443" s="6" t="s">
        <v>1445</v>
      </c>
      <c r="D443" s="25">
        <v>80000</v>
      </c>
      <c r="E443" s="25">
        <v>11121.408711770157</v>
      </c>
      <c r="F443" s="25">
        <v>91121.408711770157</v>
      </c>
      <c r="G443" s="96">
        <v>4</v>
      </c>
      <c r="H443" s="99"/>
      <c r="I443" s="99" t="s">
        <v>752</v>
      </c>
      <c r="J443" s="6" t="s">
        <v>205</v>
      </c>
      <c r="K443" s="6"/>
      <c r="L443" s="6"/>
      <c r="M443" s="6" t="s">
        <v>777</v>
      </c>
      <c r="N443" s="6" t="s">
        <v>686</v>
      </c>
      <c r="O443" s="37">
        <v>1548.1574000000003</v>
      </c>
      <c r="P443" s="105">
        <v>705.89387053803648</v>
      </c>
      <c r="Q443" s="38">
        <v>3.9999999999999998E-6</v>
      </c>
    </row>
    <row r="444" spans="1:17" x14ac:dyDescent="0.3">
      <c r="A444" s="6" t="s">
        <v>793</v>
      </c>
      <c r="B444" s="6" t="s">
        <v>1444</v>
      </c>
      <c r="C444" s="6" t="s">
        <v>1445</v>
      </c>
      <c r="D444" s="25">
        <v>80000</v>
      </c>
      <c r="E444" s="25">
        <v>11121.408711770157</v>
      </c>
      <c r="F444" s="25">
        <v>91121.408711770157</v>
      </c>
      <c r="G444" s="96">
        <v>4</v>
      </c>
      <c r="H444" s="99"/>
      <c r="I444" s="99" t="s">
        <v>752</v>
      </c>
      <c r="J444" s="6" t="s">
        <v>206</v>
      </c>
      <c r="K444" s="6"/>
      <c r="L444" s="6"/>
      <c r="M444" s="6" t="s">
        <v>777</v>
      </c>
      <c r="N444" s="6" t="s">
        <v>686</v>
      </c>
      <c r="O444" s="37">
        <v>2019.1162000000002</v>
      </c>
      <c r="P444" s="105">
        <v>920.63103498652788</v>
      </c>
      <c r="Q444" s="38">
        <v>6.0000000000000002E-6</v>
      </c>
    </row>
    <row r="445" spans="1:17" x14ac:dyDescent="0.3">
      <c r="A445" s="6" t="s">
        <v>793</v>
      </c>
      <c r="B445" s="6" t="s">
        <v>1444</v>
      </c>
      <c r="C445" s="6" t="s">
        <v>1445</v>
      </c>
      <c r="D445" s="25">
        <v>80000</v>
      </c>
      <c r="E445" s="25">
        <v>11121.408711770157</v>
      </c>
      <c r="F445" s="25">
        <v>91121.408711770157</v>
      </c>
      <c r="G445" s="96">
        <v>4</v>
      </c>
      <c r="H445" s="99"/>
      <c r="I445" s="99" t="s">
        <v>752</v>
      </c>
      <c r="J445" s="6" t="s">
        <v>207</v>
      </c>
      <c r="K445" s="6"/>
      <c r="L445" s="6"/>
      <c r="M445" s="6" t="s">
        <v>777</v>
      </c>
      <c r="N445" s="6" t="s">
        <v>686</v>
      </c>
      <c r="O445" s="37">
        <v>540.48400000000004</v>
      </c>
      <c r="P445" s="105">
        <v>246.43769601455259</v>
      </c>
      <c r="Q445" s="38">
        <v>1.9999999999999999E-6</v>
      </c>
    </row>
    <row r="446" spans="1:17" x14ac:dyDescent="0.3">
      <c r="A446" s="6" t="s">
        <v>793</v>
      </c>
      <c r="B446" s="6" t="s">
        <v>1444</v>
      </c>
      <c r="C446" s="6" t="s">
        <v>1445</v>
      </c>
      <c r="D446" s="25">
        <v>80000</v>
      </c>
      <c r="E446" s="25">
        <v>11121.408711770157</v>
      </c>
      <c r="F446" s="25">
        <v>91121.408711770157</v>
      </c>
      <c r="G446" s="96">
        <v>4</v>
      </c>
      <c r="H446" s="99"/>
      <c r="I446" s="99" t="s">
        <v>752</v>
      </c>
      <c r="J446" s="6" t="s">
        <v>208</v>
      </c>
      <c r="K446" s="6"/>
      <c r="L446" s="6"/>
      <c r="M446" s="6" t="s">
        <v>777</v>
      </c>
      <c r="N446" s="6" t="s">
        <v>686</v>
      </c>
      <c r="O446" s="37">
        <v>291.16999999999996</v>
      </c>
      <c r="P446" s="105">
        <v>132.76112511851832</v>
      </c>
      <c r="Q446" s="38">
        <v>9.9999999999999995E-7</v>
      </c>
    </row>
    <row r="447" spans="1:17" x14ac:dyDescent="0.3">
      <c r="A447" s="6" t="s">
        <v>793</v>
      </c>
      <c r="B447" s="6" t="s">
        <v>1444</v>
      </c>
      <c r="C447" s="6" t="s">
        <v>1445</v>
      </c>
      <c r="D447" s="25">
        <v>80000</v>
      </c>
      <c r="E447" s="25">
        <v>11121.408711770157</v>
      </c>
      <c r="F447" s="25">
        <v>91121.408711770157</v>
      </c>
      <c r="G447" s="96">
        <v>4</v>
      </c>
      <c r="H447" s="99"/>
      <c r="I447" s="99" t="s">
        <v>752</v>
      </c>
      <c r="J447" s="6" t="s">
        <v>209</v>
      </c>
      <c r="K447" s="6"/>
      <c r="L447" s="6"/>
      <c r="M447" s="6" t="s">
        <v>778</v>
      </c>
      <c r="N447" s="6" t="s">
        <v>686</v>
      </c>
      <c r="O447" s="37">
        <v>2986.6979999999999</v>
      </c>
      <c r="P447" s="105">
        <v>1361.8071465783853</v>
      </c>
      <c r="Q447" s="38">
        <v>7.9999999999999996E-6</v>
      </c>
    </row>
    <row r="448" spans="1:17" x14ac:dyDescent="0.3">
      <c r="A448" s="6" t="s">
        <v>793</v>
      </c>
      <c r="B448" s="6" t="s">
        <v>1444</v>
      </c>
      <c r="C448" s="6" t="s">
        <v>1445</v>
      </c>
      <c r="D448" s="25">
        <v>80000</v>
      </c>
      <c r="E448" s="25">
        <v>11121.408711770157</v>
      </c>
      <c r="F448" s="25">
        <v>91121.408711770157</v>
      </c>
      <c r="G448" s="96">
        <v>4</v>
      </c>
      <c r="H448" s="99"/>
      <c r="I448" s="99" t="s">
        <v>752</v>
      </c>
      <c r="J448" s="6" t="s">
        <v>213</v>
      </c>
      <c r="K448" s="6"/>
      <c r="L448" s="6"/>
      <c r="M448" s="6" t="s">
        <v>778</v>
      </c>
      <c r="N448" s="6" t="s">
        <v>686</v>
      </c>
      <c r="O448" s="37">
        <v>1674.4</v>
      </c>
      <c r="P448" s="105">
        <v>763.45512208828916</v>
      </c>
      <c r="Q448" s="38">
        <v>1.9999999999999999E-6</v>
      </c>
    </row>
    <row r="449" spans="1:17" x14ac:dyDescent="0.3">
      <c r="A449" s="6" t="s">
        <v>793</v>
      </c>
      <c r="B449" s="6" t="s">
        <v>1444</v>
      </c>
      <c r="C449" s="6" t="s">
        <v>1445</v>
      </c>
      <c r="D449" s="25">
        <v>80000</v>
      </c>
      <c r="E449" s="25">
        <v>11121.408711770157</v>
      </c>
      <c r="F449" s="25">
        <v>91121.408711770157</v>
      </c>
      <c r="G449" s="96">
        <v>4</v>
      </c>
      <c r="H449" s="99"/>
      <c r="I449" s="99" t="s">
        <v>752</v>
      </c>
      <c r="J449" s="6" t="s">
        <v>218</v>
      </c>
      <c r="K449" s="6"/>
      <c r="L449" s="6"/>
      <c r="M449" s="6" t="s">
        <v>779</v>
      </c>
      <c r="N449" s="6" t="s">
        <v>686</v>
      </c>
      <c r="O449" s="37">
        <v>1340.5250000000001</v>
      </c>
      <c r="P449" s="105">
        <v>611.22233488855932</v>
      </c>
      <c r="Q449" s="38">
        <v>1.9999999999999999E-6</v>
      </c>
    </row>
    <row r="450" spans="1:17" x14ac:dyDescent="0.3">
      <c r="A450" s="6" t="s">
        <v>793</v>
      </c>
      <c r="B450" s="6" t="s">
        <v>1444</v>
      </c>
      <c r="C450" s="6" t="s">
        <v>1445</v>
      </c>
      <c r="D450" s="25">
        <v>80000</v>
      </c>
      <c r="E450" s="25">
        <v>11121.408711770157</v>
      </c>
      <c r="F450" s="25">
        <v>91121.408711770157</v>
      </c>
      <c r="G450" s="96">
        <v>4</v>
      </c>
      <c r="H450" s="99"/>
      <c r="I450" s="99" t="s">
        <v>752</v>
      </c>
      <c r="J450" s="6" t="s">
        <v>271</v>
      </c>
      <c r="K450" s="6"/>
      <c r="L450" s="6"/>
      <c r="M450" s="6" t="s">
        <v>762</v>
      </c>
      <c r="N450" s="6" t="s">
        <v>686</v>
      </c>
      <c r="O450" s="37">
        <v>1739.2</v>
      </c>
      <c r="P450" s="105">
        <v>793.00116360245602</v>
      </c>
      <c r="Q450" s="38">
        <v>6.0000000000000002E-6</v>
      </c>
    </row>
    <row r="451" spans="1:17" x14ac:dyDescent="0.3">
      <c r="A451" s="6" t="s">
        <v>793</v>
      </c>
      <c r="B451" s="6" t="s">
        <v>1444</v>
      </c>
      <c r="C451" s="6" t="s">
        <v>1445</v>
      </c>
      <c r="D451" s="25">
        <v>80000</v>
      </c>
      <c r="E451" s="25">
        <v>11121.408711770157</v>
      </c>
      <c r="F451" s="25">
        <v>91121.408711770157</v>
      </c>
      <c r="G451" s="96">
        <v>4</v>
      </c>
      <c r="H451" s="99"/>
      <c r="I451" s="99" t="s">
        <v>752</v>
      </c>
      <c r="J451" s="6" t="s">
        <v>273</v>
      </c>
      <c r="K451" s="6"/>
      <c r="L451" s="6"/>
      <c r="M451" s="6" t="s">
        <v>762</v>
      </c>
      <c r="N451" s="6" t="s">
        <v>686</v>
      </c>
      <c r="O451" s="37">
        <v>3563.6779999999999</v>
      </c>
      <c r="P451" s="105">
        <v>1624.8854649864727</v>
      </c>
      <c r="Q451" s="38">
        <v>3.9999999999999998E-6</v>
      </c>
    </row>
    <row r="452" spans="1:17" x14ac:dyDescent="0.3">
      <c r="A452" s="6" t="s">
        <v>793</v>
      </c>
      <c r="B452" s="6" t="s">
        <v>1444</v>
      </c>
      <c r="C452" s="6" t="s">
        <v>1445</v>
      </c>
      <c r="D452" s="25">
        <v>80000</v>
      </c>
      <c r="E452" s="25">
        <v>11121.408711770157</v>
      </c>
      <c r="F452" s="25">
        <v>91121.408711770157</v>
      </c>
      <c r="G452" s="96">
        <v>4</v>
      </c>
      <c r="H452" s="99"/>
      <c r="I452" s="99" t="s">
        <v>752</v>
      </c>
      <c r="J452" s="6" t="s">
        <v>296</v>
      </c>
      <c r="K452" s="6"/>
      <c r="L452" s="6"/>
      <c r="M452" s="6" t="s">
        <v>802</v>
      </c>
      <c r="N452" s="6" t="s">
        <v>686</v>
      </c>
      <c r="O452" s="37">
        <v>962.22595000000013</v>
      </c>
      <c r="P452" s="105">
        <v>438.73407198624585</v>
      </c>
      <c r="Q452" s="38">
        <v>1.9999999999999999E-6</v>
      </c>
    </row>
    <row r="453" spans="1:17" x14ac:dyDescent="0.3">
      <c r="A453" s="6" t="s">
        <v>793</v>
      </c>
      <c r="B453" s="6" t="s">
        <v>1444</v>
      </c>
      <c r="C453" s="6" t="s">
        <v>1445</v>
      </c>
      <c r="D453" s="25">
        <v>80000</v>
      </c>
      <c r="E453" s="25">
        <v>11121.408711770157</v>
      </c>
      <c r="F453" s="25">
        <v>91121.408711770157</v>
      </c>
      <c r="G453" s="96">
        <v>4</v>
      </c>
      <c r="H453" s="99"/>
      <c r="I453" s="99" t="s">
        <v>752</v>
      </c>
      <c r="J453" s="6" t="s">
        <v>421</v>
      </c>
      <c r="K453" s="6"/>
      <c r="L453" s="6"/>
      <c r="M453" s="6" t="s">
        <v>780</v>
      </c>
      <c r="N453" s="6" t="s">
        <v>686</v>
      </c>
      <c r="O453" s="37">
        <v>3813.3999999999996</v>
      </c>
      <c r="P453" s="105">
        <v>1738.7480665142625</v>
      </c>
      <c r="Q453" s="38">
        <v>7.9999999999999996E-6</v>
      </c>
    </row>
    <row r="454" spans="1:17" x14ac:dyDescent="0.3">
      <c r="A454" s="6" t="s">
        <v>793</v>
      </c>
      <c r="B454" s="6" t="s">
        <v>1444</v>
      </c>
      <c r="C454" s="6" t="s">
        <v>1445</v>
      </c>
      <c r="D454" s="25">
        <v>80000</v>
      </c>
      <c r="E454" s="25">
        <v>11121.408711770157</v>
      </c>
      <c r="F454" s="25">
        <v>91121.408711770157</v>
      </c>
      <c r="G454" s="96">
        <v>4</v>
      </c>
      <c r="H454" s="99"/>
      <c r="I454" s="99" t="s">
        <v>752</v>
      </c>
      <c r="J454" s="6" t="s">
        <v>435</v>
      </c>
      <c r="K454" s="6"/>
      <c r="L454" s="6"/>
      <c r="M454" s="6" t="s">
        <v>810</v>
      </c>
      <c r="N454" s="6" t="s">
        <v>686</v>
      </c>
      <c r="O454" s="37">
        <v>841.37700000000007</v>
      </c>
      <c r="P454" s="105">
        <v>383.63209523248833</v>
      </c>
      <c r="Q454" s="38">
        <v>9.9999999999999995E-7</v>
      </c>
    </row>
    <row r="455" spans="1:17" x14ac:dyDescent="0.3">
      <c r="A455" s="6" t="s">
        <v>793</v>
      </c>
      <c r="B455" s="6" t="s">
        <v>1444</v>
      </c>
      <c r="C455" s="6" t="s">
        <v>1445</v>
      </c>
      <c r="D455" s="25">
        <v>80000</v>
      </c>
      <c r="E455" s="25">
        <v>11121.408711770157</v>
      </c>
      <c r="F455" s="25">
        <v>91121.408711770157</v>
      </c>
      <c r="G455" s="96">
        <v>4</v>
      </c>
      <c r="H455" s="99"/>
      <c r="I455" s="99" t="s">
        <v>752</v>
      </c>
      <c r="J455" s="6" t="s">
        <v>517</v>
      </c>
      <c r="K455" s="6"/>
      <c r="L455" s="6"/>
      <c r="M455" s="6" t="s">
        <v>782</v>
      </c>
      <c r="N455" s="6" t="s">
        <v>686</v>
      </c>
      <c r="O455" s="37">
        <v>25627.5</v>
      </c>
      <c r="P455" s="105">
        <v>11685.049057165328</v>
      </c>
      <c r="Q455" s="38">
        <v>0</v>
      </c>
    </row>
    <row r="456" spans="1:17" x14ac:dyDescent="0.3">
      <c r="A456" s="6" t="s">
        <v>793</v>
      </c>
      <c r="B456" s="6" t="s">
        <v>1444</v>
      </c>
      <c r="C456" s="6" t="s">
        <v>1445</v>
      </c>
      <c r="D456" s="25">
        <v>80000</v>
      </c>
      <c r="E456" s="25">
        <v>11121.408711770157</v>
      </c>
      <c r="F456" s="25">
        <v>91121.408711770157</v>
      </c>
      <c r="G456" s="96">
        <v>4</v>
      </c>
      <c r="H456" s="99"/>
      <c r="I456" s="99" t="s">
        <v>752</v>
      </c>
      <c r="J456" s="6" t="s">
        <v>521</v>
      </c>
      <c r="K456" s="6"/>
      <c r="L456" s="6"/>
      <c r="M456" s="6" t="s">
        <v>782</v>
      </c>
      <c r="N456" s="6" t="s">
        <v>686</v>
      </c>
      <c r="O456" s="37">
        <v>3049.9199999999996</v>
      </c>
      <c r="P456" s="105">
        <v>1390.6336872667905</v>
      </c>
      <c r="Q456" s="38">
        <v>6.0000000000000002E-6</v>
      </c>
    </row>
    <row r="457" spans="1:17" x14ac:dyDescent="0.3">
      <c r="A457" s="6" t="s">
        <v>793</v>
      </c>
      <c r="B457" s="6" t="s">
        <v>1444</v>
      </c>
      <c r="C457" s="6" t="s">
        <v>1445</v>
      </c>
      <c r="D457" s="25">
        <v>80000</v>
      </c>
      <c r="E457" s="25">
        <v>11121.408711770157</v>
      </c>
      <c r="F457" s="25">
        <v>91121.408711770157</v>
      </c>
      <c r="G457" s="96">
        <v>4</v>
      </c>
      <c r="H457" s="99"/>
      <c r="I457" s="99" t="s">
        <v>752</v>
      </c>
      <c r="J457" s="6" t="s">
        <v>522</v>
      </c>
      <c r="K457" s="6"/>
      <c r="L457" s="6"/>
      <c r="M457" s="6" t="s">
        <v>782</v>
      </c>
      <c r="N457" s="6" t="s">
        <v>686</v>
      </c>
      <c r="O457" s="37">
        <v>14076.16</v>
      </c>
      <c r="P457" s="105">
        <v>6418.1297487662987</v>
      </c>
      <c r="Q457" s="38">
        <v>3.1000000000000001E-5</v>
      </c>
    </row>
    <row r="458" spans="1:17" x14ac:dyDescent="0.3">
      <c r="A458" s="6" t="s">
        <v>793</v>
      </c>
      <c r="B458" s="6" t="s">
        <v>1444</v>
      </c>
      <c r="C458" s="6" t="s">
        <v>1445</v>
      </c>
      <c r="D458" s="25">
        <v>80000</v>
      </c>
      <c r="E458" s="25">
        <v>11121.408711770157</v>
      </c>
      <c r="F458" s="25">
        <v>91121.408711770157</v>
      </c>
      <c r="G458" s="96">
        <v>4</v>
      </c>
      <c r="H458" s="99"/>
      <c r="I458" s="99" t="s">
        <v>752</v>
      </c>
      <c r="J458" s="6" t="s">
        <v>484</v>
      </c>
      <c r="K458" s="6"/>
      <c r="L458" s="6"/>
      <c r="M458" s="6" t="s">
        <v>781</v>
      </c>
      <c r="N458" s="6" t="s">
        <v>686</v>
      </c>
      <c r="O458" s="37">
        <v>658.95479999999998</v>
      </c>
      <c r="P458" s="105">
        <v>300.45533760431442</v>
      </c>
      <c r="Q458" s="38">
        <v>9.9999999999999995E-7</v>
      </c>
    </row>
    <row r="459" spans="1:17" x14ac:dyDescent="0.3">
      <c r="A459" s="6" t="s">
        <v>793</v>
      </c>
      <c r="B459" s="6" t="s">
        <v>1444</v>
      </c>
      <c r="C459" s="6" t="s">
        <v>1445</v>
      </c>
      <c r="D459" s="25">
        <v>80000</v>
      </c>
      <c r="E459" s="25">
        <v>11121.408711770157</v>
      </c>
      <c r="F459" s="25">
        <v>91121.408711770157</v>
      </c>
      <c r="G459" s="96">
        <v>4</v>
      </c>
      <c r="H459" s="99"/>
      <c r="I459" s="99" t="s">
        <v>752</v>
      </c>
      <c r="J459" s="6" t="s">
        <v>485</v>
      </c>
      <c r="K459" s="6"/>
      <c r="L459" s="6"/>
      <c r="M459" s="6" t="s">
        <v>781</v>
      </c>
      <c r="N459" s="6" t="s">
        <v>686</v>
      </c>
      <c r="O459" s="37">
        <v>1056.123</v>
      </c>
      <c r="P459" s="105">
        <v>481.54712966152067</v>
      </c>
      <c r="Q459" s="38">
        <v>7.9999999999999996E-6</v>
      </c>
    </row>
    <row r="460" spans="1:17" x14ac:dyDescent="0.3">
      <c r="A460" s="6" t="s">
        <v>793</v>
      </c>
      <c r="B460" s="6" t="s">
        <v>1444</v>
      </c>
      <c r="C460" s="6" t="s">
        <v>1445</v>
      </c>
      <c r="D460" s="25">
        <v>80000</v>
      </c>
      <c r="E460" s="25">
        <v>11121.408711770157</v>
      </c>
      <c r="F460" s="25">
        <v>91121.408711770157</v>
      </c>
      <c r="G460" s="96">
        <v>4</v>
      </c>
      <c r="H460" s="99"/>
      <c r="I460" s="99" t="s">
        <v>752</v>
      </c>
      <c r="J460" s="6" t="s">
        <v>487</v>
      </c>
      <c r="K460" s="6"/>
      <c r="L460" s="6"/>
      <c r="M460" s="6" t="s">
        <v>781</v>
      </c>
      <c r="N460" s="6" t="s">
        <v>686</v>
      </c>
      <c r="O460" s="37">
        <v>1400.3600000000001</v>
      </c>
      <c r="P460" s="105">
        <v>638.50454775893252</v>
      </c>
      <c r="Q460" s="38">
        <v>5.0000000000000004E-6</v>
      </c>
    </row>
    <row r="461" spans="1:17" x14ac:dyDescent="0.3">
      <c r="A461" s="6" t="s">
        <v>793</v>
      </c>
      <c r="B461" s="6" t="s">
        <v>1444</v>
      </c>
      <c r="C461" s="6" t="s">
        <v>1445</v>
      </c>
      <c r="D461" s="25">
        <v>80000</v>
      </c>
      <c r="E461" s="25">
        <v>11121.408711770157</v>
      </c>
      <c r="F461" s="25">
        <v>91121.408711770157</v>
      </c>
      <c r="G461" s="96">
        <v>4</v>
      </c>
      <c r="H461" s="99"/>
      <c r="I461" s="99" t="s">
        <v>752</v>
      </c>
      <c r="J461" s="6" t="s">
        <v>488</v>
      </c>
      <c r="K461" s="6"/>
      <c r="L461" s="6"/>
      <c r="M461" s="6" t="s">
        <v>781</v>
      </c>
      <c r="N461" s="6" t="s">
        <v>686</v>
      </c>
      <c r="O461" s="37">
        <v>2117.864</v>
      </c>
      <c r="P461" s="105">
        <v>965.65582816913059</v>
      </c>
      <c r="Q461" s="38">
        <v>3.0000000000000001E-6</v>
      </c>
    </row>
    <row r="462" spans="1:17" x14ac:dyDescent="0.3">
      <c r="A462" s="6" t="s">
        <v>793</v>
      </c>
      <c r="B462" s="6" t="s">
        <v>1444</v>
      </c>
      <c r="C462" s="6" t="s">
        <v>1445</v>
      </c>
      <c r="D462" s="25">
        <v>80000</v>
      </c>
      <c r="E462" s="25">
        <v>11121.408711770157</v>
      </c>
      <c r="F462" s="25">
        <v>91121.408711770157</v>
      </c>
      <c r="G462" s="96">
        <v>4</v>
      </c>
      <c r="H462" s="99"/>
      <c r="I462" s="99" t="s">
        <v>752</v>
      </c>
      <c r="J462" s="6" t="s">
        <v>489</v>
      </c>
      <c r="K462" s="6"/>
      <c r="L462" s="6"/>
      <c r="M462" s="6" t="s">
        <v>781</v>
      </c>
      <c r="N462" s="6" t="s">
        <v>686</v>
      </c>
      <c r="O462" s="37">
        <v>2050.404</v>
      </c>
      <c r="P462" s="105">
        <v>934.89693988910426</v>
      </c>
      <c r="Q462" s="38">
        <v>6.0000000000000002E-6</v>
      </c>
    </row>
    <row r="463" spans="1:17" x14ac:dyDescent="0.3">
      <c r="A463" s="6" t="s">
        <v>793</v>
      </c>
      <c r="B463" s="6" t="s">
        <v>1444</v>
      </c>
      <c r="C463" s="6" t="s">
        <v>1445</v>
      </c>
      <c r="D463" s="25">
        <v>80000</v>
      </c>
      <c r="E463" s="25">
        <v>11121.408711770157</v>
      </c>
      <c r="F463" s="25">
        <v>91121.408711770157</v>
      </c>
      <c r="G463" s="96">
        <v>4</v>
      </c>
      <c r="H463" s="99"/>
      <c r="I463" s="99" t="s">
        <v>752</v>
      </c>
      <c r="J463" s="6" t="s">
        <v>540</v>
      </c>
      <c r="K463" s="6"/>
      <c r="L463" s="6"/>
      <c r="M463" s="6" t="s">
        <v>784</v>
      </c>
      <c r="N463" s="6" t="s">
        <v>686</v>
      </c>
      <c r="O463" s="37">
        <v>3604.2693119999999</v>
      </c>
      <c r="P463" s="105">
        <v>1643.3933753177459</v>
      </c>
      <c r="Q463" s="38">
        <v>9.0000000000000002E-6</v>
      </c>
    </row>
    <row r="464" spans="1:17" x14ac:dyDescent="0.3">
      <c r="A464" s="6" t="s">
        <v>793</v>
      </c>
      <c r="B464" s="6" t="s">
        <v>1444</v>
      </c>
      <c r="C464" s="6" t="s">
        <v>1445</v>
      </c>
      <c r="D464" s="25">
        <v>80000</v>
      </c>
      <c r="E464" s="25">
        <v>11121.408711770157</v>
      </c>
      <c r="F464" s="25">
        <v>91121.408711770157</v>
      </c>
      <c r="G464" s="96">
        <v>4</v>
      </c>
      <c r="H464" s="99"/>
      <c r="I464" s="99" t="s">
        <v>752</v>
      </c>
      <c r="J464" s="6" t="s">
        <v>543</v>
      </c>
      <c r="K464" s="6"/>
      <c r="L464" s="6"/>
      <c r="M464" s="6" t="s">
        <v>784</v>
      </c>
      <c r="N464" s="6" t="s">
        <v>686</v>
      </c>
      <c r="O464" s="37">
        <v>3485.4599999999996</v>
      </c>
      <c r="P464" s="105">
        <v>1589.2213866661775</v>
      </c>
      <c r="Q464" s="38">
        <v>4.1E-5</v>
      </c>
    </row>
    <row r="465" spans="1:17" x14ac:dyDescent="0.3">
      <c r="A465" s="6" t="s">
        <v>793</v>
      </c>
      <c r="B465" s="6" t="s">
        <v>1444</v>
      </c>
      <c r="C465" s="6" t="s">
        <v>1445</v>
      </c>
      <c r="D465" s="25">
        <v>80000</v>
      </c>
      <c r="E465" s="25">
        <v>11121.408711770157</v>
      </c>
      <c r="F465" s="25">
        <v>91121.408711770157</v>
      </c>
      <c r="G465" s="96">
        <v>4</v>
      </c>
      <c r="H465" s="99"/>
      <c r="I465" s="99" t="s">
        <v>752</v>
      </c>
      <c r="J465" s="6" t="s">
        <v>545</v>
      </c>
      <c r="K465" s="6"/>
      <c r="L465" s="6"/>
      <c r="M465" s="6" t="s">
        <v>784</v>
      </c>
      <c r="N465" s="6" t="s">
        <v>686</v>
      </c>
      <c r="O465" s="37">
        <v>1665.9399999999998</v>
      </c>
      <c r="P465" s="105">
        <v>759.5977222239394</v>
      </c>
      <c r="Q465" s="38">
        <v>3.0000000000000001E-6</v>
      </c>
    </row>
    <row r="466" spans="1:17" x14ac:dyDescent="0.3">
      <c r="A466" s="6" t="s">
        <v>793</v>
      </c>
      <c r="B466" s="6" t="s">
        <v>1444</v>
      </c>
      <c r="C466" s="6" t="s">
        <v>1445</v>
      </c>
      <c r="D466" s="25">
        <v>80000</v>
      </c>
      <c r="E466" s="25">
        <v>11121.408711770157</v>
      </c>
      <c r="F466" s="25">
        <v>91121.408711770157</v>
      </c>
      <c r="G466" s="96">
        <v>4</v>
      </c>
      <c r="H466" s="99"/>
      <c r="I466" s="99" t="s">
        <v>752</v>
      </c>
      <c r="J466" s="6" t="s">
        <v>563</v>
      </c>
      <c r="K466" s="6"/>
      <c r="L466" s="6"/>
      <c r="M466" s="6" t="s">
        <v>785</v>
      </c>
      <c r="N466" s="6" t="s">
        <v>686</v>
      </c>
      <c r="O466" s="37">
        <v>1394.7752</v>
      </c>
      <c r="P466" s="105">
        <v>635.9581166995448</v>
      </c>
      <c r="Q466" s="38">
        <v>1.9999999999999999E-6</v>
      </c>
    </row>
    <row r="467" spans="1:17" x14ac:dyDescent="0.3">
      <c r="A467" s="6" t="s">
        <v>793</v>
      </c>
      <c r="B467" s="6" t="s">
        <v>1444</v>
      </c>
      <c r="C467" s="6" t="s">
        <v>1445</v>
      </c>
      <c r="D467" s="25">
        <v>80000</v>
      </c>
      <c r="E467" s="25">
        <v>11121.408711770157</v>
      </c>
      <c r="F467" s="25">
        <v>91121.408711770157</v>
      </c>
      <c r="G467" s="96">
        <v>4</v>
      </c>
      <c r="H467" s="99"/>
      <c r="I467" s="99" t="s">
        <v>752</v>
      </c>
      <c r="J467" s="6" t="s">
        <v>565</v>
      </c>
      <c r="K467" s="6"/>
      <c r="L467" s="6"/>
      <c r="M467" s="6" t="s">
        <v>785</v>
      </c>
      <c r="N467" s="6" t="s">
        <v>686</v>
      </c>
      <c r="O467" s="37">
        <v>1792.3519999999999</v>
      </c>
      <c r="P467" s="105">
        <v>817.23621296296528</v>
      </c>
      <c r="Q467" s="38">
        <v>3.0000000000000001E-6</v>
      </c>
    </row>
    <row r="468" spans="1:17" x14ac:dyDescent="0.3">
      <c r="A468" s="6" t="s">
        <v>793</v>
      </c>
      <c r="B468" s="6" t="s">
        <v>1444</v>
      </c>
      <c r="C468" s="6" t="s">
        <v>1445</v>
      </c>
      <c r="D468" s="25">
        <v>80000</v>
      </c>
      <c r="E468" s="25">
        <v>11121.408711770157</v>
      </c>
      <c r="F468" s="25">
        <v>91121.408711770157</v>
      </c>
      <c r="G468" s="96">
        <v>4</v>
      </c>
      <c r="H468" s="99"/>
      <c r="I468" s="99" t="s">
        <v>752</v>
      </c>
      <c r="J468" s="6" t="s">
        <v>566</v>
      </c>
      <c r="K468" s="6"/>
      <c r="L468" s="6"/>
      <c r="M468" s="6" t="s">
        <v>785</v>
      </c>
      <c r="N468" s="6" t="s">
        <v>686</v>
      </c>
      <c r="O468" s="37">
        <v>1363.992</v>
      </c>
      <c r="P468" s="105">
        <v>621.9222879165369</v>
      </c>
      <c r="Q468" s="38">
        <v>1.9999999999999999E-6</v>
      </c>
    </row>
    <row r="469" spans="1:17" x14ac:dyDescent="0.3">
      <c r="A469" s="6" t="s">
        <v>793</v>
      </c>
      <c r="B469" s="6" t="s">
        <v>1444</v>
      </c>
      <c r="C469" s="6" t="s">
        <v>1445</v>
      </c>
      <c r="D469" s="25">
        <v>80000</v>
      </c>
      <c r="E469" s="25">
        <v>11121.408711770157</v>
      </c>
      <c r="F469" s="25">
        <v>91121.408711770157</v>
      </c>
      <c r="G469" s="96">
        <v>4</v>
      </c>
      <c r="H469" s="99"/>
      <c r="I469" s="99" t="s">
        <v>752</v>
      </c>
      <c r="J469" s="6" t="s">
        <v>568</v>
      </c>
      <c r="K469" s="6"/>
      <c r="L469" s="6"/>
      <c r="M469" s="6" t="s">
        <v>769</v>
      </c>
      <c r="N469" s="6" t="s">
        <v>689</v>
      </c>
      <c r="O469" s="37">
        <v>11840.724</v>
      </c>
      <c r="P469" s="105">
        <v>5398.8660935461867</v>
      </c>
      <c r="Q469" s="38">
        <v>6.2000000000000003E-5</v>
      </c>
    </row>
    <row r="470" spans="1:17" x14ac:dyDescent="0.3">
      <c r="A470" s="6" t="s">
        <v>793</v>
      </c>
      <c r="B470" s="6" t="s">
        <v>1444</v>
      </c>
      <c r="C470" s="6" t="s">
        <v>1445</v>
      </c>
      <c r="D470" s="25">
        <v>80000</v>
      </c>
      <c r="E470" s="25">
        <v>11121.408711770157</v>
      </c>
      <c r="F470" s="25">
        <v>91121.408711770157</v>
      </c>
      <c r="G470" s="96">
        <v>4</v>
      </c>
      <c r="H470" s="99"/>
      <c r="I470" s="99" t="s">
        <v>752</v>
      </c>
      <c r="J470" s="6" t="s">
        <v>585</v>
      </c>
      <c r="K470" s="6"/>
      <c r="L470" s="6"/>
      <c r="M470" s="6" t="s">
        <v>770</v>
      </c>
      <c r="N470" s="6" t="s">
        <v>689</v>
      </c>
      <c r="O470" s="37">
        <v>6015.3449999999993</v>
      </c>
      <c r="P470" s="105">
        <v>2742.741251420317</v>
      </c>
      <c r="Q470" s="38">
        <v>5.1999999999999997E-5</v>
      </c>
    </row>
    <row r="471" spans="1:17" x14ac:dyDescent="0.3">
      <c r="A471" s="6" t="s">
        <v>793</v>
      </c>
      <c r="B471" s="6" t="s">
        <v>1444</v>
      </c>
      <c r="C471" s="6" t="s">
        <v>1445</v>
      </c>
      <c r="D471" s="25">
        <v>80000</v>
      </c>
      <c r="E471" s="25">
        <v>11121.408711770157</v>
      </c>
      <c r="F471" s="25">
        <v>91121.408711770157</v>
      </c>
      <c r="G471" s="96">
        <v>4</v>
      </c>
      <c r="H471" s="99"/>
      <c r="I471" s="99" t="s">
        <v>752</v>
      </c>
      <c r="J471" s="6" t="s">
        <v>586</v>
      </c>
      <c r="K471" s="6"/>
      <c r="L471" s="6"/>
      <c r="M471" s="6" t="s">
        <v>786</v>
      </c>
      <c r="N471" s="6" t="s">
        <v>686</v>
      </c>
      <c r="O471" s="37">
        <v>3940.3620000000001</v>
      </c>
      <c r="P471" s="105">
        <v>1796.6373338402145</v>
      </c>
      <c r="Q471" s="38">
        <v>0</v>
      </c>
    </row>
    <row r="472" spans="1:17" x14ac:dyDescent="0.3">
      <c r="A472" s="6" t="s">
        <v>793</v>
      </c>
      <c r="B472" s="6" t="s">
        <v>1444</v>
      </c>
      <c r="C472" s="6" t="s">
        <v>1445</v>
      </c>
      <c r="D472" s="25">
        <v>80000</v>
      </c>
      <c r="E472" s="25">
        <v>11121.408711770157</v>
      </c>
      <c r="F472" s="25">
        <v>91121.408711770157</v>
      </c>
      <c r="G472" s="96">
        <v>4</v>
      </c>
      <c r="H472" s="99"/>
      <c r="I472" s="99" t="s">
        <v>752</v>
      </c>
      <c r="J472" s="6" t="s">
        <v>588</v>
      </c>
      <c r="K472" s="6"/>
      <c r="L472" s="6"/>
      <c r="M472" s="6" t="s">
        <v>786</v>
      </c>
      <c r="N472" s="6" t="s">
        <v>686</v>
      </c>
      <c r="O472" s="37">
        <v>4435.8719999999994</v>
      </c>
      <c r="P472" s="105">
        <v>2022.5688003631287</v>
      </c>
      <c r="Q472" s="38">
        <v>2.3E-5</v>
      </c>
    </row>
    <row r="473" spans="1:17" x14ac:dyDescent="0.3">
      <c r="A473" s="6" t="s">
        <v>793</v>
      </c>
      <c r="B473" s="6" t="s">
        <v>1444</v>
      </c>
      <c r="C473" s="6" t="s">
        <v>1445</v>
      </c>
      <c r="D473" s="25">
        <v>80000</v>
      </c>
      <c r="E473" s="25">
        <v>11121.408711770157</v>
      </c>
      <c r="F473" s="25">
        <v>91121.408711770157</v>
      </c>
      <c r="G473" s="96">
        <v>4</v>
      </c>
      <c r="H473" s="99"/>
      <c r="I473" s="99" t="s">
        <v>752</v>
      </c>
      <c r="J473" s="6" t="s">
        <v>589</v>
      </c>
      <c r="K473" s="6"/>
      <c r="L473" s="6"/>
      <c r="M473" s="6" t="s">
        <v>786</v>
      </c>
      <c r="N473" s="6" t="s">
        <v>686</v>
      </c>
      <c r="O473" s="37">
        <v>2373.48</v>
      </c>
      <c r="P473" s="105">
        <v>1082.2058427939037</v>
      </c>
      <c r="Q473" s="38">
        <v>1.1E-5</v>
      </c>
    </row>
    <row r="474" spans="1:17" x14ac:dyDescent="0.3">
      <c r="A474" s="6" t="s">
        <v>793</v>
      </c>
      <c r="B474" s="6" t="s">
        <v>1444</v>
      </c>
      <c r="C474" s="6" t="s">
        <v>1445</v>
      </c>
      <c r="D474" s="25">
        <v>80000</v>
      </c>
      <c r="E474" s="25">
        <v>11121.408711770157</v>
      </c>
      <c r="F474" s="25">
        <v>91121.408711770157</v>
      </c>
      <c r="G474" s="96">
        <v>4</v>
      </c>
      <c r="H474" s="99"/>
      <c r="I474" s="99" t="s">
        <v>752</v>
      </c>
      <c r="J474" s="6" t="s">
        <v>592</v>
      </c>
      <c r="K474" s="6"/>
      <c r="L474" s="6"/>
      <c r="M474" s="6" t="s">
        <v>786</v>
      </c>
      <c r="N474" s="6" t="s">
        <v>686</v>
      </c>
      <c r="O474" s="37">
        <v>2864.7080000000001</v>
      </c>
      <c r="P474" s="105">
        <v>1306.1848995982432</v>
      </c>
      <c r="Q474" s="38">
        <v>5.0000000000000004E-6</v>
      </c>
    </row>
    <row r="475" spans="1:17" x14ac:dyDescent="0.3">
      <c r="A475" s="6" t="s">
        <v>793</v>
      </c>
      <c r="B475" s="6" t="s">
        <v>1444</v>
      </c>
      <c r="C475" s="6" t="s">
        <v>1445</v>
      </c>
      <c r="D475" s="25">
        <v>80000</v>
      </c>
      <c r="E475" s="25">
        <v>11121.408711770157</v>
      </c>
      <c r="F475" s="25">
        <v>91121.408711770157</v>
      </c>
      <c r="G475" s="96">
        <v>4</v>
      </c>
      <c r="H475" s="99"/>
      <c r="I475" s="99" t="s">
        <v>752</v>
      </c>
      <c r="J475" s="6" t="s">
        <v>593</v>
      </c>
      <c r="K475" s="6"/>
      <c r="L475" s="6"/>
      <c r="M475" s="6" t="s">
        <v>786</v>
      </c>
      <c r="N475" s="6" t="s">
        <v>686</v>
      </c>
      <c r="O475" s="37">
        <v>793.85879999999997</v>
      </c>
      <c r="P475" s="105">
        <v>361.96581884547459</v>
      </c>
      <c r="Q475" s="38">
        <v>9.9999999999999995E-7</v>
      </c>
    </row>
    <row r="476" spans="1:17" x14ac:dyDescent="0.3">
      <c r="A476" s="6" t="s">
        <v>793</v>
      </c>
      <c r="B476" s="6" t="s">
        <v>1444</v>
      </c>
      <c r="C476" s="6" t="s">
        <v>1445</v>
      </c>
      <c r="D476" s="25">
        <v>80000</v>
      </c>
      <c r="E476" s="25">
        <v>11121.408711770157</v>
      </c>
      <c r="F476" s="25">
        <v>91121.408711770157</v>
      </c>
      <c r="G476" s="96">
        <v>4</v>
      </c>
      <c r="H476" s="99"/>
      <c r="I476" s="99" t="s">
        <v>752</v>
      </c>
      <c r="J476" s="6" t="s">
        <v>594</v>
      </c>
      <c r="K476" s="6"/>
      <c r="L476" s="6"/>
      <c r="M476" s="6" t="s">
        <v>814</v>
      </c>
      <c r="N476" s="6" t="s">
        <v>689</v>
      </c>
      <c r="O476" s="37">
        <v>3016.7999999999997</v>
      </c>
      <c r="P476" s="105">
        <v>1375.5323771595497</v>
      </c>
      <c r="Q476" s="38">
        <v>2.0999999999999999E-5</v>
      </c>
    </row>
    <row r="477" spans="1:17" x14ac:dyDescent="0.3">
      <c r="A477" s="6" t="s">
        <v>793</v>
      </c>
      <c r="B477" s="6" t="s">
        <v>1444</v>
      </c>
      <c r="C477" s="6" t="s">
        <v>1445</v>
      </c>
      <c r="D477" s="25">
        <v>80000</v>
      </c>
      <c r="E477" s="25">
        <v>11121.408711770157</v>
      </c>
      <c r="F477" s="25">
        <v>91121.408711770157</v>
      </c>
      <c r="G477" s="96">
        <v>4</v>
      </c>
      <c r="H477" s="99"/>
      <c r="I477" s="99" t="s">
        <v>752</v>
      </c>
      <c r="J477" s="6" t="s">
        <v>595</v>
      </c>
      <c r="K477" s="6"/>
      <c r="L477" s="6"/>
      <c r="M477" s="6" t="s">
        <v>787</v>
      </c>
      <c r="N477" s="6" t="s">
        <v>686</v>
      </c>
      <c r="O477" s="37">
        <v>3357.3442360000004</v>
      </c>
      <c r="P477" s="105">
        <v>1530.8060520710665</v>
      </c>
      <c r="Q477" s="38">
        <v>9.0000000000000002E-6</v>
      </c>
    </row>
    <row r="478" spans="1:17" x14ac:dyDescent="0.3">
      <c r="A478" s="6" t="s">
        <v>793</v>
      </c>
      <c r="B478" s="6" t="s">
        <v>1444</v>
      </c>
      <c r="C478" s="6" t="s">
        <v>1445</v>
      </c>
      <c r="D478" s="25">
        <v>80000</v>
      </c>
      <c r="E478" s="25">
        <v>11121.408711770157</v>
      </c>
      <c r="F478" s="25">
        <v>91121.408711770157</v>
      </c>
      <c r="G478" s="96">
        <v>4</v>
      </c>
      <c r="H478" s="99"/>
      <c r="I478" s="99" t="s">
        <v>752</v>
      </c>
      <c r="J478" s="6" t="s">
        <v>599</v>
      </c>
      <c r="K478" s="6"/>
      <c r="L478" s="6"/>
      <c r="M478" s="6" t="s">
        <v>787</v>
      </c>
      <c r="N478" s="6" t="s">
        <v>686</v>
      </c>
      <c r="O478" s="37">
        <v>4653.3958330000005</v>
      </c>
      <c r="P478" s="105">
        <v>2121.7504083899612</v>
      </c>
      <c r="Q478" s="38">
        <v>1.9000000000000001E-5</v>
      </c>
    </row>
    <row r="479" spans="1:17" x14ac:dyDescent="0.3">
      <c r="A479" s="6" t="s">
        <v>793</v>
      </c>
      <c r="B479" s="6" t="s">
        <v>1444</v>
      </c>
      <c r="C479" s="6" t="s">
        <v>1445</v>
      </c>
      <c r="D479" s="25">
        <v>80000</v>
      </c>
      <c r="E479" s="25">
        <v>11121.408711770157</v>
      </c>
      <c r="F479" s="25">
        <v>91121.408711770157</v>
      </c>
      <c r="G479" s="96">
        <v>4</v>
      </c>
      <c r="H479" s="99"/>
      <c r="I479" s="99" t="s">
        <v>752</v>
      </c>
      <c r="J479" s="6" t="s">
        <v>634</v>
      </c>
      <c r="K479" s="6"/>
      <c r="L479" s="6"/>
      <c r="M479" s="6" t="s">
        <v>816</v>
      </c>
      <c r="N479" s="6" t="s">
        <v>686</v>
      </c>
      <c r="O479" s="37">
        <v>99.320000000000007</v>
      </c>
      <c r="P479" s="105">
        <v>45.285692024491688</v>
      </c>
      <c r="Q479" s="38">
        <v>0</v>
      </c>
    </row>
    <row r="480" spans="1:17" x14ac:dyDescent="0.3">
      <c r="A480" s="6" t="s">
        <v>793</v>
      </c>
      <c r="B480" s="6" t="s">
        <v>1253</v>
      </c>
      <c r="C480" s="6" t="s">
        <v>1446</v>
      </c>
      <c r="D480" s="25">
        <v>20000</v>
      </c>
      <c r="E480" s="25">
        <v>2780.3521779425391</v>
      </c>
      <c r="F480" s="25">
        <v>22780.352177942539</v>
      </c>
      <c r="G480" s="96">
        <v>4</v>
      </c>
      <c r="H480" s="99"/>
      <c r="I480" s="99" t="s">
        <v>752</v>
      </c>
      <c r="J480" s="6" t="s">
        <v>22</v>
      </c>
      <c r="K480" s="6"/>
      <c r="L480" s="6"/>
      <c r="M480" s="6" t="s">
        <v>768</v>
      </c>
      <c r="N480" s="6" t="s">
        <v>689</v>
      </c>
      <c r="O480" s="37">
        <v>7122.15</v>
      </c>
      <c r="P480" s="105">
        <v>5795.4983086145958</v>
      </c>
      <c r="Q480" s="38">
        <v>7.2000000000000002E-5</v>
      </c>
    </row>
    <row r="481" spans="1:17" x14ac:dyDescent="0.3">
      <c r="A481" s="6" t="s">
        <v>793</v>
      </c>
      <c r="B481" s="6" t="s">
        <v>1253</v>
      </c>
      <c r="C481" s="6" t="s">
        <v>1446</v>
      </c>
      <c r="D481" s="25">
        <v>20000</v>
      </c>
      <c r="E481" s="25">
        <v>2780.3521779425391</v>
      </c>
      <c r="F481" s="25">
        <v>22780.352177942539</v>
      </c>
      <c r="G481" s="96">
        <v>4</v>
      </c>
      <c r="H481" s="99"/>
      <c r="I481" s="99" t="s">
        <v>752</v>
      </c>
      <c r="J481" s="6" t="s">
        <v>568</v>
      </c>
      <c r="K481" s="6"/>
      <c r="L481" s="6"/>
      <c r="M481" s="6" t="s">
        <v>769</v>
      </c>
      <c r="N481" s="6" t="s">
        <v>689</v>
      </c>
      <c r="O481" s="37">
        <v>11840.724</v>
      </c>
      <c r="P481" s="105">
        <v>9635.1376922379131</v>
      </c>
      <c r="Q481" s="38">
        <v>6.2000000000000003E-5</v>
      </c>
    </row>
    <row r="482" spans="1:17" x14ac:dyDescent="0.3">
      <c r="A482" s="6" t="s">
        <v>793</v>
      </c>
      <c r="B482" s="6" t="s">
        <v>1253</v>
      </c>
      <c r="C482" s="6" t="s">
        <v>1446</v>
      </c>
      <c r="D482" s="25">
        <v>20000</v>
      </c>
      <c r="E482" s="25">
        <v>2780.3521779425391</v>
      </c>
      <c r="F482" s="25">
        <v>22780.352177942539</v>
      </c>
      <c r="G482" s="96">
        <v>4</v>
      </c>
      <c r="H482" s="99"/>
      <c r="I482" s="99" t="s">
        <v>752</v>
      </c>
      <c r="J482" s="6" t="s">
        <v>585</v>
      </c>
      <c r="K482" s="6"/>
      <c r="L482" s="6"/>
      <c r="M482" s="6" t="s">
        <v>770</v>
      </c>
      <c r="N482" s="6" t="s">
        <v>689</v>
      </c>
      <c r="O482" s="37">
        <v>6015.3449999999993</v>
      </c>
      <c r="P482" s="105">
        <v>4894.8592452045041</v>
      </c>
      <c r="Q482" s="38">
        <v>5.1999999999999997E-5</v>
      </c>
    </row>
    <row r="483" spans="1:17" x14ac:dyDescent="0.3">
      <c r="A483" s="6" t="s">
        <v>793</v>
      </c>
      <c r="B483" s="6" t="s">
        <v>1253</v>
      </c>
      <c r="C483" s="6" t="s">
        <v>1446</v>
      </c>
      <c r="D483" s="25">
        <v>20000</v>
      </c>
      <c r="E483" s="25">
        <v>2780.3521779425391</v>
      </c>
      <c r="F483" s="25">
        <v>22780.352177942539</v>
      </c>
      <c r="G483" s="96">
        <v>4</v>
      </c>
      <c r="H483" s="99"/>
      <c r="I483" s="99" t="s">
        <v>752</v>
      </c>
      <c r="J483" s="6" t="s">
        <v>594</v>
      </c>
      <c r="K483" s="6"/>
      <c r="L483" s="6"/>
      <c r="M483" s="6" t="s">
        <v>814</v>
      </c>
      <c r="N483" s="6" t="s">
        <v>689</v>
      </c>
      <c r="O483" s="37">
        <v>3016.7999999999997</v>
      </c>
      <c r="P483" s="105">
        <v>2454.8569318855275</v>
      </c>
      <c r="Q483" s="38">
        <v>2.0999999999999999E-5</v>
      </c>
    </row>
    <row r="484" spans="1:17" x14ac:dyDescent="0.3">
      <c r="A484" s="6" t="s">
        <v>793</v>
      </c>
      <c r="B484" s="6" t="s">
        <v>1447</v>
      </c>
      <c r="C484" s="6" t="s">
        <v>1448</v>
      </c>
      <c r="D484" s="25">
        <v>48500</v>
      </c>
      <c r="E484" s="25">
        <v>6742.3540315106584</v>
      </c>
      <c r="F484" s="25">
        <v>55242.354031510658</v>
      </c>
      <c r="G484" s="96" t="s">
        <v>1441</v>
      </c>
      <c r="H484" s="99"/>
      <c r="I484" s="99">
        <v>0.33329999999999999</v>
      </c>
      <c r="J484" s="6" t="s">
        <v>8</v>
      </c>
      <c r="K484" s="6"/>
      <c r="L484" s="6"/>
      <c r="M484" s="6" t="s">
        <v>1035</v>
      </c>
      <c r="N484" s="6" t="s">
        <v>686</v>
      </c>
      <c r="O484" s="37">
        <v>3553.1472880000001</v>
      </c>
      <c r="P484" s="105">
        <v>160.92284752614344</v>
      </c>
      <c r="Q484" s="38">
        <v>1.0000000000000001E-5</v>
      </c>
    </row>
    <row r="485" spans="1:17" x14ac:dyDescent="0.3">
      <c r="A485" s="6" t="s">
        <v>793</v>
      </c>
      <c r="B485" s="6" t="s">
        <v>1447</v>
      </c>
      <c r="C485" s="6" t="s">
        <v>1448</v>
      </c>
      <c r="D485" s="25">
        <v>48500</v>
      </c>
      <c r="E485" s="25">
        <v>6742.3540315106584</v>
      </c>
      <c r="F485" s="25">
        <v>55242.354031510658</v>
      </c>
      <c r="G485" s="96" t="s">
        <v>1441</v>
      </c>
      <c r="H485" s="99"/>
      <c r="I485" s="99">
        <v>0.33329999999999999</v>
      </c>
      <c r="J485" s="6" t="s">
        <v>10</v>
      </c>
      <c r="K485" s="6"/>
      <c r="L485" s="6"/>
      <c r="M485" s="6" t="s">
        <v>1035</v>
      </c>
      <c r="N485" s="6" t="s">
        <v>688</v>
      </c>
      <c r="O485" s="37">
        <v>951.03287999999998</v>
      </c>
      <c r="P485" s="105">
        <v>43.072495096800246</v>
      </c>
      <c r="Q485" s="38">
        <v>9.9999999999999995E-7</v>
      </c>
    </row>
    <row r="486" spans="1:17" x14ac:dyDescent="0.3">
      <c r="A486" s="6" t="s">
        <v>793</v>
      </c>
      <c r="B486" s="6" t="s">
        <v>1447</v>
      </c>
      <c r="C486" s="6" t="s">
        <v>1448</v>
      </c>
      <c r="D486" s="25">
        <v>48500</v>
      </c>
      <c r="E486" s="25">
        <v>6742.3540315106584</v>
      </c>
      <c r="F486" s="25">
        <v>55242.354031510658</v>
      </c>
      <c r="G486" s="96" t="s">
        <v>1441</v>
      </c>
      <c r="H486" s="99"/>
      <c r="I486" s="99">
        <v>0.33329999999999999</v>
      </c>
      <c r="J486" s="6" t="s">
        <v>11</v>
      </c>
      <c r="K486" s="6"/>
      <c r="L486" s="6"/>
      <c r="M486" s="6" t="s">
        <v>1035</v>
      </c>
      <c r="N486" s="6" t="s">
        <v>688</v>
      </c>
      <c r="O486" s="37">
        <v>2558.4</v>
      </c>
      <c r="P486" s="105">
        <v>115.87051696430699</v>
      </c>
      <c r="Q486" s="38">
        <v>6.0000000000000002E-6</v>
      </c>
    </row>
    <row r="487" spans="1:17" x14ac:dyDescent="0.3">
      <c r="A487" s="6" t="s">
        <v>793</v>
      </c>
      <c r="B487" s="6" t="s">
        <v>1447</v>
      </c>
      <c r="C487" s="6" t="s">
        <v>1448</v>
      </c>
      <c r="D487" s="25">
        <v>48500</v>
      </c>
      <c r="E487" s="25">
        <v>6742.3540315106584</v>
      </c>
      <c r="F487" s="25">
        <v>55242.354031510658</v>
      </c>
      <c r="G487" s="96" t="s">
        <v>1441</v>
      </c>
      <c r="H487" s="99"/>
      <c r="I487" s="99">
        <v>0.33329999999999999</v>
      </c>
      <c r="J487" s="6" t="s">
        <v>26</v>
      </c>
      <c r="K487" s="6"/>
      <c r="L487" s="6"/>
      <c r="M487" s="6" t="s">
        <v>772</v>
      </c>
      <c r="N487" s="6" t="s">
        <v>686</v>
      </c>
      <c r="O487" s="37">
        <v>415.15200000000004</v>
      </c>
      <c r="P487" s="105">
        <v>18.802328353176197</v>
      </c>
      <c r="Q487" s="38">
        <v>9.9999999999999995E-7</v>
      </c>
    </row>
    <row r="488" spans="1:17" x14ac:dyDescent="0.3">
      <c r="A488" s="6" t="s">
        <v>793</v>
      </c>
      <c r="B488" s="6" t="s">
        <v>1447</v>
      </c>
      <c r="C488" s="6" t="s">
        <v>1448</v>
      </c>
      <c r="D488" s="25">
        <v>48500</v>
      </c>
      <c r="E488" s="25">
        <v>6742.3540315106584</v>
      </c>
      <c r="F488" s="25">
        <v>55242.354031510658</v>
      </c>
      <c r="G488" s="96" t="s">
        <v>1441</v>
      </c>
      <c r="H488" s="99"/>
      <c r="I488" s="99">
        <v>0.33329999999999999</v>
      </c>
      <c r="J488" s="6" t="s">
        <v>47</v>
      </c>
      <c r="K488" s="6"/>
      <c r="L488" s="6"/>
      <c r="M488" s="6" t="s">
        <v>753</v>
      </c>
      <c r="N488" s="6" t="s">
        <v>688</v>
      </c>
      <c r="O488" s="37">
        <v>787.8</v>
      </c>
      <c r="P488" s="105">
        <v>35.67964089449697</v>
      </c>
      <c r="Q488" s="38">
        <v>0</v>
      </c>
    </row>
    <row r="489" spans="1:17" x14ac:dyDescent="0.3">
      <c r="A489" s="6" t="s">
        <v>793</v>
      </c>
      <c r="B489" s="6" t="s">
        <v>1447</v>
      </c>
      <c r="C489" s="6" t="s">
        <v>1448</v>
      </c>
      <c r="D489" s="25">
        <v>48500</v>
      </c>
      <c r="E489" s="25">
        <v>6742.3540315106584</v>
      </c>
      <c r="F489" s="25">
        <v>55242.354031510658</v>
      </c>
      <c r="G489" s="96" t="s">
        <v>1441</v>
      </c>
      <c r="H489" s="99"/>
      <c r="I489" s="99">
        <v>0.33329999999999999</v>
      </c>
      <c r="J489" s="6" t="s">
        <v>49</v>
      </c>
      <c r="K489" s="6"/>
      <c r="L489" s="6"/>
      <c r="M489" s="6" t="s">
        <v>753</v>
      </c>
      <c r="N489" s="6" t="s">
        <v>688</v>
      </c>
      <c r="O489" s="37">
        <v>4217.3144000000002</v>
      </c>
      <c r="P489" s="105">
        <v>191.0031268484272</v>
      </c>
      <c r="Q489" s="38">
        <v>9.9999999999999995E-7</v>
      </c>
    </row>
    <row r="490" spans="1:17" x14ac:dyDescent="0.3">
      <c r="A490" s="6" t="s">
        <v>793</v>
      </c>
      <c r="B490" s="6" t="s">
        <v>1447</v>
      </c>
      <c r="C490" s="6" t="s">
        <v>1448</v>
      </c>
      <c r="D490" s="25">
        <v>48500</v>
      </c>
      <c r="E490" s="25">
        <v>6742.3540315106584</v>
      </c>
      <c r="F490" s="25">
        <v>55242.354031510658</v>
      </c>
      <c r="G490" s="96" t="s">
        <v>1441</v>
      </c>
      <c r="H490" s="99"/>
      <c r="I490" s="99">
        <v>0.33329999999999999</v>
      </c>
      <c r="J490" s="6" t="s">
        <v>50</v>
      </c>
      <c r="K490" s="6"/>
      <c r="L490" s="6"/>
      <c r="M490" s="6" t="s">
        <v>753</v>
      </c>
      <c r="N490" s="6" t="s">
        <v>688</v>
      </c>
      <c r="O490" s="37">
        <v>2180.4431999999997</v>
      </c>
      <c r="P490" s="105">
        <v>98.752767665458023</v>
      </c>
      <c r="Q490" s="38">
        <v>9.9999999999999995E-7</v>
      </c>
    </row>
    <row r="491" spans="1:17" x14ac:dyDescent="0.3">
      <c r="A491" s="6" t="s">
        <v>793</v>
      </c>
      <c r="B491" s="6" t="s">
        <v>1447</v>
      </c>
      <c r="C491" s="6" t="s">
        <v>1448</v>
      </c>
      <c r="D491" s="25">
        <v>48500</v>
      </c>
      <c r="E491" s="25">
        <v>6742.3540315106584</v>
      </c>
      <c r="F491" s="25">
        <v>55242.354031510658</v>
      </c>
      <c r="G491" s="96" t="s">
        <v>1441</v>
      </c>
      <c r="H491" s="99"/>
      <c r="I491" s="99">
        <v>0.33329999999999999</v>
      </c>
      <c r="J491" s="6" t="s">
        <v>53</v>
      </c>
      <c r="K491" s="6"/>
      <c r="L491" s="6"/>
      <c r="M491" s="6" t="s">
        <v>754</v>
      </c>
      <c r="N491" s="6" t="s">
        <v>688</v>
      </c>
      <c r="O491" s="37">
        <v>172.8</v>
      </c>
      <c r="P491" s="105">
        <v>7.8261512396154824</v>
      </c>
      <c r="Q491" s="38">
        <v>0</v>
      </c>
    </row>
    <row r="492" spans="1:17" x14ac:dyDescent="0.3">
      <c r="A492" s="6" t="s">
        <v>793</v>
      </c>
      <c r="B492" s="6" t="s">
        <v>1447</v>
      </c>
      <c r="C492" s="6" t="s">
        <v>1448</v>
      </c>
      <c r="D492" s="25">
        <v>48500</v>
      </c>
      <c r="E492" s="25">
        <v>6742.3540315106584</v>
      </c>
      <c r="F492" s="25">
        <v>55242.354031510658</v>
      </c>
      <c r="G492" s="96" t="s">
        <v>1441</v>
      </c>
      <c r="H492" s="99"/>
      <c r="I492" s="99">
        <v>0.33329999999999999</v>
      </c>
      <c r="J492" s="6" t="s">
        <v>185</v>
      </c>
      <c r="K492" s="6"/>
      <c r="L492" s="6"/>
      <c r="M492" s="6" t="s">
        <v>759</v>
      </c>
      <c r="N492" s="6" t="s">
        <v>688</v>
      </c>
      <c r="O492" s="37">
        <v>5825.5990820000006</v>
      </c>
      <c r="P492" s="105">
        <v>263.84270530727497</v>
      </c>
      <c r="Q492" s="38">
        <v>6.0000000000000002E-6</v>
      </c>
    </row>
    <row r="493" spans="1:17" x14ac:dyDescent="0.3">
      <c r="A493" s="6" t="s">
        <v>793</v>
      </c>
      <c r="B493" s="6" t="s">
        <v>1447</v>
      </c>
      <c r="C493" s="6" t="s">
        <v>1448</v>
      </c>
      <c r="D493" s="25">
        <v>48500</v>
      </c>
      <c r="E493" s="25">
        <v>6742.3540315106584</v>
      </c>
      <c r="F493" s="25">
        <v>55242.354031510658</v>
      </c>
      <c r="G493" s="96" t="s">
        <v>1441</v>
      </c>
      <c r="H493" s="99"/>
      <c r="I493" s="99">
        <v>0.33329999999999999</v>
      </c>
      <c r="J493" s="6" t="s">
        <v>189</v>
      </c>
      <c r="K493" s="6"/>
      <c r="L493" s="6"/>
      <c r="M493" s="6" t="s">
        <v>760</v>
      </c>
      <c r="N493" s="6" t="s">
        <v>688</v>
      </c>
      <c r="O493" s="37">
        <v>81840</v>
      </c>
      <c r="P493" s="105">
        <v>3706.5521843178876</v>
      </c>
      <c r="Q493" s="38">
        <v>1.4300000000000001E-4</v>
      </c>
    </row>
    <row r="494" spans="1:17" x14ac:dyDescent="0.3">
      <c r="A494" s="6" t="s">
        <v>793</v>
      </c>
      <c r="B494" s="6" t="s">
        <v>1447</v>
      </c>
      <c r="C494" s="6" t="s">
        <v>1448</v>
      </c>
      <c r="D494" s="25">
        <v>48500</v>
      </c>
      <c r="E494" s="25">
        <v>6742.3540315106584</v>
      </c>
      <c r="F494" s="25">
        <v>55242.354031510658</v>
      </c>
      <c r="G494" s="96" t="s">
        <v>1441</v>
      </c>
      <c r="H494" s="99"/>
      <c r="I494" s="99">
        <v>0.33329999999999999</v>
      </c>
      <c r="J494" s="6" t="s">
        <v>206</v>
      </c>
      <c r="K494" s="6"/>
      <c r="L494" s="6"/>
      <c r="M494" s="6" t="s">
        <v>777</v>
      </c>
      <c r="N494" s="6" t="s">
        <v>686</v>
      </c>
      <c r="O494" s="37">
        <v>2019.1162000000002</v>
      </c>
      <c r="P494" s="105">
        <v>91.446231201144101</v>
      </c>
      <c r="Q494" s="38">
        <v>6.0000000000000002E-6</v>
      </c>
    </row>
    <row r="495" spans="1:17" x14ac:dyDescent="0.3">
      <c r="A495" s="6" t="s">
        <v>793</v>
      </c>
      <c r="B495" s="6" t="s">
        <v>1447</v>
      </c>
      <c r="C495" s="6" t="s">
        <v>1448</v>
      </c>
      <c r="D495" s="25">
        <v>48500</v>
      </c>
      <c r="E495" s="25">
        <v>6742.3540315106584</v>
      </c>
      <c r="F495" s="25">
        <v>55242.354031510658</v>
      </c>
      <c r="G495" s="96" t="s">
        <v>1441</v>
      </c>
      <c r="H495" s="99"/>
      <c r="I495" s="99">
        <v>0.33329999999999999</v>
      </c>
      <c r="J495" s="6" t="s">
        <v>207</v>
      </c>
      <c r="K495" s="6"/>
      <c r="L495" s="6"/>
      <c r="M495" s="6" t="s">
        <v>777</v>
      </c>
      <c r="N495" s="6" t="s">
        <v>686</v>
      </c>
      <c r="O495" s="37">
        <v>540.48400000000004</v>
      </c>
      <c r="P495" s="105">
        <v>24.478643093705635</v>
      </c>
      <c r="Q495" s="38">
        <v>1.9999999999999999E-6</v>
      </c>
    </row>
    <row r="496" spans="1:17" x14ac:dyDescent="0.3">
      <c r="A496" s="6" t="s">
        <v>793</v>
      </c>
      <c r="B496" s="6" t="s">
        <v>1447</v>
      </c>
      <c r="C496" s="6" t="s">
        <v>1448</v>
      </c>
      <c r="D496" s="25">
        <v>48500</v>
      </c>
      <c r="E496" s="25">
        <v>6742.3540315106584</v>
      </c>
      <c r="F496" s="25">
        <v>55242.354031510658</v>
      </c>
      <c r="G496" s="96" t="s">
        <v>1441</v>
      </c>
      <c r="H496" s="99"/>
      <c r="I496" s="99">
        <v>0.33329999999999999</v>
      </c>
      <c r="J496" s="6" t="s">
        <v>216</v>
      </c>
      <c r="K496" s="6"/>
      <c r="L496" s="6"/>
      <c r="M496" s="6" t="s">
        <v>761</v>
      </c>
      <c r="N496" s="6" t="s">
        <v>688</v>
      </c>
      <c r="O496" s="37">
        <v>2256.46</v>
      </c>
      <c r="P496" s="105">
        <v>102.19558579943721</v>
      </c>
      <c r="Q496" s="38">
        <v>3.0000000000000001E-6</v>
      </c>
    </row>
    <row r="497" spans="1:17" x14ac:dyDescent="0.3">
      <c r="A497" s="6" t="s">
        <v>793</v>
      </c>
      <c r="B497" s="6" t="s">
        <v>1447</v>
      </c>
      <c r="C497" s="6" t="s">
        <v>1448</v>
      </c>
      <c r="D497" s="25">
        <v>48500</v>
      </c>
      <c r="E497" s="25">
        <v>6742.3540315106584</v>
      </c>
      <c r="F497" s="25">
        <v>55242.354031510658</v>
      </c>
      <c r="G497" s="96" t="s">
        <v>1441</v>
      </c>
      <c r="H497" s="99"/>
      <c r="I497" s="99">
        <v>0.33329999999999999</v>
      </c>
      <c r="J497" s="6" t="s">
        <v>217</v>
      </c>
      <c r="K497" s="6"/>
      <c r="L497" s="6"/>
      <c r="M497" s="6" t="s">
        <v>761</v>
      </c>
      <c r="N497" s="6" t="s">
        <v>688</v>
      </c>
      <c r="O497" s="37">
        <v>10021.433999999999</v>
      </c>
      <c r="P497" s="105">
        <v>453.87302153833758</v>
      </c>
      <c r="Q497" s="38">
        <v>0</v>
      </c>
    </row>
    <row r="498" spans="1:17" x14ac:dyDescent="0.3">
      <c r="A498" s="6" t="s">
        <v>793</v>
      </c>
      <c r="B498" s="6" t="s">
        <v>1447</v>
      </c>
      <c r="C498" s="6" t="s">
        <v>1448</v>
      </c>
      <c r="D498" s="25">
        <v>48500</v>
      </c>
      <c r="E498" s="25">
        <v>6742.3540315106584</v>
      </c>
      <c r="F498" s="25">
        <v>55242.354031510658</v>
      </c>
      <c r="G498" s="96" t="s">
        <v>1441</v>
      </c>
      <c r="H498" s="99"/>
      <c r="I498" s="99">
        <v>0.33329999999999999</v>
      </c>
      <c r="J498" s="6" t="s">
        <v>271</v>
      </c>
      <c r="K498" s="6"/>
      <c r="L498" s="6"/>
      <c r="M498" s="6" t="s">
        <v>762</v>
      </c>
      <c r="N498" s="6" t="s">
        <v>686</v>
      </c>
      <c r="O498" s="37">
        <v>1739.2</v>
      </c>
      <c r="P498" s="105">
        <v>78.76876293946323</v>
      </c>
      <c r="Q498" s="38">
        <v>6.0000000000000002E-6</v>
      </c>
    </row>
    <row r="499" spans="1:17" x14ac:dyDescent="0.3">
      <c r="A499" s="6" t="s">
        <v>793</v>
      </c>
      <c r="B499" s="6" t="s">
        <v>1447</v>
      </c>
      <c r="C499" s="6" t="s">
        <v>1448</v>
      </c>
      <c r="D499" s="25">
        <v>48500</v>
      </c>
      <c r="E499" s="25">
        <v>6742.3540315106584</v>
      </c>
      <c r="F499" s="25">
        <v>55242.354031510658</v>
      </c>
      <c r="G499" s="96" t="s">
        <v>1441</v>
      </c>
      <c r="H499" s="99"/>
      <c r="I499" s="99">
        <v>0.33329999999999999</v>
      </c>
      <c r="J499" s="6" t="s">
        <v>273</v>
      </c>
      <c r="K499" s="6"/>
      <c r="L499" s="6"/>
      <c r="M499" s="6" t="s">
        <v>762</v>
      </c>
      <c r="N499" s="6" t="s">
        <v>686</v>
      </c>
      <c r="O499" s="37">
        <v>3563.6779999999999</v>
      </c>
      <c r="P499" s="105">
        <v>161.39978586394921</v>
      </c>
      <c r="Q499" s="38">
        <v>3.9999999999999998E-6</v>
      </c>
    </row>
    <row r="500" spans="1:17" x14ac:dyDescent="0.3">
      <c r="A500" s="6" t="s">
        <v>793</v>
      </c>
      <c r="B500" s="6" t="s">
        <v>1447</v>
      </c>
      <c r="C500" s="6" t="s">
        <v>1448</v>
      </c>
      <c r="D500" s="25">
        <v>48500</v>
      </c>
      <c r="E500" s="25">
        <v>6742.3540315106584</v>
      </c>
      <c r="F500" s="25">
        <v>55242.354031510658</v>
      </c>
      <c r="G500" s="96" t="s">
        <v>1441</v>
      </c>
      <c r="H500" s="99"/>
      <c r="I500" s="99">
        <v>0.33329999999999999</v>
      </c>
      <c r="J500" s="6" t="s">
        <v>276</v>
      </c>
      <c r="K500" s="6"/>
      <c r="L500" s="6"/>
      <c r="M500" s="6" t="s">
        <v>762</v>
      </c>
      <c r="N500" s="6" t="s">
        <v>688</v>
      </c>
      <c r="O500" s="37">
        <v>16592.687999999998</v>
      </c>
      <c r="P500" s="105">
        <v>751.48660740597745</v>
      </c>
      <c r="Q500" s="38">
        <v>1.8E-5</v>
      </c>
    </row>
    <row r="501" spans="1:17" x14ac:dyDescent="0.3">
      <c r="A501" s="6" t="s">
        <v>793</v>
      </c>
      <c r="B501" s="6" t="s">
        <v>1447</v>
      </c>
      <c r="C501" s="6" t="s">
        <v>1448</v>
      </c>
      <c r="D501" s="25">
        <v>48500</v>
      </c>
      <c r="E501" s="25">
        <v>6742.3540315106584</v>
      </c>
      <c r="F501" s="25">
        <v>55242.354031510658</v>
      </c>
      <c r="G501" s="96" t="s">
        <v>1441</v>
      </c>
      <c r="H501" s="99"/>
      <c r="I501" s="99">
        <v>0.33329999999999999</v>
      </c>
      <c r="J501" s="6" t="s">
        <v>277</v>
      </c>
      <c r="K501" s="6"/>
      <c r="L501" s="6"/>
      <c r="M501" s="6" t="s">
        <v>762</v>
      </c>
      <c r="N501" s="6" t="s">
        <v>688</v>
      </c>
      <c r="O501" s="37">
        <v>27028.89</v>
      </c>
      <c r="P501" s="105">
        <v>1224.1445658502923</v>
      </c>
      <c r="Q501" s="38">
        <v>1.5999999999999999E-5</v>
      </c>
    </row>
    <row r="502" spans="1:17" x14ac:dyDescent="0.3">
      <c r="A502" s="6" t="s">
        <v>793</v>
      </c>
      <c r="B502" s="6" t="s">
        <v>1447</v>
      </c>
      <c r="C502" s="6" t="s">
        <v>1448</v>
      </c>
      <c r="D502" s="25">
        <v>48500</v>
      </c>
      <c r="E502" s="25">
        <v>6742.3540315106584</v>
      </c>
      <c r="F502" s="25">
        <v>55242.354031510658</v>
      </c>
      <c r="G502" s="96" t="s">
        <v>1441</v>
      </c>
      <c r="H502" s="99"/>
      <c r="I502" s="99">
        <v>0.33329999999999999</v>
      </c>
      <c r="J502" s="6" t="s">
        <v>278</v>
      </c>
      <c r="K502" s="6"/>
      <c r="L502" s="6"/>
      <c r="M502" s="6" t="s">
        <v>762</v>
      </c>
      <c r="N502" s="6" t="s">
        <v>688</v>
      </c>
      <c r="O502" s="37">
        <v>10137.290999999999</v>
      </c>
      <c r="P502" s="105">
        <v>459.12021137727351</v>
      </c>
      <c r="Q502" s="38">
        <v>9.0000000000000002E-6</v>
      </c>
    </row>
    <row r="503" spans="1:17" x14ac:dyDescent="0.3">
      <c r="A503" s="6" t="s">
        <v>793</v>
      </c>
      <c r="B503" s="6" t="s">
        <v>1447</v>
      </c>
      <c r="C503" s="6" t="s">
        <v>1448</v>
      </c>
      <c r="D503" s="25">
        <v>48500</v>
      </c>
      <c r="E503" s="25">
        <v>6742.3540315106584</v>
      </c>
      <c r="F503" s="25">
        <v>55242.354031510658</v>
      </c>
      <c r="G503" s="96" t="s">
        <v>1441</v>
      </c>
      <c r="H503" s="99"/>
      <c r="I503" s="99">
        <v>0.33329999999999999</v>
      </c>
      <c r="J503" s="6" t="s">
        <v>302</v>
      </c>
      <c r="K503" s="6"/>
      <c r="L503" s="6"/>
      <c r="M503" s="6" t="s">
        <v>755</v>
      </c>
      <c r="N503" s="6" t="s">
        <v>688</v>
      </c>
      <c r="O503" s="37">
        <v>2022.5000000000002</v>
      </c>
      <c r="P503" s="105">
        <v>91.599484271541158</v>
      </c>
      <c r="Q503" s="38">
        <v>0</v>
      </c>
    </row>
    <row r="504" spans="1:17" x14ac:dyDescent="0.3">
      <c r="A504" s="6" t="s">
        <v>793</v>
      </c>
      <c r="B504" s="6" t="s">
        <v>1447</v>
      </c>
      <c r="C504" s="6" t="s">
        <v>1448</v>
      </c>
      <c r="D504" s="25">
        <v>48500</v>
      </c>
      <c r="E504" s="25">
        <v>6742.3540315106584</v>
      </c>
      <c r="F504" s="25">
        <v>55242.354031510658</v>
      </c>
      <c r="G504" s="96" t="s">
        <v>1441</v>
      </c>
      <c r="H504" s="99"/>
      <c r="I504" s="99">
        <v>0.33329999999999999</v>
      </c>
      <c r="J504" s="6" t="s">
        <v>304</v>
      </c>
      <c r="K504" s="6"/>
      <c r="L504" s="6"/>
      <c r="M504" s="6" t="s">
        <v>755</v>
      </c>
      <c r="N504" s="6" t="s">
        <v>688</v>
      </c>
      <c r="O504" s="37">
        <v>2710.15</v>
      </c>
      <c r="P504" s="105">
        <v>122.74330892386514</v>
      </c>
      <c r="Q504" s="38">
        <v>9.9999999999999995E-7</v>
      </c>
    </row>
    <row r="505" spans="1:17" x14ac:dyDescent="0.3">
      <c r="A505" s="6" t="s">
        <v>793</v>
      </c>
      <c r="B505" s="6" t="s">
        <v>1447</v>
      </c>
      <c r="C505" s="6" t="s">
        <v>1448</v>
      </c>
      <c r="D505" s="25">
        <v>48500</v>
      </c>
      <c r="E505" s="25">
        <v>6742.3540315106584</v>
      </c>
      <c r="F505" s="25">
        <v>55242.354031510658</v>
      </c>
      <c r="G505" s="96" t="s">
        <v>1441</v>
      </c>
      <c r="H505" s="99"/>
      <c r="I505" s="99">
        <v>0.33329999999999999</v>
      </c>
      <c r="J505" s="6" t="s">
        <v>305</v>
      </c>
      <c r="K505" s="6"/>
      <c r="L505" s="6"/>
      <c r="M505" s="6" t="s">
        <v>755</v>
      </c>
      <c r="N505" s="6" t="s">
        <v>688</v>
      </c>
      <c r="O505" s="37">
        <v>2912.4</v>
      </c>
      <c r="P505" s="105">
        <v>131.90325735101928</v>
      </c>
      <c r="Q505" s="38">
        <v>9.9999999999999995E-7</v>
      </c>
    </row>
    <row r="506" spans="1:17" x14ac:dyDescent="0.3">
      <c r="A506" s="6" t="s">
        <v>793</v>
      </c>
      <c r="B506" s="6" t="s">
        <v>1447</v>
      </c>
      <c r="C506" s="6" t="s">
        <v>1448</v>
      </c>
      <c r="D506" s="25">
        <v>48500</v>
      </c>
      <c r="E506" s="25">
        <v>6742.3540315106584</v>
      </c>
      <c r="F506" s="25">
        <v>55242.354031510658</v>
      </c>
      <c r="G506" s="96" t="s">
        <v>1441</v>
      </c>
      <c r="H506" s="99"/>
      <c r="I506" s="99">
        <v>0.33329999999999999</v>
      </c>
      <c r="J506" s="6" t="s">
        <v>306</v>
      </c>
      <c r="K506" s="6"/>
      <c r="L506" s="6"/>
      <c r="M506" s="6" t="s">
        <v>755</v>
      </c>
      <c r="N506" s="6" t="s">
        <v>688</v>
      </c>
      <c r="O506" s="37">
        <v>4854</v>
      </c>
      <c r="P506" s="105">
        <v>219.83876225169877</v>
      </c>
      <c r="Q506" s="38">
        <v>3.0000000000000001E-6</v>
      </c>
    </row>
    <row r="507" spans="1:17" x14ac:dyDescent="0.3">
      <c r="A507" s="6" t="s">
        <v>793</v>
      </c>
      <c r="B507" s="6" t="s">
        <v>1447</v>
      </c>
      <c r="C507" s="6" t="s">
        <v>1448</v>
      </c>
      <c r="D507" s="25">
        <v>48500</v>
      </c>
      <c r="E507" s="25">
        <v>6742.3540315106584</v>
      </c>
      <c r="F507" s="25">
        <v>55242.354031510658</v>
      </c>
      <c r="G507" s="96" t="s">
        <v>1441</v>
      </c>
      <c r="H507" s="99"/>
      <c r="I507" s="99">
        <v>0.33329999999999999</v>
      </c>
      <c r="J507" s="6" t="s">
        <v>307</v>
      </c>
      <c r="K507" s="6"/>
      <c r="L507" s="6"/>
      <c r="M507" s="6" t="s">
        <v>756</v>
      </c>
      <c r="N507" s="6" t="s">
        <v>688</v>
      </c>
      <c r="O507" s="37">
        <v>4389</v>
      </c>
      <c r="P507" s="105">
        <v>198.77880665898351</v>
      </c>
      <c r="Q507" s="38">
        <v>1.9999999999999999E-6</v>
      </c>
    </row>
    <row r="508" spans="1:17" x14ac:dyDescent="0.3">
      <c r="A508" s="6" t="s">
        <v>793</v>
      </c>
      <c r="B508" s="6" t="s">
        <v>1447</v>
      </c>
      <c r="C508" s="6" t="s">
        <v>1448</v>
      </c>
      <c r="D508" s="25">
        <v>48500</v>
      </c>
      <c r="E508" s="25">
        <v>6742.3540315106584</v>
      </c>
      <c r="F508" s="25">
        <v>55242.354031510658</v>
      </c>
      <c r="G508" s="96" t="s">
        <v>1441</v>
      </c>
      <c r="H508" s="99"/>
      <c r="I508" s="99">
        <v>0.33329999999999999</v>
      </c>
      <c r="J508" s="6" t="s">
        <v>309</v>
      </c>
      <c r="K508" s="6"/>
      <c r="L508" s="6"/>
      <c r="M508" s="6" t="s">
        <v>756</v>
      </c>
      <c r="N508" s="6" t="s">
        <v>688</v>
      </c>
      <c r="O508" s="37">
        <v>1984.2079999999999</v>
      </c>
      <c r="P508" s="105">
        <v>89.86523089615136</v>
      </c>
      <c r="Q508" s="38">
        <v>0</v>
      </c>
    </row>
    <row r="509" spans="1:17" x14ac:dyDescent="0.3">
      <c r="A509" s="6" t="s">
        <v>793</v>
      </c>
      <c r="B509" s="6" t="s">
        <v>1447</v>
      </c>
      <c r="C509" s="6" t="s">
        <v>1448</v>
      </c>
      <c r="D509" s="25">
        <v>48500</v>
      </c>
      <c r="E509" s="25">
        <v>6742.3540315106584</v>
      </c>
      <c r="F509" s="25">
        <v>55242.354031510658</v>
      </c>
      <c r="G509" s="96" t="s">
        <v>1441</v>
      </c>
      <c r="H509" s="99"/>
      <c r="I509" s="99">
        <v>0.33329999999999999</v>
      </c>
      <c r="J509" s="6" t="s">
        <v>310</v>
      </c>
      <c r="K509" s="6"/>
      <c r="L509" s="6"/>
      <c r="M509" s="6" t="s">
        <v>756</v>
      </c>
      <c r="N509" s="6" t="s">
        <v>688</v>
      </c>
      <c r="O509" s="37">
        <v>218.33999999999997</v>
      </c>
      <c r="P509" s="105">
        <v>9.8886681808891446</v>
      </c>
      <c r="Q509" s="38">
        <v>0</v>
      </c>
    </row>
    <row r="510" spans="1:17" x14ac:dyDescent="0.3">
      <c r="A510" s="6" t="s">
        <v>793</v>
      </c>
      <c r="B510" s="6" t="s">
        <v>1447</v>
      </c>
      <c r="C510" s="6" t="s">
        <v>1448</v>
      </c>
      <c r="D510" s="25">
        <v>48500</v>
      </c>
      <c r="E510" s="25">
        <v>6742.3540315106584</v>
      </c>
      <c r="F510" s="25">
        <v>55242.354031510658</v>
      </c>
      <c r="G510" s="96" t="s">
        <v>1441</v>
      </c>
      <c r="H510" s="99"/>
      <c r="I510" s="99">
        <v>0.33329999999999999</v>
      </c>
      <c r="J510" s="6" t="s">
        <v>311</v>
      </c>
      <c r="K510" s="6"/>
      <c r="L510" s="6"/>
      <c r="M510" s="6" t="s">
        <v>756</v>
      </c>
      <c r="N510" s="6" t="s">
        <v>688</v>
      </c>
      <c r="O510" s="37">
        <v>444.09299999999996</v>
      </c>
      <c r="P510" s="105">
        <v>20.113072815130543</v>
      </c>
      <c r="Q510" s="38">
        <v>0</v>
      </c>
    </row>
    <row r="511" spans="1:17" x14ac:dyDescent="0.3">
      <c r="A511" s="6" t="s">
        <v>793</v>
      </c>
      <c r="B511" s="6" t="s">
        <v>1447</v>
      </c>
      <c r="C511" s="6" t="s">
        <v>1448</v>
      </c>
      <c r="D511" s="25">
        <v>48500</v>
      </c>
      <c r="E511" s="25">
        <v>6742.3540315106584</v>
      </c>
      <c r="F511" s="25">
        <v>55242.354031510658</v>
      </c>
      <c r="G511" s="96" t="s">
        <v>1441</v>
      </c>
      <c r="H511" s="99"/>
      <c r="I511" s="99">
        <v>0.33329999999999999</v>
      </c>
      <c r="J511" s="6" t="s">
        <v>312</v>
      </c>
      <c r="K511" s="6"/>
      <c r="L511" s="6"/>
      <c r="M511" s="6" t="s">
        <v>756</v>
      </c>
      <c r="N511" s="6" t="s">
        <v>688</v>
      </c>
      <c r="O511" s="37">
        <v>12108.096</v>
      </c>
      <c r="P511" s="105">
        <v>548.37841735985683</v>
      </c>
      <c r="Q511" s="38">
        <v>7.9999999999999996E-6</v>
      </c>
    </row>
    <row r="512" spans="1:17" x14ac:dyDescent="0.3">
      <c r="A512" s="6" t="s">
        <v>793</v>
      </c>
      <c r="B512" s="6" t="s">
        <v>1447</v>
      </c>
      <c r="C512" s="6" t="s">
        <v>1448</v>
      </c>
      <c r="D512" s="25">
        <v>48500</v>
      </c>
      <c r="E512" s="25">
        <v>6742.3540315106584</v>
      </c>
      <c r="F512" s="25">
        <v>55242.354031510658</v>
      </c>
      <c r="G512" s="96" t="s">
        <v>1441</v>
      </c>
      <c r="H512" s="99"/>
      <c r="I512" s="99">
        <v>0.33329999999999999</v>
      </c>
      <c r="J512" s="6" t="s">
        <v>313</v>
      </c>
      <c r="K512" s="6"/>
      <c r="L512" s="6"/>
      <c r="M512" s="6" t="s">
        <v>756</v>
      </c>
      <c r="N512" s="6" t="s">
        <v>688</v>
      </c>
      <c r="O512" s="37">
        <v>2285.9550000000004</v>
      </c>
      <c r="P512" s="105">
        <v>103.53142104719451</v>
      </c>
      <c r="Q512" s="38">
        <v>0</v>
      </c>
    </row>
    <row r="513" spans="1:17" x14ac:dyDescent="0.3">
      <c r="A513" s="6" t="s">
        <v>793</v>
      </c>
      <c r="B513" s="6" t="s">
        <v>1447</v>
      </c>
      <c r="C513" s="6" t="s">
        <v>1448</v>
      </c>
      <c r="D513" s="25">
        <v>48500</v>
      </c>
      <c r="E513" s="25">
        <v>6742.3540315106584</v>
      </c>
      <c r="F513" s="25">
        <v>55242.354031510658</v>
      </c>
      <c r="G513" s="96" t="s">
        <v>1441</v>
      </c>
      <c r="H513" s="99"/>
      <c r="I513" s="99">
        <v>0.33329999999999999</v>
      </c>
      <c r="J513" s="6" t="s">
        <v>314</v>
      </c>
      <c r="K513" s="6"/>
      <c r="L513" s="6"/>
      <c r="M513" s="6" t="s">
        <v>756</v>
      </c>
      <c r="N513" s="6" t="s">
        <v>688</v>
      </c>
      <c r="O513" s="37">
        <v>1.66</v>
      </c>
      <c r="P513" s="105">
        <v>7.5181776954639457E-2</v>
      </c>
      <c r="Q513" s="38">
        <v>0</v>
      </c>
    </row>
    <row r="514" spans="1:17" x14ac:dyDescent="0.3">
      <c r="A514" s="6" t="s">
        <v>793</v>
      </c>
      <c r="B514" s="6" t="s">
        <v>1447</v>
      </c>
      <c r="C514" s="6" t="s">
        <v>1448</v>
      </c>
      <c r="D514" s="25">
        <v>48500</v>
      </c>
      <c r="E514" s="25">
        <v>6742.3540315106584</v>
      </c>
      <c r="F514" s="25">
        <v>55242.354031510658</v>
      </c>
      <c r="G514" s="96" t="s">
        <v>1441</v>
      </c>
      <c r="H514" s="99"/>
      <c r="I514" s="99">
        <v>0.33329999999999999</v>
      </c>
      <c r="J514" s="6" t="s">
        <v>450</v>
      </c>
      <c r="K514" s="6"/>
      <c r="L514" s="6"/>
      <c r="M514" s="6" t="s">
        <v>763</v>
      </c>
      <c r="N514" s="6" t="s">
        <v>688</v>
      </c>
      <c r="O514" s="37">
        <v>688.8</v>
      </c>
      <c r="P514" s="105">
        <v>31.195908413467265</v>
      </c>
      <c r="Q514" s="38">
        <v>0</v>
      </c>
    </row>
    <row r="515" spans="1:17" x14ac:dyDescent="0.3">
      <c r="A515" s="6" t="s">
        <v>793</v>
      </c>
      <c r="B515" s="6" t="s">
        <v>1447</v>
      </c>
      <c r="C515" s="6" t="s">
        <v>1448</v>
      </c>
      <c r="D515" s="25">
        <v>48500</v>
      </c>
      <c r="E515" s="25">
        <v>6742.3540315106584</v>
      </c>
      <c r="F515" s="25">
        <v>55242.354031510658</v>
      </c>
      <c r="G515" s="96" t="s">
        <v>1441</v>
      </c>
      <c r="H515" s="99"/>
      <c r="I515" s="99">
        <v>0.33329999999999999</v>
      </c>
      <c r="J515" s="6" t="s">
        <v>453</v>
      </c>
      <c r="K515" s="6"/>
      <c r="L515" s="6"/>
      <c r="M515" s="6" t="s">
        <v>763</v>
      </c>
      <c r="N515" s="6" t="s">
        <v>688</v>
      </c>
      <c r="O515" s="37">
        <v>3080.0000000000005</v>
      </c>
      <c r="P515" s="105">
        <v>139.493899409813</v>
      </c>
      <c r="Q515" s="38">
        <v>1.9999999999999999E-6</v>
      </c>
    </row>
    <row r="516" spans="1:17" x14ac:dyDescent="0.3">
      <c r="A516" s="6" t="s">
        <v>793</v>
      </c>
      <c r="B516" s="6" t="s">
        <v>1447</v>
      </c>
      <c r="C516" s="6" t="s">
        <v>1448</v>
      </c>
      <c r="D516" s="25">
        <v>48500</v>
      </c>
      <c r="E516" s="25">
        <v>6742.3540315106584</v>
      </c>
      <c r="F516" s="25">
        <v>55242.354031510658</v>
      </c>
      <c r="G516" s="96" t="s">
        <v>1441</v>
      </c>
      <c r="H516" s="99"/>
      <c r="I516" s="99">
        <v>0.33329999999999999</v>
      </c>
      <c r="J516" s="6" t="s">
        <v>452</v>
      </c>
      <c r="K516" s="6"/>
      <c r="L516" s="6"/>
      <c r="M516" s="6" t="s">
        <v>763</v>
      </c>
      <c r="N516" s="6" t="s">
        <v>688</v>
      </c>
      <c r="O516" s="37">
        <v>13014.400000000001</v>
      </c>
      <c r="P516" s="105">
        <v>589.42513132437341</v>
      </c>
      <c r="Q516" s="38">
        <v>4.8999999999999998E-5</v>
      </c>
    </row>
    <row r="517" spans="1:17" x14ac:dyDescent="0.3">
      <c r="A517" s="6" t="s">
        <v>793</v>
      </c>
      <c r="B517" s="6" t="s">
        <v>1447</v>
      </c>
      <c r="C517" s="6" t="s">
        <v>1448</v>
      </c>
      <c r="D517" s="25">
        <v>48500</v>
      </c>
      <c r="E517" s="25">
        <v>6742.3540315106584</v>
      </c>
      <c r="F517" s="25">
        <v>55242.354031510658</v>
      </c>
      <c r="G517" s="96" t="s">
        <v>1441</v>
      </c>
      <c r="H517" s="99"/>
      <c r="I517" s="99">
        <v>0.33329999999999999</v>
      </c>
      <c r="J517" s="6" t="s">
        <v>451</v>
      </c>
      <c r="K517" s="6"/>
      <c r="L517" s="6"/>
      <c r="M517" s="6" t="s">
        <v>763</v>
      </c>
      <c r="N517" s="6" t="s">
        <v>688</v>
      </c>
      <c r="O517" s="37">
        <v>2644.4080000000004</v>
      </c>
      <c r="P517" s="105">
        <v>119.76583881509896</v>
      </c>
      <c r="Q517" s="38">
        <v>5.0000000000000004E-6</v>
      </c>
    </row>
    <row r="518" spans="1:17" x14ac:dyDescent="0.3">
      <c r="A518" s="6" t="s">
        <v>793</v>
      </c>
      <c r="B518" s="6" t="s">
        <v>1447</v>
      </c>
      <c r="C518" s="6" t="s">
        <v>1448</v>
      </c>
      <c r="D518" s="25">
        <v>48500</v>
      </c>
      <c r="E518" s="25">
        <v>6742.3540315106584</v>
      </c>
      <c r="F518" s="25">
        <v>55242.354031510658</v>
      </c>
      <c r="G518" s="96" t="s">
        <v>1441</v>
      </c>
      <c r="H518" s="99"/>
      <c r="I518" s="99">
        <v>0.33329999999999999</v>
      </c>
      <c r="J518" s="6" t="s">
        <v>487</v>
      </c>
      <c r="K518" s="6"/>
      <c r="L518" s="6"/>
      <c r="M518" s="6" t="s">
        <v>781</v>
      </c>
      <c r="N518" s="6" t="s">
        <v>686</v>
      </c>
      <c r="O518" s="37">
        <v>1400.3600000000001</v>
      </c>
      <c r="P518" s="105">
        <v>63.422622395300557</v>
      </c>
      <c r="Q518" s="38">
        <v>5.0000000000000004E-6</v>
      </c>
    </row>
    <row r="519" spans="1:17" x14ac:dyDescent="0.3">
      <c r="A519" s="6" t="s">
        <v>793</v>
      </c>
      <c r="B519" s="6" t="s">
        <v>1447</v>
      </c>
      <c r="C519" s="6" t="s">
        <v>1448</v>
      </c>
      <c r="D519" s="25">
        <v>48500</v>
      </c>
      <c r="E519" s="25">
        <v>6742.3540315106584</v>
      </c>
      <c r="F519" s="25">
        <v>55242.354031510658</v>
      </c>
      <c r="G519" s="96" t="s">
        <v>1441</v>
      </c>
      <c r="H519" s="99"/>
      <c r="I519" s="99">
        <v>0.33329999999999999</v>
      </c>
      <c r="J519" s="6" t="s">
        <v>492</v>
      </c>
      <c r="K519" s="6"/>
      <c r="L519" s="6"/>
      <c r="M519" s="6" t="s">
        <v>764</v>
      </c>
      <c r="N519" s="6" t="s">
        <v>688</v>
      </c>
      <c r="O519" s="37">
        <v>2463.3000000000002</v>
      </c>
      <c r="P519" s="105">
        <v>111.56341636889361</v>
      </c>
      <c r="Q519" s="38">
        <v>1.9999999999999999E-6</v>
      </c>
    </row>
    <row r="520" spans="1:17" x14ac:dyDescent="0.3">
      <c r="A520" s="6" t="s">
        <v>793</v>
      </c>
      <c r="B520" s="6" t="s">
        <v>1447</v>
      </c>
      <c r="C520" s="6" t="s">
        <v>1448</v>
      </c>
      <c r="D520" s="25">
        <v>48500</v>
      </c>
      <c r="E520" s="25">
        <v>6742.3540315106584</v>
      </c>
      <c r="F520" s="25">
        <v>55242.354031510658</v>
      </c>
      <c r="G520" s="96" t="s">
        <v>1441</v>
      </c>
      <c r="H520" s="99"/>
      <c r="I520" s="99">
        <v>0.33329999999999999</v>
      </c>
      <c r="J520" s="6" t="s">
        <v>493</v>
      </c>
      <c r="K520" s="6"/>
      <c r="L520" s="6"/>
      <c r="M520" s="6" t="s">
        <v>764</v>
      </c>
      <c r="N520" s="6" t="s">
        <v>688</v>
      </c>
      <c r="O520" s="37">
        <v>7317.8879999999999</v>
      </c>
      <c r="P520" s="105">
        <v>331.42880927411602</v>
      </c>
      <c r="Q520" s="38">
        <v>1.9999999999999999E-6</v>
      </c>
    </row>
    <row r="521" spans="1:17" x14ac:dyDescent="0.3">
      <c r="A521" s="6" t="s">
        <v>793</v>
      </c>
      <c r="B521" s="6" t="s">
        <v>1447</v>
      </c>
      <c r="C521" s="6" t="s">
        <v>1448</v>
      </c>
      <c r="D521" s="25">
        <v>48500</v>
      </c>
      <c r="E521" s="25">
        <v>6742.3540315106584</v>
      </c>
      <c r="F521" s="25">
        <v>55242.354031510658</v>
      </c>
      <c r="G521" s="96" t="s">
        <v>1441</v>
      </c>
      <c r="H521" s="99"/>
      <c r="I521" s="99">
        <v>0.33329999999999999</v>
      </c>
      <c r="J521" s="6" t="s">
        <v>494</v>
      </c>
      <c r="K521" s="6"/>
      <c r="L521" s="6"/>
      <c r="M521" s="6" t="s">
        <v>764</v>
      </c>
      <c r="N521" s="6" t="s">
        <v>688</v>
      </c>
      <c r="O521" s="37">
        <v>1941.84</v>
      </c>
      <c r="P521" s="105">
        <v>87.946374555178977</v>
      </c>
      <c r="Q521" s="38">
        <v>1.9999999999999999E-6</v>
      </c>
    </row>
    <row r="522" spans="1:17" x14ac:dyDescent="0.3">
      <c r="A522" s="6" t="s">
        <v>793</v>
      </c>
      <c r="B522" s="6" t="s">
        <v>1447</v>
      </c>
      <c r="C522" s="6" t="s">
        <v>1448</v>
      </c>
      <c r="D522" s="25">
        <v>48500</v>
      </c>
      <c r="E522" s="25">
        <v>6742.3540315106584</v>
      </c>
      <c r="F522" s="25">
        <v>55242.354031510658</v>
      </c>
      <c r="G522" s="96" t="s">
        <v>1441</v>
      </c>
      <c r="H522" s="99"/>
      <c r="I522" s="99">
        <v>0.33329999999999999</v>
      </c>
      <c r="J522" s="6" t="s">
        <v>517</v>
      </c>
      <c r="K522" s="6"/>
      <c r="L522" s="6"/>
      <c r="M522" s="6" t="s">
        <v>782</v>
      </c>
      <c r="N522" s="6" t="s">
        <v>686</v>
      </c>
      <c r="O522" s="37">
        <v>25627.5</v>
      </c>
      <c r="P522" s="105">
        <v>1160.6752945210981</v>
      </c>
      <c r="Q522" s="38">
        <v>0</v>
      </c>
    </row>
    <row r="523" spans="1:17" x14ac:dyDescent="0.3">
      <c r="A523" s="6" t="s">
        <v>793</v>
      </c>
      <c r="B523" s="6" t="s">
        <v>1447</v>
      </c>
      <c r="C523" s="6" t="s">
        <v>1448</v>
      </c>
      <c r="D523" s="25">
        <v>48500</v>
      </c>
      <c r="E523" s="25">
        <v>6742.3540315106584</v>
      </c>
      <c r="F523" s="25">
        <v>55242.354031510658</v>
      </c>
      <c r="G523" s="96" t="s">
        <v>1441</v>
      </c>
      <c r="H523" s="99"/>
      <c r="I523" s="99">
        <v>0.33329999999999999</v>
      </c>
      <c r="J523" s="6" t="s">
        <v>543</v>
      </c>
      <c r="K523" s="6"/>
      <c r="L523" s="6"/>
      <c r="M523" s="6" t="s">
        <v>784</v>
      </c>
      <c r="N523" s="6" t="s">
        <v>686</v>
      </c>
      <c r="O523" s="37">
        <v>3485.4599999999996</v>
      </c>
      <c r="P523" s="105">
        <v>157.85727488211904</v>
      </c>
      <c r="Q523" s="38">
        <v>4.1E-5</v>
      </c>
    </row>
    <row r="524" spans="1:17" x14ac:dyDescent="0.3">
      <c r="A524" s="6" t="s">
        <v>793</v>
      </c>
      <c r="B524" s="6" t="s">
        <v>1447</v>
      </c>
      <c r="C524" s="6" t="s">
        <v>1448</v>
      </c>
      <c r="D524" s="25">
        <v>48500</v>
      </c>
      <c r="E524" s="25">
        <v>6742.3540315106584</v>
      </c>
      <c r="F524" s="25">
        <v>55242.354031510658</v>
      </c>
      <c r="G524" s="96" t="s">
        <v>1441</v>
      </c>
      <c r="H524" s="99"/>
      <c r="I524" s="99">
        <v>0.33329999999999999</v>
      </c>
      <c r="J524" s="6" t="s">
        <v>553</v>
      </c>
      <c r="K524" s="6"/>
      <c r="L524" s="6"/>
      <c r="M524" s="6" t="s">
        <v>691</v>
      </c>
      <c r="N524" s="6" t="s">
        <v>688</v>
      </c>
      <c r="O524" s="37">
        <v>64561.091283000002</v>
      </c>
      <c r="P524" s="105">
        <v>2923.9864848112193</v>
      </c>
      <c r="Q524" s="38">
        <v>1.11E-4</v>
      </c>
    </row>
    <row r="525" spans="1:17" x14ac:dyDescent="0.3">
      <c r="A525" s="6" t="s">
        <v>793</v>
      </c>
      <c r="B525" s="6" t="s">
        <v>1447</v>
      </c>
      <c r="C525" s="6" t="s">
        <v>1448</v>
      </c>
      <c r="D525" s="25">
        <v>48500</v>
      </c>
      <c r="E525" s="25">
        <v>6742.3540315106584</v>
      </c>
      <c r="F525" s="25">
        <v>55242.354031510658</v>
      </c>
      <c r="G525" s="96" t="s">
        <v>1441</v>
      </c>
      <c r="H525" s="99"/>
      <c r="I525" s="99">
        <v>0.33329999999999999</v>
      </c>
      <c r="J525" s="6" t="s">
        <v>554</v>
      </c>
      <c r="K525" s="6"/>
      <c r="L525" s="6"/>
      <c r="M525" s="6" t="s">
        <v>691</v>
      </c>
      <c r="N525" s="6" t="s">
        <v>688</v>
      </c>
      <c r="O525" s="37">
        <v>39943.839599999999</v>
      </c>
      <c r="P525" s="105">
        <v>1809.0655659753584</v>
      </c>
      <c r="Q525" s="38">
        <v>2.1599999999999999E-4</v>
      </c>
    </row>
    <row r="526" spans="1:17" x14ac:dyDescent="0.3">
      <c r="A526" s="6" t="s">
        <v>793</v>
      </c>
      <c r="B526" s="6" t="s">
        <v>1447</v>
      </c>
      <c r="C526" s="6" t="s">
        <v>1448</v>
      </c>
      <c r="D526" s="25">
        <v>48500</v>
      </c>
      <c r="E526" s="25">
        <v>6742.3540315106584</v>
      </c>
      <c r="F526" s="25">
        <v>55242.354031510658</v>
      </c>
      <c r="G526" s="96" t="s">
        <v>1441</v>
      </c>
      <c r="H526" s="99"/>
      <c r="I526" s="99">
        <v>0.33329999999999999</v>
      </c>
      <c r="J526" s="6" t="s">
        <v>583</v>
      </c>
      <c r="K526" s="6"/>
      <c r="L526" s="6"/>
      <c r="M526" s="6" t="s">
        <v>765</v>
      </c>
      <c r="N526" s="6" t="s">
        <v>688</v>
      </c>
      <c r="O526" s="37">
        <v>3708</v>
      </c>
      <c r="P526" s="105">
        <v>167.93616201674888</v>
      </c>
      <c r="Q526" s="38">
        <v>3.9999999999999998E-6</v>
      </c>
    </row>
    <row r="527" spans="1:17" x14ac:dyDescent="0.3">
      <c r="A527" s="6" t="s">
        <v>793</v>
      </c>
      <c r="B527" s="6" t="s">
        <v>1447</v>
      </c>
      <c r="C527" s="6" t="s">
        <v>1448</v>
      </c>
      <c r="D527" s="25">
        <v>48500</v>
      </c>
      <c r="E527" s="25">
        <v>6742.3540315106584</v>
      </c>
      <c r="F527" s="25">
        <v>55242.354031510658</v>
      </c>
      <c r="G527" s="96" t="s">
        <v>1441</v>
      </c>
      <c r="H527" s="99"/>
      <c r="I527" s="99">
        <v>0.33329999999999999</v>
      </c>
      <c r="J527" s="6" t="s">
        <v>584</v>
      </c>
      <c r="K527" s="6"/>
      <c r="L527" s="6"/>
      <c r="M527" s="6" t="s">
        <v>765</v>
      </c>
      <c r="N527" s="6" t="s">
        <v>688</v>
      </c>
      <c r="O527" s="37">
        <v>5744.2500000000009</v>
      </c>
      <c r="P527" s="105">
        <v>260.15838691065528</v>
      </c>
      <c r="Q527" s="38">
        <v>6.9999999999999999E-6</v>
      </c>
    </row>
    <row r="528" spans="1:17" x14ac:dyDescent="0.3">
      <c r="A528" s="6" t="s">
        <v>793</v>
      </c>
      <c r="B528" s="6" t="s">
        <v>1447</v>
      </c>
      <c r="C528" s="6" t="s">
        <v>1448</v>
      </c>
      <c r="D528" s="25">
        <v>48500</v>
      </c>
      <c r="E528" s="25">
        <v>6742.3540315106584</v>
      </c>
      <c r="F528" s="25">
        <v>55242.354031510658</v>
      </c>
      <c r="G528" s="96" t="s">
        <v>1441</v>
      </c>
      <c r="H528" s="99"/>
      <c r="I528" s="99">
        <v>0.33329999999999999</v>
      </c>
      <c r="J528" s="6" t="s">
        <v>586</v>
      </c>
      <c r="K528" s="6"/>
      <c r="L528" s="6"/>
      <c r="M528" s="6" t="s">
        <v>786</v>
      </c>
      <c r="N528" s="6" t="s">
        <v>686</v>
      </c>
      <c r="O528" s="37">
        <v>3940.3620000000001</v>
      </c>
      <c r="P528" s="105">
        <v>178.45988976176932</v>
      </c>
      <c r="Q528" s="38">
        <v>0</v>
      </c>
    </row>
    <row r="529" spans="1:17" x14ac:dyDescent="0.3">
      <c r="A529" s="6" t="s">
        <v>793</v>
      </c>
      <c r="B529" s="6" t="s">
        <v>1447</v>
      </c>
      <c r="C529" s="6" t="s">
        <v>1448</v>
      </c>
      <c r="D529" s="25">
        <v>48500</v>
      </c>
      <c r="E529" s="25">
        <v>6742.3540315106584</v>
      </c>
      <c r="F529" s="25">
        <v>55242.354031510658</v>
      </c>
      <c r="G529" s="96" t="s">
        <v>1441</v>
      </c>
      <c r="H529" s="99"/>
      <c r="I529" s="99">
        <v>0.33329999999999999</v>
      </c>
      <c r="J529" s="6" t="s">
        <v>588</v>
      </c>
      <c r="K529" s="6"/>
      <c r="L529" s="6"/>
      <c r="M529" s="6" t="s">
        <v>786</v>
      </c>
      <c r="N529" s="6" t="s">
        <v>686</v>
      </c>
      <c r="O529" s="37">
        <v>4435.8719999999994</v>
      </c>
      <c r="P529" s="105">
        <v>200.90165018272918</v>
      </c>
      <c r="Q529" s="38">
        <v>2.3E-5</v>
      </c>
    </row>
    <row r="530" spans="1:17" x14ac:dyDescent="0.3">
      <c r="A530" s="6" t="s">
        <v>793</v>
      </c>
      <c r="B530" s="6" t="s">
        <v>1447</v>
      </c>
      <c r="C530" s="6" t="s">
        <v>1448</v>
      </c>
      <c r="D530" s="25">
        <v>48500</v>
      </c>
      <c r="E530" s="25">
        <v>6742.3540315106584</v>
      </c>
      <c r="F530" s="25">
        <v>55242.354031510658</v>
      </c>
      <c r="G530" s="96" t="s">
        <v>1441</v>
      </c>
      <c r="H530" s="99"/>
      <c r="I530" s="99">
        <v>0.33329999999999999</v>
      </c>
      <c r="J530" s="6" t="s">
        <v>595</v>
      </c>
      <c r="K530" s="6"/>
      <c r="L530" s="6"/>
      <c r="M530" s="6" t="s">
        <v>787</v>
      </c>
      <c r="N530" s="6" t="s">
        <v>686</v>
      </c>
      <c r="O530" s="37">
        <v>3357.3442360000004</v>
      </c>
      <c r="P530" s="105">
        <v>152.05488283788944</v>
      </c>
      <c r="Q530" s="38">
        <v>9.0000000000000002E-6</v>
      </c>
    </row>
    <row r="531" spans="1:17" x14ac:dyDescent="0.3">
      <c r="A531" s="6" t="s">
        <v>793</v>
      </c>
      <c r="B531" s="6" t="s">
        <v>1447</v>
      </c>
      <c r="C531" s="6" t="s">
        <v>1448</v>
      </c>
      <c r="D531" s="25">
        <v>48500</v>
      </c>
      <c r="E531" s="25">
        <v>6742.3540315106584</v>
      </c>
      <c r="F531" s="25">
        <v>55242.354031510658</v>
      </c>
      <c r="G531" s="96" t="s">
        <v>1441</v>
      </c>
      <c r="H531" s="99"/>
      <c r="I531" s="99">
        <v>0.33329999999999999</v>
      </c>
      <c r="J531" s="6" t="s">
        <v>599</v>
      </c>
      <c r="K531" s="6"/>
      <c r="L531" s="41"/>
      <c r="M531" s="6" t="s">
        <v>787</v>
      </c>
      <c r="N531" s="6" t="s">
        <v>686</v>
      </c>
      <c r="O531" s="37">
        <v>4653.3958330000005</v>
      </c>
      <c r="P531" s="105">
        <v>210.75335397485225</v>
      </c>
      <c r="Q531" s="38">
        <v>1.9000000000000001E-5</v>
      </c>
    </row>
    <row r="532" spans="1:17" x14ac:dyDescent="0.3">
      <c r="A532" s="6" t="s">
        <v>793</v>
      </c>
      <c r="B532" s="6" t="s">
        <v>1447</v>
      </c>
      <c r="C532" s="6" t="s">
        <v>1448</v>
      </c>
      <c r="D532" s="25">
        <v>48500</v>
      </c>
      <c r="E532" s="25">
        <v>6742.3540315106584</v>
      </c>
      <c r="F532" s="25">
        <v>55242.354031510658</v>
      </c>
      <c r="G532" s="96" t="s">
        <v>1441</v>
      </c>
      <c r="H532" s="99"/>
      <c r="I532" s="99">
        <v>0.33329999999999999</v>
      </c>
      <c r="J532" s="6" t="s">
        <v>630</v>
      </c>
      <c r="K532" s="6"/>
      <c r="L532" s="6"/>
      <c r="M532" s="6" t="s">
        <v>766</v>
      </c>
      <c r="N532" s="6" t="s">
        <v>688</v>
      </c>
      <c r="O532" s="37">
        <v>4200.2849999999999</v>
      </c>
      <c r="P532" s="105">
        <v>190.23186145537215</v>
      </c>
      <c r="Q532" s="38">
        <v>3.9999999999999998E-6</v>
      </c>
    </row>
    <row r="533" spans="1:17" x14ac:dyDescent="0.3">
      <c r="A533" s="6" t="s">
        <v>793</v>
      </c>
      <c r="B533" s="6" t="s">
        <v>1173</v>
      </c>
      <c r="C533" s="6" t="s">
        <v>818</v>
      </c>
      <c r="D533" s="25">
        <v>15000</v>
      </c>
      <c r="E533" s="25">
        <v>2085.2641334569043</v>
      </c>
      <c r="F533" s="25">
        <v>17085</v>
      </c>
      <c r="G533" s="96">
        <v>4</v>
      </c>
      <c r="H533" s="99"/>
      <c r="I533" s="99" t="s">
        <v>752</v>
      </c>
      <c r="J533" s="6" t="s">
        <v>8</v>
      </c>
      <c r="K533" s="6"/>
      <c r="L533" s="6"/>
      <c r="M533" s="6" t="s">
        <v>1035</v>
      </c>
      <c r="N533" s="6" t="s">
        <v>686</v>
      </c>
      <c r="O533" s="37">
        <v>3553.1472880000001</v>
      </c>
      <c r="P533" s="105">
        <v>99.873221259613516</v>
      </c>
      <c r="Q533" s="38">
        <v>1.0000000000000001E-5</v>
      </c>
    </row>
    <row r="534" spans="1:17" x14ac:dyDescent="0.3">
      <c r="A534" s="6" t="s">
        <v>793</v>
      </c>
      <c r="B534" s="6" t="s">
        <v>1173</v>
      </c>
      <c r="C534" s="6" t="s">
        <v>818</v>
      </c>
      <c r="D534" s="25">
        <v>15000</v>
      </c>
      <c r="E534" s="25">
        <v>2085.2641334569043</v>
      </c>
      <c r="F534" s="25">
        <v>17085</v>
      </c>
      <c r="G534" s="96">
        <v>4</v>
      </c>
      <c r="H534" s="99"/>
      <c r="I534" s="99" t="s">
        <v>752</v>
      </c>
      <c r="J534" s="6" t="s">
        <v>10</v>
      </c>
      <c r="K534" s="6"/>
      <c r="L534" s="6"/>
      <c r="M534" s="6" t="s">
        <v>1035</v>
      </c>
      <c r="N534" s="6" t="s">
        <v>688</v>
      </c>
      <c r="O534" s="37">
        <v>951.03287999999998</v>
      </c>
      <c r="P534" s="105">
        <v>26.731995481918638</v>
      </c>
      <c r="Q534" s="38">
        <v>9.9999999999999995E-7</v>
      </c>
    </row>
    <row r="535" spans="1:17" x14ac:dyDescent="0.3">
      <c r="A535" s="6" t="s">
        <v>793</v>
      </c>
      <c r="B535" s="6" t="s">
        <v>1173</v>
      </c>
      <c r="C535" s="6" t="s">
        <v>818</v>
      </c>
      <c r="D535" s="25">
        <v>15000</v>
      </c>
      <c r="E535" s="25">
        <v>2085.2641334569043</v>
      </c>
      <c r="F535" s="25">
        <v>17085</v>
      </c>
      <c r="G535" s="96">
        <v>4</v>
      </c>
      <c r="H535" s="99"/>
      <c r="I535" s="99" t="s">
        <v>752</v>
      </c>
      <c r="J535" s="6" t="s">
        <v>11</v>
      </c>
      <c r="K535" s="6"/>
      <c r="L535" s="6"/>
      <c r="M535" s="6" t="s">
        <v>1035</v>
      </c>
      <c r="N535" s="6" t="s">
        <v>688</v>
      </c>
      <c r="O535" s="37">
        <v>2558.4</v>
      </c>
      <c r="P535" s="105">
        <v>71.912484498896234</v>
      </c>
      <c r="Q535" s="38">
        <v>6.0000000000000002E-6</v>
      </c>
    </row>
    <row r="536" spans="1:17" x14ac:dyDescent="0.3">
      <c r="A536" s="6" t="s">
        <v>793</v>
      </c>
      <c r="B536" s="6" t="s">
        <v>1173</v>
      </c>
      <c r="C536" s="6" t="s">
        <v>818</v>
      </c>
      <c r="D536" s="25">
        <v>15000</v>
      </c>
      <c r="E536" s="25">
        <v>2085.2641334569043</v>
      </c>
      <c r="F536" s="25">
        <v>17085</v>
      </c>
      <c r="G536" s="96">
        <v>4</v>
      </c>
      <c r="H536" s="99"/>
      <c r="I536" s="99" t="s">
        <v>752</v>
      </c>
      <c r="J536" s="6" t="s">
        <v>12</v>
      </c>
      <c r="K536" s="6"/>
      <c r="L536" s="6"/>
      <c r="M536" s="6" t="s">
        <v>1035</v>
      </c>
      <c r="N536" s="6" t="s">
        <v>688</v>
      </c>
      <c r="O536" s="37">
        <v>3977.5356679999995</v>
      </c>
      <c r="P536" s="105">
        <v>111.80209195937182</v>
      </c>
      <c r="Q536" s="38">
        <v>1.1E-5</v>
      </c>
    </row>
    <row r="537" spans="1:17" x14ac:dyDescent="0.3">
      <c r="A537" s="6" t="s">
        <v>793</v>
      </c>
      <c r="B537" s="6" t="s">
        <v>1173</v>
      </c>
      <c r="C537" s="6" t="s">
        <v>818</v>
      </c>
      <c r="D537" s="25">
        <v>15000</v>
      </c>
      <c r="E537" s="25">
        <v>2085.2641334569043</v>
      </c>
      <c r="F537" s="25">
        <v>17085</v>
      </c>
      <c r="G537" s="96">
        <v>4</v>
      </c>
      <c r="H537" s="99"/>
      <c r="I537" s="99" t="s">
        <v>752</v>
      </c>
      <c r="J537" s="6" t="s">
        <v>22</v>
      </c>
      <c r="K537" s="6"/>
      <c r="L537" s="6"/>
      <c r="M537" s="6" t="s">
        <v>768</v>
      </c>
      <c r="N537" s="6" t="s">
        <v>689</v>
      </c>
      <c r="O537" s="37">
        <v>7122.15</v>
      </c>
      <c r="P537" s="105">
        <v>200.19211283372962</v>
      </c>
      <c r="Q537" s="38">
        <v>7.2000000000000002E-5</v>
      </c>
    </row>
    <row r="538" spans="1:17" x14ac:dyDescent="0.3">
      <c r="A538" s="6" t="s">
        <v>793</v>
      </c>
      <c r="B538" s="6" t="s">
        <v>1173</v>
      </c>
      <c r="C538" s="6" t="s">
        <v>818</v>
      </c>
      <c r="D538" s="25">
        <v>15000</v>
      </c>
      <c r="E538" s="25">
        <v>2085.2641334569043</v>
      </c>
      <c r="F538" s="25">
        <v>17085</v>
      </c>
      <c r="G538" s="96">
        <v>4</v>
      </c>
      <c r="H538" s="99"/>
      <c r="I538" s="99" t="s">
        <v>752</v>
      </c>
      <c r="J538" s="6" t="s">
        <v>23</v>
      </c>
      <c r="K538" s="6"/>
      <c r="L538" s="6"/>
      <c r="M538" s="6" t="s">
        <v>772</v>
      </c>
      <c r="N538" s="6" t="s">
        <v>686</v>
      </c>
      <c r="O538" s="37">
        <v>2022.3899999999999</v>
      </c>
      <c r="P538" s="105">
        <v>56.846110665151173</v>
      </c>
      <c r="Q538" s="38">
        <v>6.0000000000000002E-6</v>
      </c>
    </row>
    <row r="539" spans="1:17" x14ac:dyDescent="0.3">
      <c r="A539" s="6" t="s">
        <v>793</v>
      </c>
      <c r="B539" s="6" t="s">
        <v>1173</v>
      </c>
      <c r="C539" s="6" t="s">
        <v>818</v>
      </c>
      <c r="D539" s="25">
        <v>15000</v>
      </c>
      <c r="E539" s="25">
        <v>2085.2641334569043</v>
      </c>
      <c r="F539" s="25">
        <v>17085</v>
      </c>
      <c r="G539" s="96">
        <v>4</v>
      </c>
      <c r="H539" s="99"/>
      <c r="I539" s="99" t="s">
        <v>752</v>
      </c>
      <c r="J539" s="6" t="s">
        <v>25</v>
      </c>
      <c r="K539" s="6"/>
      <c r="L539" s="6"/>
      <c r="M539" s="6" t="s">
        <v>772</v>
      </c>
      <c r="N539" s="6" t="s">
        <v>686</v>
      </c>
      <c r="O539" s="37">
        <v>1506.453</v>
      </c>
      <c r="P539" s="105">
        <v>42.343956383214405</v>
      </c>
      <c r="Q539" s="38">
        <v>0</v>
      </c>
    </row>
    <row r="540" spans="1:17" x14ac:dyDescent="0.3">
      <c r="A540" s="6" t="s">
        <v>793</v>
      </c>
      <c r="B540" s="6" t="s">
        <v>1173</v>
      </c>
      <c r="C540" s="6" t="s">
        <v>818</v>
      </c>
      <c r="D540" s="25">
        <v>15000</v>
      </c>
      <c r="E540" s="25">
        <v>2085.2641334569043</v>
      </c>
      <c r="F540" s="25">
        <v>17085</v>
      </c>
      <c r="G540" s="96">
        <v>4</v>
      </c>
      <c r="H540" s="99"/>
      <c r="I540" s="99" t="s">
        <v>752</v>
      </c>
      <c r="J540" s="6" t="s">
        <v>26</v>
      </c>
      <c r="K540" s="6"/>
      <c r="L540" s="6"/>
      <c r="M540" s="6" t="s">
        <v>772</v>
      </c>
      <c r="N540" s="6" t="s">
        <v>686</v>
      </c>
      <c r="O540" s="37">
        <v>415.15200000000004</v>
      </c>
      <c r="P540" s="105">
        <v>11.669251002456916</v>
      </c>
      <c r="Q540" s="38">
        <v>9.9999999999999995E-7</v>
      </c>
    </row>
    <row r="541" spans="1:17" x14ac:dyDescent="0.3">
      <c r="A541" s="6" t="s">
        <v>793</v>
      </c>
      <c r="B541" s="6" t="s">
        <v>1173</v>
      </c>
      <c r="C541" s="6" t="s">
        <v>818</v>
      </c>
      <c r="D541" s="25">
        <v>15000</v>
      </c>
      <c r="E541" s="25">
        <v>2085.2641334569043</v>
      </c>
      <c r="F541" s="25">
        <v>17085</v>
      </c>
      <c r="G541" s="96">
        <v>4</v>
      </c>
      <c r="H541" s="99"/>
      <c r="I541" s="99" t="s">
        <v>752</v>
      </c>
      <c r="J541" s="6" t="s">
        <v>27</v>
      </c>
      <c r="K541" s="6"/>
      <c r="L541" s="6"/>
      <c r="M541" s="6" t="s">
        <v>772</v>
      </c>
      <c r="N541" s="6" t="s">
        <v>686</v>
      </c>
      <c r="O541" s="37">
        <v>153.51</v>
      </c>
      <c r="P541" s="105">
        <v>4.3149177202257505</v>
      </c>
      <c r="Q541" s="38">
        <v>0</v>
      </c>
    </row>
    <row r="542" spans="1:17" x14ac:dyDescent="0.3">
      <c r="A542" s="6" t="s">
        <v>793</v>
      </c>
      <c r="B542" s="6" t="s">
        <v>1173</v>
      </c>
      <c r="C542" s="6" t="s">
        <v>818</v>
      </c>
      <c r="D542" s="25">
        <v>15000</v>
      </c>
      <c r="E542" s="25">
        <v>2085.2641334569043</v>
      </c>
      <c r="F542" s="25">
        <v>17085</v>
      </c>
      <c r="G542" s="96">
        <v>4</v>
      </c>
      <c r="H542" s="99"/>
      <c r="I542" s="99" t="s">
        <v>752</v>
      </c>
      <c r="J542" s="6" t="s">
        <v>35</v>
      </c>
      <c r="K542" s="6"/>
      <c r="L542" s="6"/>
      <c r="M542" s="6" t="s">
        <v>773</v>
      </c>
      <c r="N542" s="6" t="s">
        <v>686</v>
      </c>
      <c r="O542" s="37">
        <v>245.25</v>
      </c>
      <c r="P542" s="105">
        <v>6.893580684550618</v>
      </c>
      <c r="Q542" s="38">
        <v>1.9999999999999999E-6</v>
      </c>
    </row>
    <row r="543" spans="1:17" x14ac:dyDescent="0.3">
      <c r="A543" s="6" t="s">
        <v>793</v>
      </c>
      <c r="B543" s="6" t="s">
        <v>1173</v>
      </c>
      <c r="C543" s="6" t="s">
        <v>818</v>
      </c>
      <c r="D543" s="25">
        <v>15000</v>
      </c>
      <c r="E543" s="25">
        <v>2085.2641334569043</v>
      </c>
      <c r="F543" s="25">
        <v>17085</v>
      </c>
      <c r="G543" s="96">
        <v>4</v>
      </c>
      <c r="H543" s="99"/>
      <c r="I543" s="99" t="s">
        <v>752</v>
      </c>
      <c r="J543" s="6" t="s">
        <v>37</v>
      </c>
      <c r="K543" s="6"/>
      <c r="L543" s="6"/>
      <c r="M543" s="6" t="s">
        <v>773</v>
      </c>
      <c r="N543" s="6" t="s">
        <v>686</v>
      </c>
      <c r="O543" s="37">
        <v>216.714</v>
      </c>
      <c r="P543" s="105">
        <v>6.0914798959090835</v>
      </c>
      <c r="Q543" s="38">
        <v>0</v>
      </c>
    </row>
    <row r="544" spans="1:17" x14ac:dyDescent="0.3">
      <c r="A544" s="6" t="s">
        <v>793</v>
      </c>
      <c r="B544" s="6" t="s">
        <v>1173</v>
      </c>
      <c r="C544" s="6" t="s">
        <v>818</v>
      </c>
      <c r="D544" s="25">
        <v>15000</v>
      </c>
      <c r="E544" s="25">
        <v>2085.2641334569043</v>
      </c>
      <c r="F544" s="25">
        <v>17085</v>
      </c>
      <c r="G544" s="96">
        <v>4</v>
      </c>
      <c r="H544" s="99"/>
      <c r="I544" s="99" t="s">
        <v>752</v>
      </c>
      <c r="J544" s="6" t="s">
        <v>38</v>
      </c>
      <c r="K544" s="6"/>
      <c r="L544" s="6"/>
      <c r="M544" s="6" t="s">
        <v>795</v>
      </c>
      <c r="N544" s="6" t="s">
        <v>689</v>
      </c>
      <c r="O544" s="37">
        <v>232.5</v>
      </c>
      <c r="P544" s="105">
        <v>6.5351988140999744</v>
      </c>
      <c r="Q544" s="38">
        <v>0</v>
      </c>
    </row>
    <row r="545" spans="1:17" x14ac:dyDescent="0.3">
      <c r="A545" s="6" t="s">
        <v>793</v>
      </c>
      <c r="B545" s="6" t="s">
        <v>1173</v>
      </c>
      <c r="C545" s="6" t="s">
        <v>818</v>
      </c>
      <c r="D545" s="25">
        <v>15000</v>
      </c>
      <c r="E545" s="25">
        <v>2085.2641334569043</v>
      </c>
      <c r="F545" s="25">
        <v>17085</v>
      </c>
      <c r="G545" s="96">
        <v>4</v>
      </c>
      <c r="H545" s="99"/>
      <c r="I545" s="99" t="s">
        <v>752</v>
      </c>
      <c r="J545" s="6" t="s">
        <v>117</v>
      </c>
      <c r="K545" s="6"/>
      <c r="L545" s="6"/>
      <c r="M545" s="6" t="s">
        <v>774</v>
      </c>
      <c r="N545" s="6" t="s">
        <v>686</v>
      </c>
      <c r="O545" s="37">
        <v>3634</v>
      </c>
      <c r="P545" s="105">
        <v>102.1458601739325</v>
      </c>
      <c r="Q545" s="38">
        <v>0</v>
      </c>
    </row>
    <row r="546" spans="1:17" x14ac:dyDescent="0.3">
      <c r="A546" s="6" t="s">
        <v>793</v>
      </c>
      <c r="B546" s="6" t="s">
        <v>1173</v>
      </c>
      <c r="C546" s="6" t="s">
        <v>818</v>
      </c>
      <c r="D546" s="25">
        <v>15000</v>
      </c>
      <c r="E546" s="25">
        <v>2085.2641334569043</v>
      </c>
      <c r="F546" s="25">
        <v>17085</v>
      </c>
      <c r="G546" s="96">
        <v>4</v>
      </c>
      <c r="H546" s="99"/>
      <c r="I546" s="99" t="s">
        <v>752</v>
      </c>
      <c r="J546" s="6" t="s">
        <v>118</v>
      </c>
      <c r="K546" s="6"/>
      <c r="L546" s="6"/>
      <c r="M546" s="6" t="s">
        <v>774</v>
      </c>
      <c r="N546" s="6" t="s">
        <v>686</v>
      </c>
      <c r="O546" s="37">
        <v>495.89</v>
      </c>
      <c r="P546" s="105">
        <v>13.938665548060373</v>
      </c>
      <c r="Q546" s="38">
        <v>3.0000000000000001E-6</v>
      </c>
    </row>
    <row r="547" spans="1:17" x14ac:dyDescent="0.3">
      <c r="A547" s="6" t="s">
        <v>793</v>
      </c>
      <c r="B547" s="6" t="s">
        <v>1173</v>
      </c>
      <c r="C547" s="6" t="s">
        <v>818</v>
      </c>
      <c r="D547" s="25">
        <v>15000</v>
      </c>
      <c r="E547" s="25">
        <v>2085.2641334569043</v>
      </c>
      <c r="F547" s="25">
        <v>17085</v>
      </c>
      <c r="G547" s="96">
        <v>4</v>
      </c>
      <c r="H547" s="99"/>
      <c r="I547" s="99" t="s">
        <v>752</v>
      </c>
      <c r="J547" s="6" t="s">
        <v>119</v>
      </c>
      <c r="K547" s="6"/>
      <c r="L547" s="6"/>
      <c r="M547" s="6" t="s">
        <v>774</v>
      </c>
      <c r="N547" s="6" t="s">
        <v>686</v>
      </c>
      <c r="O547" s="37">
        <v>226.554</v>
      </c>
      <c r="P547" s="105">
        <v>6.3680663747509918</v>
      </c>
      <c r="Q547" s="38">
        <v>0</v>
      </c>
    </row>
    <row r="548" spans="1:17" x14ac:dyDescent="0.3">
      <c r="A548" s="6" t="s">
        <v>793</v>
      </c>
      <c r="B548" s="6" t="s">
        <v>1173</v>
      </c>
      <c r="C548" s="6" t="s">
        <v>818</v>
      </c>
      <c r="D548" s="25">
        <v>15000</v>
      </c>
      <c r="E548" s="25">
        <v>2085.2641334569043</v>
      </c>
      <c r="F548" s="25">
        <v>17085</v>
      </c>
      <c r="G548" s="96">
        <v>4</v>
      </c>
      <c r="H548" s="99"/>
      <c r="I548" s="99" t="s">
        <v>752</v>
      </c>
      <c r="J548" s="6" t="s">
        <v>120</v>
      </c>
      <c r="K548" s="6"/>
      <c r="L548" s="6"/>
      <c r="M548" s="6" t="s">
        <v>758</v>
      </c>
      <c r="N548" s="6" t="s">
        <v>686</v>
      </c>
      <c r="O548" s="37">
        <v>3723.44</v>
      </c>
      <c r="P548" s="105">
        <v>104.65987385966628</v>
      </c>
      <c r="Q548" s="38">
        <v>0</v>
      </c>
    </row>
    <row r="549" spans="1:17" x14ac:dyDescent="0.3">
      <c r="A549" s="6" t="s">
        <v>793</v>
      </c>
      <c r="B549" s="6" t="s">
        <v>1173</v>
      </c>
      <c r="C549" s="6" t="s">
        <v>818</v>
      </c>
      <c r="D549" s="25">
        <v>15000</v>
      </c>
      <c r="E549" s="25">
        <v>2085.2641334569043</v>
      </c>
      <c r="F549" s="25">
        <v>17085</v>
      </c>
      <c r="G549" s="96">
        <v>4</v>
      </c>
      <c r="H549" s="99"/>
      <c r="I549" s="99" t="s">
        <v>752</v>
      </c>
      <c r="J549" s="6" t="s">
        <v>123</v>
      </c>
      <c r="K549" s="6"/>
      <c r="L549" s="6"/>
      <c r="M549" s="6" t="s">
        <v>758</v>
      </c>
      <c r="N549" s="6" t="s">
        <v>688</v>
      </c>
      <c r="O549" s="37">
        <v>172.38</v>
      </c>
      <c r="P549" s="105">
        <v>4.8453228884927038</v>
      </c>
      <c r="Q549" s="38">
        <v>0</v>
      </c>
    </row>
    <row r="550" spans="1:17" x14ac:dyDescent="0.3">
      <c r="A550" s="6" t="s">
        <v>793</v>
      </c>
      <c r="B550" s="6" t="s">
        <v>1173</v>
      </c>
      <c r="C550" s="6" t="s">
        <v>818</v>
      </c>
      <c r="D550" s="25">
        <v>15000</v>
      </c>
      <c r="E550" s="25">
        <v>2085.2641334569043</v>
      </c>
      <c r="F550" s="25">
        <v>17085</v>
      </c>
      <c r="G550" s="96">
        <v>4</v>
      </c>
      <c r="H550" s="99"/>
      <c r="I550" s="99" t="s">
        <v>752</v>
      </c>
      <c r="J550" s="6" t="s">
        <v>124</v>
      </c>
      <c r="K550" s="6"/>
      <c r="L550" s="6"/>
      <c r="M550" s="6" t="s">
        <v>758</v>
      </c>
      <c r="N550" s="6" t="s">
        <v>688</v>
      </c>
      <c r="O550" s="37">
        <v>1182.55</v>
      </c>
      <c r="P550" s="105">
        <v>33.239567129522257</v>
      </c>
      <c r="Q550" s="38">
        <v>9.9999999999999995E-7</v>
      </c>
    </row>
    <row r="551" spans="1:17" x14ac:dyDescent="0.3">
      <c r="A551" s="6" t="s">
        <v>793</v>
      </c>
      <c r="B551" s="6" t="s">
        <v>1173</v>
      </c>
      <c r="C551" s="6" t="s">
        <v>818</v>
      </c>
      <c r="D551" s="25">
        <v>15000</v>
      </c>
      <c r="E551" s="25">
        <v>2085.2641334569043</v>
      </c>
      <c r="F551" s="25">
        <v>17085</v>
      </c>
      <c r="G551" s="96">
        <v>4</v>
      </c>
      <c r="H551" s="99"/>
      <c r="I551" s="99" t="s">
        <v>752</v>
      </c>
      <c r="J551" s="6" t="s">
        <v>125</v>
      </c>
      <c r="K551" s="6"/>
      <c r="L551" s="6"/>
      <c r="M551" s="6" t="s">
        <v>775</v>
      </c>
      <c r="N551" s="6" t="s">
        <v>686</v>
      </c>
      <c r="O551" s="37">
        <v>10260.81</v>
      </c>
      <c r="P551" s="105">
        <v>288.41476706969962</v>
      </c>
      <c r="Q551" s="38">
        <v>3.0000000000000001E-5</v>
      </c>
    </row>
    <row r="552" spans="1:17" x14ac:dyDescent="0.3">
      <c r="A552" s="6" t="s">
        <v>793</v>
      </c>
      <c r="B552" s="6" t="s">
        <v>1173</v>
      </c>
      <c r="C552" s="6" t="s">
        <v>818</v>
      </c>
      <c r="D552" s="25">
        <v>15000</v>
      </c>
      <c r="E552" s="25">
        <v>2085.2641334569043</v>
      </c>
      <c r="F552" s="25">
        <v>17085</v>
      </c>
      <c r="G552" s="96">
        <v>4</v>
      </c>
      <c r="H552" s="99"/>
      <c r="I552" s="99" t="s">
        <v>752</v>
      </c>
      <c r="J552" s="6" t="s">
        <v>127</v>
      </c>
      <c r="K552" s="6"/>
      <c r="L552" s="6"/>
      <c r="M552" s="6" t="s">
        <v>775</v>
      </c>
      <c r="N552" s="6" t="s">
        <v>686</v>
      </c>
      <c r="O552" s="37">
        <v>719.09999999999991</v>
      </c>
      <c r="P552" s="105">
        <v>20.212737493416306</v>
      </c>
      <c r="Q552" s="38">
        <v>1.9999999999999999E-6</v>
      </c>
    </row>
    <row r="553" spans="1:17" x14ac:dyDescent="0.3">
      <c r="A553" s="6" t="s">
        <v>793</v>
      </c>
      <c r="B553" s="6" t="s">
        <v>1173</v>
      </c>
      <c r="C553" s="6" t="s">
        <v>818</v>
      </c>
      <c r="D553" s="25">
        <v>15000</v>
      </c>
      <c r="E553" s="25">
        <v>2085.2641334569043</v>
      </c>
      <c r="F553" s="25">
        <v>17085</v>
      </c>
      <c r="G553" s="96">
        <v>4</v>
      </c>
      <c r="H553" s="99"/>
      <c r="I553" s="99" t="s">
        <v>752</v>
      </c>
      <c r="J553" s="6" t="s">
        <v>128</v>
      </c>
      <c r="K553" s="6"/>
      <c r="L553" s="6"/>
      <c r="M553" s="6" t="s">
        <v>775</v>
      </c>
      <c r="N553" s="6" t="s">
        <v>686</v>
      </c>
      <c r="O553" s="37">
        <v>5691.4</v>
      </c>
      <c r="P553" s="105">
        <v>159.97604529276816</v>
      </c>
      <c r="Q553" s="38">
        <v>2.0999999999999999E-5</v>
      </c>
    </row>
    <row r="554" spans="1:17" x14ac:dyDescent="0.3">
      <c r="A554" s="6" t="s">
        <v>793</v>
      </c>
      <c r="B554" s="6" t="s">
        <v>1173</v>
      </c>
      <c r="C554" s="6" t="s">
        <v>818</v>
      </c>
      <c r="D554" s="25">
        <v>15000</v>
      </c>
      <c r="E554" s="25">
        <v>2085.2641334569043</v>
      </c>
      <c r="F554" s="25">
        <v>17085</v>
      </c>
      <c r="G554" s="96">
        <v>4</v>
      </c>
      <c r="H554" s="99"/>
      <c r="I554" s="99" t="s">
        <v>752</v>
      </c>
      <c r="J554" s="6" t="s">
        <v>129</v>
      </c>
      <c r="K554" s="6"/>
      <c r="L554" s="6"/>
      <c r="M554" s="6" t="s">
        <v>775</v>
      </c>
      <c r="N554" s="6" t="s">
        <v>686</v>
      </c>
      <c r="O554" s="37">
        <v>1735.4879999999998</v>
      </c>
      <c r="P554" s="105">
        <v>48.78175965369779</v>
      </c>
      <c r="Q554" s="38">
        <v>5.0000000000000004E-6</v>
      </c>
    </row>
    <row r="555" spans="1:17" x14ac:dyDescent="0.3">
      <c r="A555" s="6" t="s">
        <v>793</v>
      </c>
      <c r="B555" s="6" t="s">
        <v>1173</v>
      </c>
      <c r="C555" s="6" t="s">
        <v>818</v>
      </c>
      <c r="D555" s="25">
        <v>15000</v>
      </c>
      <c r="E555" s="25">
        <v>2085.2641334569043</v>
      </c>
      <c r="F555" s="25">
        <v>17085</v>
      </c>
      <c r="G555" s="96">
        <v>4</v>
      </c>
      <c r="H555" s="99"/>
      <c r="I555" s="99" t="s">
        <v>752</v>
      </c>
      <c r="J555" s="6" t="s">
        <v>155</v>
      </c>
      <c r="K555" s="6"/>
      <c r="L555" s="6"/>
      <c r="M555" s="6" t="s">
        <v>796</v>
      </c>
      <c r="N555" s="6" t="s">
        <v>686</v>
      </c>
      <c r="O555" s="37">
        <v>6682.1172199999992</v>
      </c>
      <c r="P555" s="105">
        <v>187.82350336267103</v>
      </c>
      <c r="Q555" s="38">
        <v>1.2999999999999999E-5</v>
      </c>
    </row>
    <row r="556" spans="1:17" x14ac:dyDescent="0.3">
      <c r="A556" s="6" t="s">
        <v>793</v>
      </c>
      <c r="B556" s="6" t="s">
        <v>1173</v>
      </c>
      <c r="C556" s="6" t="s">
        <v>818</v>
      </c>
      <c r="D556" s="25">
        <v>15000</v>
      </c>
      <c r="E556" s="25">
        <v>2085.2641334569043</v>
      </c>
      <c r="F556" s="25">
        <v>17085</v>
      </c>
      <c r="G556" s="96">
        <v>4</v>
      </c>
      <c r="H556" s="99"/>
      <c r="I556" s="99" t="s">
        <v>752</v>
      </c>
      <c r="J556" s="6" t="s">
        <v>166</v>
      </c>
      <c r="K556" s="6"/>
      <c r="L556" s="6"/>
      <c r="M556" s="6" t="s">
        <v>797</v>
      </c>
      <c r="N556" s="6" t="s">
        <v>686</v>
      </c>
      <c r="O556" s="37">
        <v>10.14</v>
      </c>
      <c r="P556" s="105">
        <v>0.28501899344074733</v>
      </c>
      <c r="Q556" s="38">
        <v>0</v>
      </c>
    </row>
    <row r="557" spans="1:17" x14ac:dyDescent="0.3">
      <c r="A557" s="6" t="s">
        <v>793</v>
      </c>
      <c r="B557" s="6" t="s">
        <v>1173</v>
      </c>
      <c r="C557" s="6" t="s">
        <v>818</v>
      </c>
      <c r="D557" s="25">
        <v>15000</v>
      </c>
      <c r="E557" s="25">
        <v>2085.2641334569043</v>
      </c>
      <c r="F557" s="25">
        <v>17085</v>
      </c>
      <c r="G557" s="96">
        <v>4</v>
      </c>
      <c r="H557" s="99"/>
      <c r="I557" s="99" t="s">
        <v>752</v>
      </c>
      <c r="J557" s="6" t="s">
        <v>169</v>
      </c>
      <c r="K557" s="6"/>
      <c r="L557" s="6"/>
      <c r="M557" s="6" t="s">
        <v>797</v>
      </c>
      <c r="N557" s="6" t="s">
        <v>686</v>
      </c>
      <c r="O557" s="37">
        <v>496.51499999999999</v>
      </c>
      <c r="P557" s="105">
        <v>13.956233286807953</v>
      </c>
      <c r="Q557" s="38">
        <v>0</v>
      </c>
    </row>
    <row r="558" spans="1:17" x14ac:dyDescent="0.3">
      <c r="A558" s="6" t="s">
        <v>793</v>
      </c>
      <c r="B558" s="6" t="s">
        <v>1173</v>
      </c>
      <c r="C558" s="6" t="s">
        <v>818</v>
      </c>
      <c r="D558" s="25">
        <v>15000</v>
      </c>
      <c r="E558" s="25">
        <v>2085.2641334569043</v>
      </c>
      <c r="F558" s="25">
        <v>17085</v>
      </c>
      <c r="G558" s="96">
        <v>4</v>
      </c>
      <c r="H558" s="99"/>
      <c r="I558" s="99" t="s">
        <v>752</v>
      </c>
      <c r="J558" s="6" t="s">
        <v>170</v>
      </c>
      <c r="K558" s="6"/>
      <c r="L558" s="6"/>
      <c r="M558" s="6" t="s">
        <v>797</v>
      </c>
      <c r="N558" s="6" t="s">
        <v>688</v>
      </c>
      <c r="O558" s="37">
        <v>153.17999999999998</v>
      </c>
      <c r="P558" s="105">
        <v>4.3056419541670286</v>
      </c>
      <c r="Q558" s="38">
        <v>0</v>
      </c>
    </row>
    <row r="559" spans="1:17" x14ac:dyDescent="0.3">
      <c r="A559" s="6" t="s">
        <v>793</v>
      </c>
      <c r="B559" s="6" t="s">
        <v>1173</v>
      </c>
      <c r="C559" s="6" t="s">
        <v>818</v>
      </c>
      <c r="D559" s="25">
        <v>15000</v>
      </c>
      <c r="E559" s="25">
        <v>2085.2641334569043</v>
      </c>
      <c r="F559" s="25">
        <v>17085</v>
      </c>
      <c r="G559" s="96">
        <v>4</v>
      </c>
      <c r="H559" s="99"/>
      <c r="I559" s="99" t="s">
        <v>752</v>
      </c>
      <c r="J559" s="6" t="s">
        <v>173</v>
      </c>
      <c r="K559" s="6"/>
      <c r="L559" s="6"/>
      <c r="M559" s="6" t="s">
        <v>797</v>
      </c>
      <c r="N559" s="6" t="s">
        <v>686</v>
      </c>
      <c r="O559" s="37">
        <v>486.51400000000001</v>
      </c>
      <c r="P559" s="105">
        <v>13.675121358464668</v>
      </c>
      <c r="Q559" s="38">
        <v>0</v>
      </c>
    </row>
    <row r="560" spans="1:17" x14ac:dyDescent="0.3">
      <c r="A560" s="6" t="s">
        <v>793</v>
      </c>
      <c r="B560" s="6" t="s">
        <v>1173</v>
      </c>
      <c r="C560" s="6" t="s">
        <v>818</v>
      </c>
      <c r="D560" s="25">
        <v>15000</v>
      </c>
      <c r="E560" s="25">
        <v>2085.2641334569043</v>
      </c>
      <c r="F560" s="25">
        <v>17085</v>
      </c>
      <c r="G560" s="96">
        <v>4</v>
      </c>
      <c r="H560" s="99"/>
      <c r="I560" s="99" t="s">
        <v>752</v>
      </c>
      <c r="J560" s="6" t="s">
        <v>174</v>
      </c>
      <c r="K560" s="6"/>
      <c r="L560" s="6"/>
      <c r="M560" s="6" t="s">
        <v>797</v>
      </c>
      <c r="N560" s="6" t="s">
        <v>686</v>
      </c>
      <c r="O560" s="37">
        <v>16.524000000000001</v>
      </c>
      <c r="P560" s="105">
        <v>0.4644629041040344</v>
      </c>
      <c r="Q560" s="38">
        <v>0</v>
      </c>
    </row>
    <row r="561" spans="1:17" x14ac:dyDescent="0.3">
      <c r="A561" s="6" t="s">
        <v>793</v>
      </c>
      <c r="B561" s="6" t="s">
        <v>1173</v>
      </c>
      <c r="C561" s="6" t="s">
        <v>818</v>
      </c>
      <c r="D561" s="25">
        <v>15000</v>
      </c>
      <c r="E561" s="25">
        <v>2085.2641334569043</v>
      </c>
      <c r="F561" s="25">
        <v>17085</v>
      </c>
      <c r="G561" s="96">
        <v>4</v>
      </c>
      <c r="H561" s="99"/>
      <c r="I561" s="99" t="s">
        <v>752</v>
      </c>
      <c r="J561" s="6" t="s">
        <v>175</v>
      </c>
      <c r="K561" s="6"/>
      <c r="L561" s="6"/>
      <c r="M561" s="6" t="s">
        <v>797</v>
      </c>
      <c r="N561" s="6" t="s">
        <v>686</v>
      </c>
      <c r="O561" s="37">
        <v>3.3</v>
      </c>
      <c r="P561" s="105">
        <v>9.2757660587225441E-2</v>
      </c>
      <c r="Q561" s="38">
        <v>0</v>
      </c>
    </row>
    <row r="562" spans="1:17" x14ac:dyDescent="0.3">
      <c r="A562" s="6" t="s">
        <v>793</v>
      </c>
      <c r="B562" s="6" t="s">
        <v>1173</v>
      </c>
      <c r="C562" s="6" t="s">
        <v>818</v>
      </c>
      <c r="D562" s="25">
        <v>15000</v>
      </c>
      <c r="E562" s="25">
        <v>2085.2641334569043</v>
      </c>
      <c r="F562" s="25">
        <v>17085</v>
      </c>
      <c r="G562" s="96">
        <v>4</v>
      </c>
      <c r="H562" s="99"/>
      <c r="I562" s="99" t="s">
        <v>752</v>
      </c>
      <c r="J562" s="6" t="s">
        <v>176</v>
      </c>
      <c r="K562" s="6"/>
      <c r="L562" s="6"/>
      <c r="M562" s="6" t="s">
        <v>798</v>
      </c>
      <c r="N562" s="6" t="s">
        <v>688</v>
      </c>
      <c r="O562" s="37">
        <v>471.5</v>
      </c>
      <c r="P562" s="105">
        <v>13.253102111174787</v>
      </c>
      <c r="Q562" s="38">
        <v>0</v>
      </c>
    </row>
    <row r="563" spans="1:17" x14ac:dyDescent="0.3">
      <c r="A563" s="6" t="s">
        <v>793</v>
      </c>
      <c r="B563" s="6" t="s">
        <v>1173</v>
      </c>
      <c r="C563" s="6" t="s">
        <v>818</v>
      </c>
      <c r="D563" s="25">
        <v>15000</v>
      </c>
      <c r="E563" s="25">
        <v>2085.2641334569043</v>
      </c>
      <c r="F563" s="25">
        <v>17085</v>
      </c>
      <c r="G563" s="96">
        <v>4</v>
      </c>
      <c r="H563" s="99"/>
      <c r="I563" s="99" t="s">
        <v>752</v>
      </c>
      <c r="J563" s="6" t="s">
        <v>178</v>
      </c>
      <c r="K563" s="6"/>
      <c r="L563" s="6"/>
      <c r="M563" s="6" t="s">
        <v>798</v>
      </c>
      <c r="N563" s="6" t="s">
        <v>688</v>
      </c>
      <c r="O563" s="37">
        <v>95.92</v>
      </c>
      <c r="P563" s="105">
        <v>2.6961560010686862</v>
      </c>
      <c r="Q563" s="38">
        <v>0</v>
      </c>
    </row>
    <row r="564" spans="1:17" x14ac:dyDescent="0.3">
      <c r="A564" s="6" t="s">
        <v>793</v>
      </c>
      <c r="B564" s="6" t="s">
        <v>1173</v>
      </c>
      <c r="C564" s="6" t="s">
        <v>818</v>
      </c>
      <c r="D564" s="25">
        <v>15000</v>
      </c>
      <c r="E564" s="25">
        <v>2085.2641334569043</v>
      </c>
      <c r="F564" s="25">
        <v>17085</v>
      </c>
      <c r="G564" s="96">
        <v>4</v>
      </c>
      <c r="H564" s="99"/>
      <c r="I564" s="99" t="s">
        <v>752</v>
      </c>
      <c r="J564" s="6" t="s">
        <v>179</v>
      </c>
      <c r="K564" s="6"/>
      <c r="L564" s="6"/>
      <c r="M564" s="6" t="s">
        <v>776</v>
      </c>
      <c r="N564" s="6" t="s">
        <v>686</v>
      </c>
      <c r="O564" s="37">
        <v>2828</v>
      </c>
      <c r="P564" s="105">
        <v>79.490504285052594</v>
      </c>
      <c r="Q564" s="38">
        <v>3.0000000000000001E-6</v>
      </c>
    </row>
    <row r="565" spans="1:17" x14ac:dyDescent="0.3">
      <c r="A565" s="6" t="s">
        <v>793</v>
      </c>
      <c r="B565" s="6" t="s">
        <v>1173</v>
      </c>
      <c r="C565" s="6" t="s">
        <v>818</v>
      </c>
      <c r="D565" s="25">
        <v>15000</v>
      </c>
      <c r="E565" s="25">
        <v>2085.2641334569043</v>
      </c>
      <c r="F565" s="25">
        <v>17085</v>
      </c>
      <c r="G565" s="96">
        <v>4</v>
      </c>
      <c r="H565" s="99"/>
      <c r="I565" s="99" t="s">
        <v>752</v>
      </c>
      <c r="J565" s="6" t="s">
        <v>181</v>
      </c>
      <c r="K565" s="6"/>
      <c r="L565" s="6"/>
      <c r="M565" s="6" t="s">
        <v>776</v>
      </c>
      <c r="N565" s="6" t="s">
        <v>686</v>
      </c>
      <c r="O565" s="37">
        <v>2605.1340420000001</v>
      </c>
      <c r="P565" s="105">
        <v>73.226102803655365</v>
      </c>
      <c r="Q565" s="38">
        <v>3.9999999999999998E-6</v>
      </c>
    </row>
    <row r="566" spans="1:17" x14ac:dyDescent="0.3">
      <c r="A566" s="6" t="s">
        <v>793</v>
      </c>
      <c r="B566" s="6" t="s">
        <v>1173</v>
      </c>
      <c r="C566" s="6" t="s">
        <v>818</v>
      </c>
      <c r="D566" s="25">
        <v>15000</v>
      </c>
      <c r="E566" s="25">
        <v>2085.2641334569043</v>
      </c>
      <c r="F566" s="25">
        <v>17085</v>
      </c>
      <c r="G566" s="96">
        <v>4</v>
      </c>
      <c r="H566" s="99"/>
      <c r="I566" s="99" t="s">
        <v>752</v>
      </c>
      <c r="J566" s="6" t="s">
        <v>182</v>
      </c>
      <c r="K566" s="6"/>
      <c r="L566" s="6"/>
      <c r="M566" s="6" t="s">
        <v>776</v>
      </c>
      <c r="N566" s="6" t="s">
        <v>686</v>
      </c>
      <c r="O566" s="37">
        <v>5084.3959999999997</v>
      </c>
      <c r="P566" s="105">
        <v>142.91414498758991</v>
      </c>
      <c r="Q566" s="38">
        <v>1.2999999999999999E-5</v>
      </c>
    </row>
    <row r="567" spans="1:17" x14ac:dyDescent="0.3">
      <c r="A567" s="6" t="s">
        <v>793</v>
      </c>
      <c r="B567" s="6" t="s">
        <v>1173</v>
      </c>
      <c r="C567" s="6" t="s">
        <v>818</v>
      </c>
      <c r="D567" s="25">
        <v>15000</v>
      </c>
      <c r="E567" s="25">
        <v>2085.2641334569043</v>
      </c>
      <c r="F567" s="25">
        <v>17085</v>
      </c>
      <c r="G567" s="96">
        <v>4</v>
      </c>
      <c r="H567" s="99"/>
      <c r="I567" s="99" t="s">
        <v>752</v>
      </c>
      <c r="J567" s="6" t="s">
        <v>183</v>
      </c>
      <c r="K567" s="6"/>
      <c r="L567" s="6"/>
      <c r="M567" s="6" t="s">
        <v>776</v>
      </c>
      <c r="N567" s="6" t="s">
        <v>686</v>
      </c>
      <c r="O567" s="37">
        <v>4587.8</v>
      </c>
      <c r="P567" s="105">
        <v>128.95563492184027</v>
      </c>
      <c r="Q567" s="38">
        <v>0</v>
      </c>
    </row>
    <row r="568" spans="1:17" x14ac:dyDescent="0.3">
      <c r="A568" s="6" t="s">
        <v>793</v>
      </c>
      <c r="B568" s="6" t="s">
        <v>1173</v>
      </c>
      <c r="C568" s="6" t="s">
        <v>818</v>
      </c>
      <c r="D568" s="25">
        <v>15000</v>
      </c>
      <c r="E568" s="25">
        <v>2085.2641334569043</v>
      </c>
      <c r="F568" s="25">
        <v>17085</v>
      </c>
      <c r="G568" s="96">
        <v>4</v>
      </c>
      <c r="H568" s="99"/>
      <c r="I568" s="99" t="s">
        <v>752</v>
      </c>
      <c r="J568" s="6" t="s">
        <v>184</v>
      </c>
      <c r="K568" s="6"/>
      <c r="L568" s="6"/>
      <c r="M568" s="6" t="s">
        <v>776</v>
      </c>
      <c r="N568" s="6" t="s">
        <v>686</v>
      </c>
      <c r="O568" s="37">
        <v>2064.7032000000004</v>
      </c>
      <c r="P568" s="105">
        <v>58.035466254229782</v>
      </c>
      <c r="Q568" s="38">
        <v>0</v>
      </c>
    </row>
    <row r="569" spans="1:17" x14ac:dyDescent="0.3">
      <c r="A569" s="6" t="s">
        <v>793</v>
      </c>
      <c r="B569" s="6" t="s">
        <v>1173</v>
      </c>
      <c r="C569" s="6" t="s">
        <v>818</v>
      </c>
      <c r="D569" s="25">
        <v>15000</v>
      </c>
      <c r="E569" s="25">
        <v>2085.2641334569043</v>
      </c>
      <c r="F569" s="25">
        <v>17085</v>
      </c>
      <c r="G569" s="96">
        <v>4</v>
      </c>
      <c r="H569" s="99"/>
      <c r="I569" s="99" t="s">
        <v>752</v>
      </c>
      <c r="J569" s="6" t="s">
        <v>185</v>
      </c>
      <c r="K569" s="6"/>
      <c r="L569" s="6"/>
      <c r="M569" s="6" t="s">
        <v>759</v>
      </c>
      <c r="N569" s="6" t="s">
        <v>688</v>
      </c>
      <c r="O569" s="37">
        <v>5825.5990820000006</v>
      </c>
      <c r="P569" s="105">
        <v>163.74816435315398</v>
      </c>
      <c r="Q569" s="38">
        <v>6.0000000000000002E-6</v>
      </c>
    </row>
    <row r="570" spans="1:17" x14ac:dyDescent="0.3">
      <c r="A570" s="6" t="s">
        <v>793</v>
      </c>
      <c r="B570" s="6" t="s">
        <v>1173</v>
      </c>
      <c r="C570" s="6" t="s">
        <v>818</v>
      </c>
      <c r="D570" s="25">
        <v>15000</v>
      </c>
      <c r="E570" s="25">
        <v>2085.2641334569043</v>
      </c>
      <c r="F570" s="25">
        <v>17085</v>
      </c>
      <c r="G570" s="96">
        <v>4</v>
      </c>
      <c r="H570" s="99"/>
      <c r="I570" s="99" t="s">
        <v>752</v>
      </c>
      <c r="J570" s="6" t="s">
        <v>187</v>
      </c>
      <c r="K570" s="6"/>
      <c r="L570" s="6"/>
      <c r="M570" s="6" t="s">
        <v>759</v>
      </c>
      <c r="N570" s="6" t="s">
        <v>688</v>
      </c>
      <c r="O570" s="37">
        <v>2448</v>
      </c>
      <c r="P570" s="105">
        <v>68.809319126523604</v>
      </c>
      <c r="Q570" s="38">
        <v>9.9999999999999995E-7</v>
      </c>
    </row>
    <row r="571" spans="1:17" x14ac:dyDescent="0.3">
      <c r="A571" s="6" t="s">
        <v>793</v>
      </c>
      <c r="B571" s="6" t="s">
        <v>1173</v>
      </c>
      <c r="C571" s="6" t="s">
        <v>818</v>
      </c>
      <c r="D571" s="25">
        <v>15000</v>
      </c>
      <c r="E571" s="25">
        <v>2085.2641334569043</v>
      </c>
      <c r="F571" s="25">
        <v>17085</v>
      </c>
      <c r="G571" s="96">
        <v>4</v>
      </c>
      <c r="H571" s="99"/>
      <c r="I571" s="99" t="s">
        <v>752</v>
      </c>
      <c r="J571" s="6" t="s">
        <v>188</v>
      </c>
      <c r="K571" s="6"/>
      <c r="L571" s="6"/>
      <c r="M571" s="6" t="s">
        <v>759</v>
      </c>
      <c r="N571" s="6" t="s">
        <v>688</v>
      </c>
      <c r="O571" s="37">
        <v>2683.232</v>
      </c>
      <c r="P571" s="105">
        <v>75.421310040237003</v>
      </c>
      <c r="Q571" s="38">
        <v>9.9999999999999995E-7</v>
      </c>
    </row>
    <row r="572" spans="1:17" x14ac:dyDescent="0.3">
      <c r="A572" s="6" t="s">
        <v>793</v>
      </c>
      <c r="B572" s="6" t="s">
        <v>1173</v>
      </c>
      <c r="C572" s="6" t="s">
        <v>818</v>
      </c>
      <c r="D572" s="25">
        <v>15000</v>
      </c>
      <c r="E572" s="25">
        <v>2085.2641334569043</v>
      </c>
      <c r="F572" s="25">
        <v>17085</v>
      </c>
      <c r="G572" s="96">
        <v>4</v>
      </c>
      <c r="H572" s="99"/>
      <c r="I572" s="99" t="s">
        <v>752</v>
      </c>
      <c r="J572" s="6" t="s">
        <v>189</v>
      </c>
      <c r="K572" s="6"/>
      <c r="L572" s="6"/>
      <c r="M572" s="6" t="s">
        <v>760</v>
      </c>
      <c r="N572" s="6" t="s">
        <v>688</v>
      </c>
      <c r="O572" s="37">
        <v>81840</v>
      </c>
      <c r="P572" s="105">
        <v>2300.3899825631911</v>
      </c>
      <c r="Q572" s="38">
        <v>1.4300000000000001E-4</v>
      </c>
    </row>
    <row r="573" spans="1:17" x14ac:dyDescent="0.3">
      <c r="A573" s="6" t="s">
        <v>793</v>
      </c>
      <c r="B573" s="6" t="s">
        <v>1173</v>
      </c>
      <c r="C573" s="6" t="s">
        <v>818</v>
      </c>
      <c r="D573" s="25">
        <v>15000</v>
      </c>
      <c r="E573" s="25">
        <v>2085.2641334569043</v>
      </c>
      <c r="F573" s="25">
        <v>17085</v>
      </c>
      <c r="G573" s="96">
        <v>4</v>
      </c>
      <c r="H573" s="99"/>
      <c r="I573" s="99" t="s">
        <v>752</v>
      </c>
      <c r="J573" s="6" t="s">
        <v>201</v>
      </c>
      <c r="K573" s="6"/>
      <c r="L573" s="6"/>
      <c r="M573" s="6" t="s">
        <v>777</v>
      </c>
      <c r="N573" s="6" t="s">
        <v>686</v>
      </c>
      <c r="O573" s="37">
        <v>1406.86</v>
      </c>
      <c r="P573" s="105">
        <v>39.544558295073934</v>
      </c>
      <c r="Q573" s="38">
        <v>3.0000000000000001E-6</v>
      </c>
    </row>
    <row r="574" spans="1:17" x14ac:dyDescent="0.3">
      <c r="A574" s="6" t="s">
        <v>793</v>
      </c>
      <c r="B574" s="6" t="s">
        <v>1173</v>
      </c>
      <c r="C574" s="6" t="s">
        <v>818</v>
      </c>
      <c r="D574" s="25">
        <v>15000</v>
      </c>
      <c r="E574" s="25">
        <v>2085.2641334569043</v>
      </c>
      <c r="F574" s="25">
        <v>17085</v>
      </c>
      <c r="G574" s="96">
        <v>4</v>
      </c>
      <c r="H574" s="99"/>
      <c r="I574" s="99" t="s">
        <v>752</v>
      </c>
      <c r="J574" s="6" t="s">
        <v>203</v>
      </c>
      <c r="K574" s="6"/>
      <c r="L574" s="6"/>
      <c r="M574" s="6" t="s">
        <v>777</v>
      </c>
      <c r="N574" s="6" t="s">
        <v>686</v>
      </c>
      <c r="O574" s="37">
        <v>588.48</v>
      </c>
      <c r="P574" s="105">
        <v>16.541220637081949</v>
      </c>
      <c r="Q574" s="38">
        <v>9.9999999999999995E-7</v>
      </c>
    </row>
    <row r="575" spans="1:17" x14ac:dyDescent="0.3">
      <c r="A575" s="6" t="s">
        <v>793</v>
      </c>
      <c r="B575" s="6" t="s">
        <v>1173</v>
      </c>
      <c r="C575" s="6" t="s">
        <v>818</v>
      </c>
      <c r="D575" s="25">
        <v>15000</v>
      </c>
      <c r="E575" s="25">
        <v>2085.2641334569043</v>
      </c>
      <c r="F575" s="25">
        <v>17085</v>
      </c>
      <c r="G575" s="96">
        <v>4</v>
      </c>
      <c r="H575" s="99"/>
      <c r="I575" s="99" t="s">
        <v>752</v>
      </c>
      <c r="J575" s="6" t="s">
        <v>204</v>
      </c>
      <c r="K575" s="6"/>
      <c r="L575" s="6"/>
      <c r="M575" s="6" t="s">
        <v>777</v>
      </c>
      <c r="N575" s="6" t="s">
        <v>686</v>
      </c>
      <c r="O575" s="37">
        <v>1748.8869000000002</v>
      </c>
      <c r="P575" s="105">
        <v>49.158381053225725</v>
      </c>
      <c r="Q575" s="38">
        <v>2.5000000000000001E-5</v>
      </c>
    </row>
    <row r="576" spans="1:17" x14ac:dyDescent="0.3">
      <c r="A576" s="6" t="s">
        <v>793</v>
      </c>
      <c r="B576" s="6" t="s">
        <v>1173</v>
      </c>
      <c r="C576" s="6" t="s">
        <v>818</v>
      </c>
      <c r="D576" s="25">
        <v>15000</v>
      </c>
      <c r="E576" s="25">
        <v>2085.2641334569043</v>
      </c>
      <c r="F576" s="25">
        <v>17085</v>
      </c>
      <c r="G576" s="96">
        <v>4</v>
      </c>
      <c r="H576" s="99"/>
      <c r="I576" s="99" t="s">
        <v>752</v>
      </c>
      <c r="J576" s="6" t="s">
        <v>205</v>
      </c>
      <c r="K576" s="6"/>
      <c r="L576" s="6"/>
      <c r="M576" s="6" t="s">
        <v>777</v>
      </c>
      <c r="N576" s="6" t="s">
        <v>686</v>
      </c>
      <c r="O576" s="37">
        <v>1548.1574000000003</v>
      </c>
      <c r="P576" s="105">
        <v>43.516199589333773</v>
      </c>
      <c r="Q576" s="38">
        <v>3.9999999999999998E-6</v>
      </c>
    </row>
    <row r="577" spans="1:17" x14ac:dyDescent="0.3">
      <c r="A577" s="6" t="s">
        <v>793</v>
      </c>
      <c r="B577" s="6" t="s">
        <v>1173</v>
      </c>
      <c r="C577" s="6" t="s">
        <v>818</v>
      </c>
      <c r="D577" s="25">
        <v>15000</v>
      </c>
      <c r="E577" s="25">
        <v>2085.2641334569043</v>
      </c>
      <c r="F577" s="25">
        <v>17085</v>
      </c>
      <c r="G577" s="96">
        <v>4</v>
      </c>
      <c r="H577" s="99"/>
      <c r="I577" s="99" t="s">
        <v>752</v>
      </c>
      <c r="J577" s="6" t="s">
        <v>207</v>
      </c>
      <c r="K577" s="6"/>
      <c r="L577" s="6"/>
      <c r="M577" s="6" t="s">
        <v>777</v>
      </c>
      <c r="N577" s="6" t="s">
        <v>686</v>
      </c>
      <c r="O577" s="37">
        <v>540.48400000000004</v>
      </c>
      <c r="P577" s="105">
        <v>15.192130734795747</v>
      </c>
      <c r="Q577" s="38">
        <v>1.9999999999999999E-6</v>
      </c>
    </row>
    <row r="578" spans="1:17" x14ac:dyDescent="0.3">
      <c r="A578" s="6" t="s">
        <v>793</v>
      </c>
      <c r="B578" s="6" t="s">
        <v>1173</v>
      </c>
      <c r="C578" s="6" t="s">
        <v>818</v>
      </c>
      <c r="D578" s="25">
        <v>15000</v>
      </c>
      <c r="E578" s="25">
        <v>2085.2641334569043</v>
      </c>
      <c r="F578" s="25">
        <v>17085</v>
      </c>
      <c r="G578" s="96">
        <v>4</v>
      </c>
      <c r="H578" s="99"/>
      <c r="I578" s="99" t="s">
        <v>752</v>
      </c>
      <c r="J578" s="6" t="s">
        <v>208</v>
      </c>
      <c r="K578" s="6"/>
      <c r="L578" s="6"/>
      <c r="M578" s="6" t="s">
        <v>777</v>
      </c>
      <c r="N578" s="6" t="s">
        <v>686</v>
      </c>
      <c r="O578" s="37">
        <v>291.16999999999996</v>
      </c>
      <c r="P578" s="105">
        <v>8.1843175858128578</v>
      </c>
      <c r="Q578" s="38">
        <v>9.9999999999999995E-7</v>
      </c>
    </row>
    <row r="579" spans="1:17" x14ac:dyDescent="0.3">
      <c r="A579" s="6" t="s">
        <v>793</v>
      </c>
      <c r="B579" s="6" t="s">
        <v>1173</v>
      </c>
      <c r="C579" s="6" t="s">
        <v>818</v>
      </c>
      <c r="D579" s="25">
        <v>15000</v>
      </c>
      <c r="E579" s="25">
        <v>2085.2641334569043</v>
      </c>
      <c r="F579" s="25">
        <v>17085</v>
      </c>
      <c r="G579" s="96">
        <v>4</v>
      </c>
      <c r="H579" s="99"/>
      <c r="I579" s="99" t="s">
        <v>752</v>
      </c>
      <c r="J579" s="6" t="s">
        <v>209</v>
      </c>
      <c r="K579" s="6"/>
      <c r="L579" s="6"/>
      <c r="M579" s="6" t="s">
        <v>778</v>
      </c>
      <c r="N579" s="6" t="s">
        <v>686</v>
      </c>
      <c r="O579" s="37">
        <v>2986.6979999999999</v>
      </c>
      <c r="P579" s="105">
        <v>83.951248291074265</v>
      </c>
      <c r="Q579" s="38">
        <v>7.9999999999999996E-6</v>
      </c>
    </row>
    <row r="580" spans="1:17" x14ac:dyDescent="0.3">
      <c r="A580" s="6" t="s">
        <v>793</v>
      </c>
      <c r="B580" s="6" t="s">
        <v>1173</v>
      </c>
      <c r="C580" s="6" t="s">
        <v>818</v>
      </c>
      <c r="D580" s="25">
        <v>15000</v>
      </c>
      <c r="E580" s="25">
        <v>2085.2641334569043</v>
      </c>
      <c r="F580" s="25">
        <v>17085</v>
      </c>
      <c r="G580" s="96">
        <v>4</v>
      </c>
      <c r="H580" s="99"/>
      <c r="I580" s="99" t="s">
        <v>752</v>
      </c>
      <c r="J580" s="6" t="s">
        <v>211</v>
      </c>
      <c r="K580" s="6"/>
      <c r="L580" s="6"/>
      <c r="M580" s="6" t="s">
        <v>778</v>
      </c>
      <c r="N580" s="6" t="s">
        <v>686</v>
      </c>
      <c r="O580" s="37">
        <v>991.03500000000008</v>
      </c>
      <c r="P580" s="105">
        <v>27.85639035153363</v>
      </c>
      <c r="Q580" s="38">
        <v>0</v>
      </c>
    </row>
    <row r="581" spans="1:17" x14ac:dyDescent="0.3">
      <c r="A581" s="6" t="s">
        <v>793</v>
      </c>
      <c r="B581" s="6" t="s">
        <v>1173</v>
      </c>
      <c r="C581" s="6" t="s">
        <v>818</v>
      </c>
      <c r="D581" s="25">
        <v>15000</v>
      </c>
      <c r="E581" s="25">
        <v>2085.2641334569043</v>
      </c>
      <c r="F581" s="25">
        <v>17085</v>
      </c>
      <c r="G581" s="96">
        <v>4</v>
      </c>
      <c r="H581" s="99"/>
      <c r="I581" s="99" t="s">
        <v>752</v>
      </c>
      <c r="J581" s="6" t="s">
        <v>212</v>
      </c>
      <c r="K581" s="6"/>
      <c r="L581" s="6"/>
      <c r="M581" s="6" t="s">
        <v>778</v>
      </c>
      <c r="N581" s="6" t="s">
        <v>686</v>
      </c>
      <c r="O581" s="37">
        <v>248.53290000000001</v>
      </c>
      <c r="P581" s="105">
        <v>6.9858576918057098</v>
      </c>
      <c r="Q581" s="38">
        <v>0</v>
      </c>
    </row>
    <row r="582" spans="1:17" x14ac:dyDescent="0.3">
      <c r="A582" s="6" t="s">
        <v>793</v>
      </c>
      <c r="B582" s="6" t="s">
        <v>1173</v>
      </c>
      <c r="C582" s="6" t="s">
        <v>818</v>
      </c>
      <c r="D582" s="25">
        <v>15000</v>
      </c>
      <c r="E582" s="25">
        <v>2085.2641334569043</v>
      </c>
      <c r="F582" s="25">
        <v>17085</v>
      </c>
      <c r="G582" s="96">
        <v>4</v>
      </c>
      <c r="H582" s="99"/>
      <c r="I582" s="99" t="s">
        <v>752</v>
      </c>
      <c r="J582" s="6" t="s">
        <v>213</v>
      </c>
      <c r="K582" s="6"/>
      <c r="L582" s="6"/>
      <c r="M582" s="6" t="s">
        <v>778</v>
      </c>
      <c r="N582" s="6" t="s">
        <v>686</v>
      </c>
      <c r="O582" s="37">
        <v>1674.4</v>
      </c>
      <c r="P582" s="105">
        <v>47.064674814318266</v>
      </c>
      <c r="Q582" s="38">
        <v>1.9999999999999999E-6</v>
      </c>
    </row>
    <row r="583" spans="1:17" x14ac:dyDescent="0.3">
      <c r="A583" s="6" t="s">
        <v>793</v>
      </c>
      <c r="B583" s="6" t="s">
        <v>1173</v>
      </c>
      <c r="C583" s="6" t="s">
        <v>818</v>
      </c>
      <c r="D583" s="25">
        <v>15000</v>
      </c>
      <c r="E583" s="25">
        <v>2085.2641334569043</v>
      </c>
      <c r="F583" s="25">
        <v>17085</v>
      </c>
      <c r="G583" s="96">
        <v>4</v>
      </c>
      <c r="H583" s="99"/>
      <c r="I583" s="99" t="s">
        <v>752</v>
      </c>
      <c r="J583" s="6" t="s">
        <v>214</v>
      </c>
      <c r="K583" s="6"/>
      <c r="L583" s="6"/>
      <c r="M583" s="6" t="s">
        <v>761</v>
      </c>
      <c r="N583" s="6" t="s">
        <v>686</v>
      </c>
      <c r="O583" s="37">
        <v>3930.1772429999996</v>
      </c>
      <c r="P583" s="105">
        <v>110.47092325873679</v>
      </c>
      <c r="Q583" s="38">
        <v>0</v>
      </c>
    </row>
    <row r="584" spans="1:17" x14ac:dyDescent="0.3">
      <c r="A584" s="6" t="s">
        <v>793</v>
      </c>
      <c r="B584" s="6" t="s">
        <v>1173</v>
      </c>
      <c r="C584" s="6" t="s">
        <v>818</v>
      </c>
      <c r="D584" s="25">
        <v>15000</v>
      </c>
      <c r="E584" s="25">
        <v>2085.2641334569043</v>
      </c>
      <c r="F584" s="25">
        <v>17085</v>
      </c>
      <c r="G584" s="96">
        <v>4</v>
      </c>
      <c r="H584" s="99"/>
      <c r="I584" s="99" t="s">
        <v>752</v>
      </c>
      <c r="J584" s="6" t="s">
        <v>216</v>
      </c>
      <c r="K584" s="6"/>
      <c r="L584" s="6"/>
      <c r="M584" s="6" t="s">
        <v>761</v>
      </c>
      <c r="N584" s="6" t="s">
        <v>688</v>
      </c>
      <c r="O584" s="37">
        <v>2256.46</v>
      </c>
      <c r="P584" s="105">
        <v>63.425439638985075</v>
      </c>
      <c r="Q584" s="38">
        <v>3.0000000000000001E-6</v>
      </c>
    </row>
    <row r="585" spans="1:17" x14ac:dyDescent="0.3">
      <c r="A585" s="6" t="s">
        <v>793</v>
      </c>
      <c r="B585" s="6" t="s">
        <v>1173</v>
      </c>
      <c r="C585" s="6" t="s">
        <v>818</v>
      </c>
      <c r="D585" s="25">
        <v>15000</v>
      </c>
      <c r="E585" s="25">
        <v>2085.2641334569043</v>
      </c>
      <c r="F585" s="25">
        <v>17085</v>
      </c>
      <c r="G585" s="96">
        <v>4</v>
      </c>
      <c r="H585" s="99"/>
      <c r="I585" s="99" t="s">
        <v>752</v>
      </c>
      <c r="J585" s="6" t="s">
        <v>217</v>
      </c>
      <c r="K585" s="6"/>
      <c r="L585" s="6"/>
      <c r="M585" s="6" t="s">
        <v>761</v>
      </c>
      <c r="N585" s="6" t="s">
        <v>688</v>
      </c>
      <c r="O585" s="37">
        <v>10021.433999999999</v>
      </c>
      <c r="P585" s="105">
        <v>281.68629502099424</v>
      </c>
      <c r="Q585" s="38">
        <v>0</v>
      </c>
    </row>
    <row r="586" spans="1:17" x14ac:dyDescent="0.3">
      <c r="A586" s="6" t="s">
        <v>793</v>
      </c>
      <c r="B586" s="6" t="s">
        <v>1173</v>
      </c>
      <c r="C586" s="6" t="s">
        <v>818</v>
      </c>
      <c r="D586" s="25">
        <v>15000</v>
      </c>
      <c r="E586" s="25">
        <v>2085.2641334569043</v>
      </c>
      <c r="F586" s="25">
        <v>17085</v>
      </c>
      <c r="G586" s="96">
        <v>4</v>
      </c>
      <c r="H586" s="99"/>
      <c r="I586" s="99" t="s">
        <v>752</v>
      </c>
      <c r="J586" s="6" t="s">
        <v>236</v>
      </c>
      <c r="K586" s="6"/>
      <c r="L586" s="6"/>
      <c r="M586" s="6" t="s">
        <v>799</v>
      </c>
      <c r="N586" s="6" t="s">
        <v>686</v>
      </c>
      <c r="O586" s="37">
        <v>569.93299999999999</v>
      </c>
      <c r="P586" s="105">
        <v>16.019894476199745</v>
      </c>
      <c r="Q586" s="38">
        <v>0</v>
      </c>
    </row>
    <row r="587" spans="1:17" x14ac:dyDescent="0.3">
      <c r="A587" s="6" t="s">
        <v>793</v>
      </c>
      <c r="B587" s="6" t="s">
        <v>1173</v>
      </c>
      <c r="C587" s="6" t="s">
        <v>818</v>
      </c>
      <c r="D587" s="25">
        <v>15000</v>
      </c>
      <c r="E587" s="25">
        <v>2085.2641334569043</v>
      </c>
      <c r="F587" s="25">
        <v>17085</v>
      </c>
      <c r="G587" s="96">
        <v>4</v>
      </c>
      <c r="H587" s="99"/>
      <c r="I587" s="99" t="s">
        <v>752</v>
      </c>
      <c r="J587" s="6" t="s">
        <v>241</v>
      </c>
      <c r="K587" s="6"/>
      <c r="L587" s="6"/>
      <c r="M587" s="6" t="s">
        <v>799</v>
      </c>
      <c r="N587" s="6" t="s">
        <v>686</v>
      </c>
      <c r="O587" s="37">
        <v>115.8</v>
      </c>
      <c r="P587" s="105">
        <v>3.2549506351517294</v>
      </c>
      <c r="Q587" s="38">
        <v>0</v>
      </c>
    </row>
    <row r="588" spans="1:17" x14ac:dyDescent="0.3">
      <c r="A588" s="6" t="s">
        <v>793</v>
      </c>
      <c r="B588" s="6" t="s">
        <v>1173</v>
      </c>
      <c r="C588" s="6" t="s">
        <v>818</v>
      </c>
      <c r="D588" s="25">
        <v>15000</v>
      </c>
      <c r="E588" s="25">
        <v>2085.2641334569043</v>
      </c>
      <c r="F588" s="25">
        <v>17085</v>
      </c>
      <c r="G588" s="96">
        <v>4</v>
      </c>
      <c r="H588" s="99"/>
      <c r="I588" s="99" t="s">
        <v>752</v>
      </c>
      <c r="J588" s="6" t="s">
        <v>242</v>
      </c>
      <c r="K588" s="6"/>
      <c r="L588" s="6"/>
      <c r="M588" s="6" t="s">
        <v>799</v>
      </c>
      <c r="N588" s="6" t="s">
        <v>686</v>
      </c>
      <c r="O588" s="37">
        <v>355.90000000000003</v>
      </c>
      <c r="P588" s="105">
        <v>10.003773152422285</v>
      </c>
      <c r="Q588" s="38">
        <v>0</v>
      </c>
    </row>
    <row r="589" spans="1:17" x14ac:dyDescent="0.3">
      <c r="A589" s="6" t="s">
        <v>793</v>
      </c>
      <c r="B589" s="6" t="s">
        <v>1173</v>
      </c>
      <c r="C589" s="6" t="s">
        <v>818</v>
      </c>
      <c r="D589" s="25">
        <v>15000</v>
      </c>
      <c r="E589" s="25">
        <v>2085.2641334569043</v>
      </c>
      <c r="F589" s="25">
        <v>17085</v>
      </c>
      <c r="G589" s="96">
        <v>4</v>
      </c>
      <c r="H589" s="99"/>
      <c r="I589" s="99" t="s">
        <v>752</v>
      </c>
      <c r="J589" s="6" t="s">
        <v>256</v>
      </c>
      <c r="K589" s="6"/>
      <c r="L589" s="6"/>
      <c r="M589" s="6" t="s">
        <v>800</v>
      </c>
      <c r="N589" s="6" t="s">
        <v>686</v>
      </c>
      <c r="O589" s="37">
        <v>142.69200000000001</v>
      </c>
      <c r="P589" s="105">
        <v>4.0108412437916288</v>
      </c>
      <c r="Q589" s="38">
        <v>0</v>
      </c>
    </row>
    <row r="590" spans="1:17" x14ac:dyDescent="0.3">
      <c r="A590" s="6" t="s">
        <v>793</v>
      </c>
      <c r="B590" s="6" t="s">
        <v>1173</v>
      </c>
      <c r="C590" s="6" t="s">
        <v>818</v>
      </c>
      <c r="D590" s="25">
        <v>15000</v>
      </c>
      <c r="E590" s="25">
        <v>2085.2641334569043</v>
      </c>
      <c r="F590" s="25">
        <v>17085</v>
      </c>
      <c r="G590" s="96">
        <v>4</v>
      </c>
      <c r="H590" s="99"/>
      <c r="I590" s="99" t="s">
        <v>752</v>
      </c>
      <c r="J590" s="6" t="s">
        <v>258</v>
      </c>
      <c r="K590" s="6"/>
      <c r="L590" s="6"/>
      <c r="M590" s="6" t="s">
        <v>800</v>
      </c>
      <c r="N590" s="6" t="s">
        <v>686</v>
      </c>
      <c r="O590" s="37">
        <v>837.23199999999997</v>
      </c>
      <c r="P590" s="105">
        <v>23.533236875383007</v>
      </c>
      <c r="Q590" s="38">
        <v>0</v>
      </c>
    </row>
    <row r="591" spans="1:17" x14ac:dyDescent="0.3">
      <c r="A591" s="6" t="s">
        <v>793</v>
      </c>
      <c r="B591" s="6" t="s">
        <v>1173</v>
      </c>
      <c r="C591" s="6" t="s">
        <v>818</v>
      </c>
      <c r="D591" s="25">
        <v>15000</v>
      </c>
      <c r="E591" s="25">
        <v>2085.2641334569043</v>
      </c>
      <c r="F591" s="25">
        <v>17085</v>
      </c>
      <c r="G591" s="96">
        <v>4</v>
      </c>
      <c r="H591" s="99"/>
      <c r="I591" s="99" t="s">
        <v>752</v>
      </c>
      <c r="J591" s="6" t="s">
        <v>259</v>
      </c>
      <c r="K591" s="6"/>
      <c r="L591" s="6"/>
      <c r="M591" s="6" t="s">
        <v>800</v>
      </c>
      <c r="N591" s="6" t="s">
        <v>686</v>
      </c>
      <c r="O591" s="37">
        <v>209.79999999999998</v>
      </c>
      <c r="P591" s="105">
        <v>5.8971385427878475</v>
      </c>
      <c r="Q591" s="38">
        <v>0</v>
      </c>
    </row>
    <row r="592" spans="1:17" x14ac:dyDescent="0.3">
      <c r="A592" s="6" t="s">
        <v>793</v>
      </c>
      <c r="B592" s="6" t="s">
        <v>1173</v>
      </c>
      <c r="C592" s="6" t="s">
        <v>818</v>
      </c>
      <c r="D592" s="25">
        <v>15000</v>
      </c>
      <c r="E592" s="25">
        <v>2085.2641334569043</v>
      </c>
      <c r="F592" s="25">
        <v>17085</v>
      </c>
      <c r="G592" s="96">
        <v>4</v>
      </c>
      <c r="H592" s="99"/>
      <c r="I592" s="99" t="s">
        <v>752</v>
      </c>
      <c r="J592" s="6" t="s">
        <v>271</v>
      </c>
      <c r="K592" s="6"/>
      <c r="L592" s="6"/>
      <c r="M592" s="6" t="s">
        <v>762</v>
      </c>
      <c r="N592" s="6" t="s">
        <v>686</v>
      </c>
      <c r="O592" s="37">
        <v>1739.2</v>
      </c>
      <c r="P592" s="105">
        <v>48.886097967667425</v>
      </c>
      <c r="Q592" s="38">
        <v>6.0000000000000002E-6</v>
      </c>
    </row>
    <row r="593" spans="1:17" x14ac:dyDescent="0.3">
      <c r="A593" s="6" t="s">
        <v>793</v>
      </c>
      <c r="B593" s="6" t="s">
        <v>1173</v>
      </c>
      <c r="C593" s="6" t="s">
        <v>818</v>
      </c>
      <c r="D593" s="25">
        <v>15000</v>
      </c>
      <c r="E593" s="25">
        <v>2085.2641334569043</v>
      </c>
      <c r="F593" s="25">
        <v>17085</v>
      </c>
      <c r="G593" s="96">
        <v>4</v>
      </c>
      <c r="H593" s="99"/>
      <c r="I593" s="99" t="s">
        <v>752</v>
      </c>
      <c r="J593" s="6" t="s">
        <v>273</v>
      </c>
      <c r="K593" s="6"/>
      <c r="L593" s="6"/>
      <c r="M593" s="6" t="s">
        <v>762</v>
      </c>
      <c r="N593" s="6" t="s">
        <v>686</v>
      </c>
      <c r="O593" s="37">
        <v>3563.6779999999999</v>
      </c>
      <c r="P593" s="105">
        <v>100.16922253520072</v>
      </c>
      <c r="Q593" s="38">
        <v>3.9999999999999998E-6</v>
      </c>
    </row>
    <row r="594" spans="1:17" x14ac:dyDescent="0.3">
      <c r="A594" s="6" t="s">
        <v>793</v>
      </c>
      <c r="B594" s="6" t="s">
        <v>1173</v>
      </c>
      <c r="C594" s="6" t="s">
        <v>818</v>
      </c>
      <c r="D594" s="25">
        <v>15000</v>
      </c>
      <c r="E594" s="25">
        <v>2085.2641334569043</v>
      </c>
      <c r="F594" s="25">
        <v>17085</v>
      </c>
      <c r="G594" s="96">
        <v>4</v>
      </c>
      <c r="H594" s="99"/>
      <c r="I594" s="99" t="s">
        <v>752</v>
      </c>
      <c r="J594" s="6" t="s">
        <v>274</v>
      </c>
      <c r="K594" s="6"/>
      <c r="L594" s="6"/>
      <c r="M594" s="6" t="s">
        <v>762</v>
      </c>
      <c r="N594" s="6" t="s">
        <v>688</v>
      </c>
      <c r="O594" s="37">
        <v>6901</v>
      </c>
      <c r="P594" s="105">
        <v>193.9759441552857</v>
      </c>
      <c r="Q594" s="38">
        <v>3.0000000000000001E-6</v>
      </c>
    </row>
    <row r="595" spans="1:17" x14ac:dyDescent="0.3">
      <c r="A595" s="6" t="s">
        <v>793</v>
      </c>
      <c r="B595" s="6" t="s">
        <v>1173</v>
      </c>
      <c r="C595" s="6" t="s">
        <v>818</v>
      </c>
      <c r="D595" s="25">
        <v>15000</v>
      </c>
      <c r="E595" s="25">
        <v>2085.2641334569043</v>
      </c>
      <c r="F595" s="25">
        <v>17085</v>
      </c>
      <c r="G595" s="96">
        <v>4</v>
      </c>
      <c r="H595" s="99"/>
      <c r="I595" s="99" t="s">
        <v>752</v>
      </c>
      <c r="J595" s="6" t="s">
        <v>275</v>
      </c>
      <c r="K595" s="6"/>
      <c r="L595" s="6"/>
      <c r="M595" s="6" t="s">
        <v>762</v>
      </c>
      <c r="N595" s="6" t="s">
        <v>688</v>
      </c>
      <c r="O595" s="37">
        <v>12915</v>
      </c>
      <c r="P595" s="105">
        <v>363.01975348000502</v>
      </c>
      <c r="Q595" s="38">
        <v>6.9999999999999999E-6</v>
      </c>
    </row>
    <row r="596" spans="1:17" x14ac:dyDescent="0.3">
      <c r="A596" s="6" t="s">
        <v>793</v>
      </c>
      <c r="B596" s="6" t="s">
        <v>1173</v>
      </c>
      <c r="C596" s="6" t="s">
        <v>818</v>
      </c>
      <c r="D596" s="25">
        <v>15000</v>
      </c>
      <c r="E596" s="25">
        <v>2085.2641334569043</v>
      </c>
      <c r="F596" s="25">
        <v>17085</v>
      </c>
      <c r="G596" s="96">
        <v>4</v>
      </c>
      <c r="H596" s="99"/>
      <c r="I596" s="99" t="s">
        <v>752</v>
      </c>
      <c r="J596" s="6" t="s">
        <v>276</v>
      </c>
      <c r="K596" s="6"/>
      <c r="L596" s="6"/>
      <c r="M596" s="6" t="s">
        <v>762</v>
      </c>
      <c r="N596" s="6" t="s">
        <v>688</v>
      </c>
      <c r="O596" s="37">
        <v>16592.687999999998</v>
      </c>
      <c r="P596" s="105">
        <v>466.39361264658436</v>
      </c>
      <c r="Q596" s="38">
        <v>1.8E-5</v>
      </c>
    </row>
    <row r="597" spans="1:17" x14ac:dyDescent="0.3">
      <c r="A597" s="6" t="s">
        <v>793</v>
      </c>
      <c r="B597" s="6" t="s">
        <v>1173</v>
      </c>
      <c r="C597" s="6" t="s">
        <v>818</v>
      </c>
      <c r="D597" s="25">
        <v>15000</v>
      </c>
      <c r="E597" s="25">
        <v>2085.2641334569043</v>
      </c>
      <c r="F597" s="25">
        <v>17085</v>
      </c>
      <c r="G597" s="96">
        <v>4</v>
      </c>
      <c r="H597" s="99"/>
      <c r="I597" s="99" t="s">
        <v>752</v>
      </c>
      <c r="J597" s="6" t="s">
        <v>277</v>
      </c>
      <c r="K597" s="6"/>
      <c r="L597" s="6"/>
      <c r="M597" s="6" t="s">
        <v>762</v>
      </c>
      <c r="N597" s="6" t="s">
        <v>688</v>
      </c>
      <c r="O597" s="37">
        <v>27028.89</v>
      </c>
      <c r="P597" s="105">
        <v>759.73836505134909</v>
      </c>
      <c r="Q597" s="38">
        <v>1.5999999999999999E-5</v>
      </c>
    </row>
    <row r="598" spans="1:17" x14ac:dyDescent="0.3">
      <c r="A598" s="6" t="s">
        <v>793</v>
      </c>
      <c r="B598" s="6" t="s">
        <v>1173</v>
      </c>
      <c r="C598" s="6" t="s">
        <v>818</v>
      </c>
      <c r="D598" s="25">
        <v>15000</v>
      </c>
      <c r="E598" s="25">
        <v>2085.2641334569043</v>
      </c>
      <c r="F598" s="25">
        <v>17085</v>
      </c>
      <c r="G598" s="96">
        <v>4</v>
      </c>
      <c r="H598" s="99"/>
      <c r="I598" s="99" t="s">
        <v>752</v>
      </c>
      <c r="J598" s="6" t="s">
        <v>278</v>
      </c>
      <c r="K598" s="6"/>
      <c r="L598" s="6"/>
      <c r="M598" s="6" t="s">
        <v>762</v>
      </c>
      <c r="N598" s="6" t="s">
        <v>688</v>
      </c>
      <c r="O598" s="37">
        <v>10137.290999999999</v>
      </c>
      <c r="P598" s="105">
        <v>284.94284783391976</v>
      </c>
      <c r="Q598" s="38">
        <v>9.0000000000000002E-6</v>
      </c>
    </row>
    <row r="599" spans="1:17" x14ac:dyDescent="0.3">
      <c r="A599" s="6" t="s">
        <v>793</v>
      </c>
      <c r="B599" s="6" t="s">
        <v>1173</v>
      </c>
      <c r="C599" s="6" t="s">
        <v>818</v>
      </c>
      <c r="D599" s="25">
        <v>15000</v>
      </c>
      <c r="E599" s="25">
        <v>2085.2641334569043</v>
      </c>
      <c r="F599" s="25">
        <v>17085</v>
      </c>
      <c r="G599" s="96">
        <v>4</v>
      </c>
      <c r="H599" s="99"/>
      <c r="I599" s="99" t="s">
        <v>752</v>
      </c>
      <c r="J599" s="6" t="s">
        <v>296</v>
      </c>
      <c r="K599" s="6"/>
      <c r="L599" s="6"/>
      <c r="M599" s="6" t="s">
        <v>802</v>
      </c>
      <c r="N599" s="6" t="s">
        <v>686</v>
      </c>
      <c r="O599" s="37">
        <v>962.22595000000013</v>
      </c>
      <c r="P599" s="105">
        <v>27.046614569188051</v>
      </c>
      <c r="Q599" s="38">
        <v>1.9999999999999999E-6</v>
      </c>
    </row>
    <row r="600" spans="1:17" x14ac:dyDescent="0.3">
      <c r="A600" s="6" t="s">
        <v>793</v>
      </c>
      <c r="B600" s="6" t="s">
        <v>1173</v>
      </c>
      <c r="C600" s="6" t="s">
        <v>818</v>
      </c>
      <c r="D600" s="25">
        <v>15000</v>
      </c>
      <c r="E600" s="25">
        <v>2085.2641334569043</v>
      </c>
      <c r="F600" s="25">
        <v>17085</v>
      </c>
      <c r="G600" s="96">
        <v>4</v>
      </c>
      <c r="H600" s="99"/>
      <c r="I600" s="99" t="s">
        <v>752</v>
      </c>
      <c r="J600" s="6" t="s">
        <v>298</v>
      </c>
      <c r="K600" s="6"/>
      <c r="L600" s="6"/>
      <c r="M600" s="6" t="s">
        <v>802</v>
      </c>
      <c r="N600" s="6" t="s">
        <v>686</v>
      </c>
      <c r="O600" s="37">
        <v>404.79999999999995</v>
      </c>
      <c r="P600" s="105">
        <v>11.378273032032986</v>
      </c>
      <c r="Q600" s="38">
        <v>0</v>
      </c>
    </row>
    <row r="601" spans="1:17" x14ac:dyDescent="0.3">
      <c r="A601" s="6" t="s">
        <v>793</v>
      </c>
      <c r="B601" s="6" t="s">
        <v>1173</v>
      </c>
      <c r="C601" s="6" t="s">
        <v>818</v>
      </c>
      <c r="D601" s="25">
        <v>15000</v>
      </c>
      <c r="E601" s="25">
        <v>2085.2641334569043</v>
      </c>
      <c r="F601" s="25">
        <v>17085</v>
      </c>
      <c r="G601" s="96">
        <v>4</v>
      </c>
      <c r="H601" s="99"/>
      <c r="I601" s="99" t="s">
        <v>752</v>
      </c>
      <c r="J601" s="6" t="s">
        <v>300</v>
      </c>
      <c r="K601" s="6"/>
      <c r="L601" s="6"/>
      <c r="M601" s="6" t="s">
        <v>802</v>
      </c>
      <c r="N601" s="6" t="s">
        <v>686</v>
      </c>
      <c r="O601" s="37">
        <v>102.870356</v>
      </c>
      <c r="P601" s="105">
        <v>2.8915192625257728</v>
      </c>
      <c r="Q601" s="38">
        <v>0</v>
      </c>
    </row>
    <row r="602" spans="1:17" x14ac:dyDescent="0.3">
      <c r="A602" s="6" t="s">
        <v>793</v>
      </c>
      <c r="B602" s="6" t="s">
        <v>1173</v>
      </c>
      <c r="C602" s="6" t="s">
        <v>818</v>
      </c>
      <c r="D602" s="25">
        <v>15000</v>
      </c>
      <c r="E602" s="25">
        <v>2085.2641334569043</v>
      </c>
      <c r="F602" s="25">
        <v>17085</v>
      </c>
      <c r="G602" s="96">
        <v>4</v>
      </c>
      <c r="H602" s="99"/>
      <c r="I602" s="99" t="s">
        <v>752</v>
      </c>
      <c r="J602" s="6" t="s">
        <v>307</v>
      </c>
      <c r="K602" s="6"/>
      <c r="L602" s="6"/>
      <c r="M602" s="6" t="s">
        <v>756</v>
      </c>
      <c r="N602" s="6" t="s">
        <v>688</v>
      </c>
      <c r="O602" s="37">
        <v>4389</v>
      </c>
      <c r="P602" s="105">
        <v>123.36768858100984</v>
      </c>
      <c r="Q602" s="38">
        <v>1.9999999999999999E-6</v>
      </c>
    </row>
    <row r="603" spans="1:17" x14ac:dyDescent="0.3">
      <c r="A603" s="6" t="s">
        <v>793</v>
      </c>
      <c r="B603" s="6" t="s">
        <v>1173</v>
      </c>
      <c r="C603" s="6" t="s">
        <v>818</v>
      </c>
      <c r="D603" s="25">
        <v>15000</v>
      </c>
      <c r="E603" s="25">
        <v>2085.2641334569043</v>
      </c>
      <c r="F603" s="25">
        <v>17085</v>
      </c>
      <c r="G603" s="96">
        <v>4</v>
      </c>
      <c r="H603" s="99"/>
      <c r="I603" s="99" t="s">
        <v>752</v>
      </c>
      <c r="J603" s="6" t="s">
        <v>309</v>
      </c>
      <c r="K603" s="6"/>
      <c r="L603" s="6"/>
      <c r="M603" s="6" t="s">
        <v>756</v>
      </c>
      <c r="N603" s="6" t="s">
        <v>688</v>
      </c>
      <c r="O603" s="37">
        <v>1984.2079999999999</v>
      </c>
      <c r="P603" s="105">
        <v>55.772876423774981</v>
      </c>
      <c r="Q603" s="38">
        <v>0</v>
      </c>
    </row>
    <row r="604" spans="1:17" x14ac:dyDescent="0.3">
      <c r="A604" s="6" t="s">
        <v>793</v>
      </c>
      <c r="B604" s="6" t="s">
        <v>1173</v>
      </c>
      <c r="C604" s="6" t="s">
        <v>818</v>
      </c>
      <c r="D604" s="25">
        <v>15000</v>
      </c>
      <c r="E604" s="25">
        <v>2085.2641334569043</v>
      </c>
      <c r="F604" s="25">
        <v>17085</v>
      </c>
      <c r="G604" s="96">
        <v>4</v>
      </c>
      <c r="H604" s="99"/>
      <c r="I604" s="99" t="s">
        <v>752</v>
      </c>
      <c r="J604" s="6" t="s">
        <v>310</v>
      </c>
      <c r="K604" s="6"/>
      <c r="L604" s="6"/>
      <c r="M604" s="6" t="s">
        <v>756</v>
      </c>
      <c r="N604" s="6" t="s">
        <v>688</v>
      </c>
      <c r="O604" s="37">
        <v>218.33999999999997</v>
      </c>
      <c r="P604" s="105">
        <v>6.1371841250347883</v>
      </c>
      <c r="Q604" s="38">
        <v>0</v>
      </c>
    </row>
    <row r="605" spans="1:17" x14ac:dyDescent="0.3">
      <c r="A605" s="6" t="s">
        <v>793</v>
      </c>
      <c r="B605" s="6" t="s">
        <v>1173</v>
      </c>
      <c r="C605" s="6" t="s">
        <v>818</v>
      </c>
      <c r="D605" s="25">
        <v>15000</v>
      </c>
      <c r="E605" s="25">
        <v>2085.2641334569043</v>
      </c>
      <c r="F605" s="25">
        <v>17085</v>
      </c>
      <c r="G605" s="96">
        <v>4</v>
      </c>
      <c r="H605" s="99"/>
      <c r="I605" s="99" t="s">
        <v>752</v>
      </c>
      <c r="J605" s="6" t="s">
        <v>311</v>
      </c>
      <c r="K605" s="6"/>
      <c r="L605" s="6"/>
      <c r="M605" s="6" t="s">
        <v>756</v>
      </c>
      <c r="N605" s="6" t="s">
        <v>688</v>
      </c>
      <c r="O605" s="37">
        <v>444.09299999999996</v>
      </c>
      <c r="P605" s="105">
        <v>12.482735685806881</v>
      </c>
      <c r="Q605" s="38">
        <v>0</v>
      </c>
    </row>
    <row r="606" spans="1:17" x14ac:dyDescent="0.3">
      <c r="A606" s="6" t="s">
        <v>793</v>
      </c>
      <c r="B606" s="6" t="s">
        <v>1173</v>
      </c>
      <c r="C606" s="6" t="s">
        <v>818</v>
      </c>
      <c r="D606" s="25">
        <v>15000</v>
      </c>
      <c r="E606" s="25">
        <v>2085.2641334569043</v>
      </c>
      <c r="F606" s="25">
        <v>17085</v>
      </c>
      <c r="G606" s="96">
        <v>4</v>
      </c>
      <c r="H606" s="99"/>
      <c r="I606" s="99" t="s">
        <v>752</v>
      </c>
      <c r="J606" s="6" t="s">
        <v>312</v>
      </c>
      <c r="K606" s="6"/>
      <c r="L606" s="6"/>
      <c r="M606" s="6" t="s">
        <v>756</v>
      </c>
      <c r="N606" s="6" t="s">
        <v>688</v>
      </c>
      <c r="O606" s="37">
        <v>12108.096</v>
      </c>
      <c r="P606" s="105">
        <v>340.33898761380061</v>
      </c>
      <c r="Q606" s="38">
        <v>7.9999999999999996E-6</v>
      </c>
    </row>
    <row r="607" spans="1:17" x14ac:dyDescent="0.3">
      <c r="A607" s="6" t="s">
        <v>793</v>
      </c>
      <c r="B607" s="6" t="s">
        <v>1173</v>
      </c>
      <c r="C607" s="6" t="s">
        <v>818</v>
      </c>
      <c r="D607" s="25">
        <v>15000</v>
      </c>
      <c r="E607" s="25">
        <v>2085.2641334569043</v>
      </c>
      <c r="F607" s="25">
        <v>17085</v>
      </c>
      <c r="G607" s="96">
        <v>4</v>
      </c>
      <c r="H607" s="99"/>
      <c r="I607" s="99" t="s">
        <v>752</v>
      </c>
      <c r="J607" s="6" t="s">
        <v>302</v>
      </c>
      <c r="K607" s="6"/>
      <c r="L607" s="6"/>
      <c r="M607" s="6" t="s">
        <v>755</v>
      </c>
      <c r="N607" s="6" t="s">
        <v>688</v>
      </c>
      <c r="O607" s="37">
        <v>2022.5000000000002</v>
      </c>
      <c r="P607" s="105">
        <v>56.849202587170758</v>
      </c>
      <c r="Q607" s="38">
        <v>0</v>
      </c>
    </row>
    <row r="608" spans="1:17" x14ac:dyDescent="0.3">
      <c r="A608" s="6" t="s">
        <v>793</v>
      </c>
      <c r="B608" s="6" t="s">
        <v>1173</v>
      </c>
      <c r="C608" s="6" t="s">
        <v>818</v>
      </c>
      <c r="D608" s="25">
        <v>15000</v>
      </c>
      <c r="E608" s="25">
        <v>2085.2641334569043</v>
      </c>
      <c r="F608" s="25">
        <v>17085</v>
      </c>
      <c r="G608" s="96">
        <v>4</v>
      </c>
      <c r="H608" s="99"/>
      <c r="I608" s="99" t="s">
        <v>752</v>
      </c>
      <c r="J608" s="6" t="s">
        <v>304</v>
      </c>
      <c r="K608" s="6"/>
      <c r="L608" s="6"/>
      <c r="M608" s="6" t="s">
        <v>755</v>
      </c>
      <c r="N608" s="6" t="s">
        <v>688</v>
      </c>
      <c r="O608" s="37">
        <v>2710.15</v>
      </c>
      <c r="P608" s="105">
        <v>76.177931466808801</v>
      </c>
      <c r="Q608" s="38">
        <v>9.9999999999999995E-7</v>
      </c>
    </row>
    <row r="609" spans="1:17" x14ac:dyDescent="0.3">
      <c r="A609" s="6" t="s">
        <v>793</v>
      </c>
      <c r="B609" s="6" t="s">
        <v>1173</v>
      </c>
      <c r="C609" s="6" t="s">
        <v>818</v>
      </c>
      <c r="D609" s="25">
        <v>15000</v>
      </c>
      <c r="E609" s="25">
        <v>2085.2641334569043</v>
      </c>
      <c r="F609" s="25">
        <v>17085</v>
      </c>
      <c r="G609" s="96">
        <v>4</v>
      </c>
      <c r="H609" s="99"/>
      <c r="I609" s="99" t="s">
        <v>752</v>
      </c>
      <c r="J609" s="6" t="s">
        <v>305</v>
      </c>
      <c r="K609" s="6"/>
      <c r="L609" s="6"/>
      <c r="M609" s="6" t="s">
        <v>755</v>
      </c>
      <c r="N609" s="6" t="s">
        <v>688</v>
      </c>
      <c r="O609" s="37">
        <v>2912.4</v>
      </c>
      <c r="P609" s="105">
        <v>81.862851725525871</v>
      </c>
      <c r="Q609" s="38">
        <v>9.9999999999999995E-7</v>
      </c>
    </row>
    <row r="610" spans="1:17" x14ac:dyDescent="0.3">
      <c r="A610" s="6" t="s">
        <v>793</v>
      </c>
      <c r="B610" s="6" t="s">
        <v>1173</v>
      </c>
      <c r="C610" s="6" t="s">
        <v>818</v>
      </c>
      <c r="D610" s="25">
        <v>15000</v>
      </c>
      <c r="E610" s="25">
        <v>2085.2641334569043</v>
      </c>
      <c r="F610" s="25">
        <v>17085</v>
      </c>
      <c r="G610" s="96">
        <v>4</v>
      </c>
      <c r="H610" s="99"/>
      <c r="I610" s="99" t="s">
        <v>752</v>
      </c>
      <c r="J610" s="6" t="s">
        <v>306</v>
      </c>
      <c r="K610" s="6"/>
      <c r="L610" s="6"/>
      <c r="M610" s="6" t="s">
        <v>755</v>
      </c>
      <c r="N610" s="6" t="s">
        <v>688</v>
      </c>
      <c r="O610" s="37">
        <v>4854</v>
      </c>
      <c r="P610" s="105">
        <v>136.43808620920979</v>
      </c>
      <c r="Q610" s="38">
        <v>3.0000000000000001E-6</v>
      </c>
    </row>
    <row r="611" spans="1:17" x14ac:dyDescent="0.3">
      <c r="A611" s="6" t="s">
        <v>793</v>
      </c>
      <c r="B611" s="6" t="s">
        <v>1173</v>
      </c>
      <c r="C611" s="6" t="s">
        <v>818</v>
      </c>
      <c r="D611" s="25">
        <v>15000</v>
      </c>
      <c r="E611" s="25">
        <v>2085.2641334569043</v>
      </c>
      <c r="F611" s="25">
        <v>17085</v>
      </c>
      <c r="G611" s="96">
        <v>4</v>
      </c>
      <c r="H611" s="99"/>
      <c r="I611" s="99" t="s">
        <v>752</v>
      </c>
      <c r="J611" s="6" t="s">
        <v>418</v>
      </c>
      <c r="K611" s="6"/>
      <c r="L611" s="6"/>
      <c r="M611" s="6" t="s">
        <v>780</v>
      </c>
      <c r="N611" s="6" t="s">
        <v>686</v>
      </c>
      <c r="O611" s="37">
        <v>33.833600000000004</v>
      </c>
      <c r="P611" s="105">
        <v>0.95100775310422769</v>
      </c>
      <c r="Q611" s="38">
        <v>0</v>
      </c>
    </row>
    <row r="612" spans="1:17" x14ac:dyDescent="0.3">
      <c r="A612" s="6" t="s">
        <v>793</v>
      </c>
      <c r="B612" s="6" t="s">
        <v>1173</v>
      </c>
      <c r="C612" s="6" t="s">
        <v>818</v>
      </c>
      <c r="D612" s="25">
        <v>15000</v>
      </c>
      <c r="E612" s="25">
        <v>2085.2641334569043</v>
      </c>
      <c r="F612" s="25">
        <v>17085</v>
      </c>
      <c r="G612" s="96">
        <v>4</v>
      </c>
      <c r="H612" s="99"/>
      <c r="I612" s="99" t="s">
        <v>752</v>
      </c>
      <c r="J612" s="6" t="s">
        <v>421</v>
      </c>
      <c r="K612" s="6"/>
      <c r="L612" s="6"/>
      <c r="M612" s="6" t="s">
        <v>780</v>
      </c>
      <c r="N612" s="6" t="s">
        <v>686</v>
      </c>
      <c r="O612" s="37">
        <v>3813.3999999999996</v>
      </c>
      <c r="P612" s="105">
        <v>107.18850390403803</v>
      </c>
      <c r="Q612" s="38">
        <v>7.9999999999999996E-6</v>
      </c>
    </row>
    <row r="613" spans="1:17" x14ac:dyDescent="0.3">
      <c r="A613" s="6" t="s">
        <v>793</v>
      </c>
      <c r="B613" s="6" t="s">
        <v>1173</v>
      </c>
      <c r="C613" s="6" t="s">
        <v>818</v>
      </c>
      <c r="D613" s="25">
        <v>15000</v>
      </c>
      <c r="E613" s="25">
        <v>2085.2641334569043</v>
      </c>
      <c r="F613" s="25">
        <v>17085</v>
      </c>
      <c r="G613" s="96">
        <v>4</v>
      </c>
      <c r="H613" s="99"/>
      <c r="I613" s="99" t="s">
        <v>752</v>
      </c>
      <c r="J613" s="6" t="s">
        <v>422</v>
      </c>
      <c r="K613" s="6"/>
      <c r="L613" s="6"/>
      <c r="M613" s="6" t="s">
        <v>780</v>
      </c>
      <c r="N613" s="6" t="s">
        <v>686</v>
      </c>
      <c r="O613" s="37">
        <v>1919.41005</v>
      </c>
      <c r="P613" s="105">
        <v>53.951510892608916</v>
      </c>
      <c r="Q613" s="38">
        <v>0</v>
      </c>
    </row>
    <row r="614" spans="1:17" x14ac:dyDescent="0.3">
      <c r="A614" s="6" t="s">
        <v>793</v>
      </c>
      <c r="B614" s="6" t="s">
        <v>1173</v>
      </c>
      <c r="C614" s="6" t="s">
        <v>818</v>
      </c>
      <c r="D614" s="25">
        <v>15000</v>
      </c>
      <c r="E614" s="25">
        <v>2085.2641334569043</v>
      </c>
      <c r="F614" s="25">
        <v>17085</v>
      </c>
      <c r="G614" s="96">
        <v>4</v>
      </c>
      <c r="H614" s="99"/>
      <c r="I614" s="99" t="s">
        <v>752</v>
      </c>
      <c r="J614" s="6" t="s">
        <v>438</v>
      </c>
      <c r="K614" s="6"/>
      <c r="L614" s="6"/>
      <c r="M614" s="6" t="s">
        <v>808</v>
      </c>
      <c r="N614" s="6" t="s">
        <v>686</v>
      </c>
      <c r="O614" s="37">
        <v>577.72799999999995</v>
      </c>
      <c r="P614" s="105">
        <v>16.238999313859569</v>
      </c>
      <c r="Q614" s="38">
        <v>0</v>
      </c>
    </row>
    <row r="615" spans="1:17" x14ac:dyDescent="0.3">
      <c r="A615" s="6" t="s">
        <v>793</v>
      </c>
      <c r="B615" s="6" t="s">
        <v>1173</v>
      </c>
      <c r="C615" s="6" t="s">
        <v>818</v>
      </c>
      <c r="D615" s="25">
        <v>15000</v>
      </c>
      <c r="E615" s="25">
        <v>2085.2641334569043</v>
      </c>
      <c r="F615" s="25">
        <v>17085</v>
      </c>
      <c r="G615" s="96">
        <v>4</v>
      </c>
      <c r="H615" s="99"/>
      <c r="I615" s="99" t="s">
        <v>752</v>
      </c>
      <c r="J615" s="6" t="s">
        <v>440</v>
      </c>
      <c r="K615" s="6"/>
      <c r="L615" s="6"/>
      <c r="M615" s="6" t="s">
        <v>808</v>
      </c>
      <c r="N615" s="6" t="s">
        <v>686</v>
      </c>
      <c r="O615" s="37">
        <v>527.30999999999995</v>
      </c>
      <c r="P615" s="105">
        <v>14.821830910378742</v>
      </c>
      <c r="Q615" s="38">
        <v>0</v>
      </c>
    </row>
    <row r="616" spans="1:17" x14ac:dyDescent="0.3">
      <c r="A616" s="6" t="s">
        <v>793</v>
      </c>
      <c r="B616" s="6" t="s">
        <v>1173</v>
      </c>
      <c r="C616" s="6" t="s">
        <v>818</v>
      </c>
      <c r="D616" s="25">
        <v>15000</v>
      </c>
      <c r="E616" s="25">
        <v>2085.2641334569043</v>
      </c>
      <c r="F616" s="25">
        <v>17085</v>
      </c>
      <c r="G616" s="96">
        <v>4</v>
      </c>
      <c r="H616" s="99"/>
      <c r="I616" s="99" t="s">
        <v>752</v>
      </c>
      <c r="J616" s="6" t="s">
        <v>423</v>
      </c>
      <c r="K616" s="6"/>
      <c r="L616" s="6"/>
      <c r="M616" s="6" t="s">
        <v>809</v>
      </c>
      <c r="N616" s="6" t="s">
        <v>686</v>
      </c>
      <c r="O616" s="37">
        <v>95.832000000000008</v>
      </c>
      <c r="P616" s="105">
        <v>2.6936824634530274</v>
      </c>
      <c r="Q616" s="38">
        <v>0</v>
      </c>
    </row>
    <row r="617" spans="1:17" x14ac:dyDescent="0.3">
      <c r="A617" s="6" t="s">
        <v>793</v>
      </c>
      <c r="B617" s="6" t="s">
        <v>1173</v>
      </c>
      <c r="C617" s="6" t="s">
        <v>818</v>
      </c>
      <c r="D617" s="25">
        <v>15000</v>
      </c>
      <c r="E617" s="25">
        <v>2085.2641334569043</v>
      </c>
      <c r="F617" s="25">
        <v>17085</v>
      </c>
      <c r="G617" s="96">
        <v>4</v>
      </c>
      <c r="H617" s="99"/>
      <c r="I617" s="99" t="s">
        <v>752</v>
      </c>
      <c r="J617" s="6" t="s">
        <v>425</v>
      </c>
      <c r="K617" s="6"/>
      <c r="L617" s="6"/>
      <c r="M617" s="6" t="s">
        <v>809</v>
      </c>
      <c r="N617" s="6" t="s">
        <v>686</v>
      </c>
      <c r="O617" s="37">
        <v>139.392</v>
      </c>
      <c r="P617" s="105">
        <v>3.9180835832044028</v>
      </c>
      <c r="Q617" s="38">
        <v>0</v>
      </c>
    </row>
    <row r="618" spans="1:17" x14ac:dyDescent="0.3">
      <c r="A618" s="6" t="s">
        <v>793</v>
      </c>
      <c r="B618" s="6" t="s">
        <v>1173</v>
      </c>
      <c r="C618" s="6" t="s">
        <v>818</v>
      </c>
      <c r="D618" s="25">
        <v>15000</v>
      </c>
      <c r="E618" s="25">
        <v>2085.2641334569043</v>
      </c>
      <c r="F618" s="25">
        <v>17085</v>
      </c>
      <c r="G618" s="96">
        <v>4</v>
      </c>
      <c r="H618" s="99"/>
      <c r="I618" s="99" t="s">
        <v>752</v>
      </c>
      <c r="J618" s="6" t="s">
        <v>433</v>
      </c>
      <c r="K618" s="6"/>
      <c r="L618" s="6"/>
      <c r="M618" s="6" t="s">
        <v>810</v>
      </c>
      <c r="N618" s="6" t="s">
        <v>686</v>
      </c>
      <c r="O618" s="37">
        <v>54.833999999999996</v>
      </c>
      <c r="P618" s="105">
        <v>1.5412950183757332</v>
      </c>
      <c r="Q618" s="38">
        <v>0</v>
      </c>
    </row>
    <row r="619" spans="1:17" x14ac:dyDescent="0.3">
      <c r="A619" s="6" t="s">
        <v>793</v>
      </c>
      <c r="B619" s="6" t="s">
        <v>1173</v>
      </c>
      <c r="C619" s="6" t="s">
        <v>818</v>
      </c>
      <c r="D619" s="25">
        <v>15000</v>
      </c>
      <c r="E619" s="25">
        <v>2085.2641334569043</v>
      </c>
      <c r="F619" s="25">
        <v>17085</v>
      </c>
      <c r="G619" s="96">
        <v>4</v>
      </c>
      <c r="H619" s="99"/>
      <c r="I619" s="99" t="s">
        <v>752</v>
      </c>
      <c r="J619" s="6" t="s">
        <v>435</v>
      </c>
      <c r="K619" s="6"/>
      <c r="L619" s="6"/>
      <c r="M619" s="6" t="s">
        <v>810</v>
      </c>
      <c r="N619" s="6" t="s">
        <v>686</v>
      </c>
      <c r="O619" s="37">
        <v>841.37700000000007</v>
      </c>
      <c r="P619" s="105">
        <v>23.649746118756969</v>
      </c>
      <c r="Q619" s="38">
        <v>9.9999999999999995E-7</v>
      </c>
    </row>
    <row r="620" spans="1:17" x14ac:dyDescent="0.3">
      <c r="A620" s="6" t="s">
        <v>793</v>
      </c>
      <c r="B620" s="6" t="s">
        <v>1173</v>
      </c>
      <c r="C620" s="6" t="s">
        <v>818</v>
      </c>
      <c r="D620" s="25">
        <v>15000</v>
      </c>
      <c r="E620" s="25">
        <v>2085.2641334569043</v>
      </c>
      <c r="F620" s="25">
        <v>17085</v>
      </c>
      <c r="G620" s="96">
        <v>4</v>
      </c>
      <c r="H620" s="99"/>
      <c r="I620" s="99" t="s">
        <v>752</v>
      </c>
      <c r="J620" s="6" t="s">
        <v>436</v>
      </c>
      <c r="K620" s="6"/>
      <c r="L620" s="6"/>
      <c r="M620" s="6" t="s">
        <v>810</v>
      </c>
      <c r="N620" s="6" t="s">
        <v>686</v>
      </c>
      <c r="O620" s="37">
        <v>90.248999999999995</v>
      </c>
      <c r="P620" s="105">
        <v>2.5367533667686391</v>
      </c>
      <c r="Q620" s="38">
        <v>0</v>
      </c>
    </row>
    <row r="621" spans="1:17" x14ac:dyDescent="0.3">
      <c r="A621" s="6" t="s">
        <v>793</v>
      </c>
      <c r="B621" s="6" t="s">
        <v>1173</v>
      </c>
      <c r="C621" s="6" t="s">
        <v>818</v>
      </c>
      <c r="D621" s="25">
        <v>15000</v>
      </c>
      <c r="E621" s="25">
        <v>2085.2641334569043</v>
      </c>
      <c r="F621" s="25">
        <v>17085</v>
      </c>
      <c r="G621" s="96">
        <v>4</v>
      </c>
      <c r="H621" s="99"/>
      <c r="I621" s="99" t="s">
        <v>752</v>
      </c>
      <c r="J621" s="6" t="s">
        <v>437</v>
      </c>
      <c r="K621" s="6"/>
      <c r="L621" s="6"/>
      <c r="M621" s="6" t="s">
        <v>810</v>
      </c>
      <c r="N621" s="6" t="s">
        <v>686</v>
      </c>
      <c r="O621" s="37">
        <v>15.244</v>
      </c>
      <c r="P621" s="105">
        <v>0.42848417514898929</v>
      </c>
      <c r="Q621" s="38">
        <v>0</v>
      </c>
    </row>
    <row r="622" spans="1:17" x14ac:dyDescent="0.3">
      <c r="A622" s="6" t="s">
        <v>793</v>
      </c>
      <c r="B622" s="6" t="s">
        <v>1173</v>
      </c>
      <c r="C622" s="6" t="s">
        <v>818</v>
      </c>
      <c r="D622" s="25">
        <v>15000</v>
      </c>
      <c r="E622" s="25">
        <v>2085.2641334569043</v>
      </c>
      <c r="F622" s="25">
        <v>17085</v>
      </c>
      <c r="G622" s="96">
        <v>4</v>
      </c>
      <c r="H622" s="99"/>
      <c r="I622" s="99" t="s">
        <v>752</v>
      </c>
      <c r="J622" s="6" t="s">
        <v>450</v>
      </c>
      <c r="K622" s="6"/>
      <c r="L622" s="6"/>
      <c r="M622" s="6" t="s">
        <v>763</v>
      </c>
      <c r="N622" s="6" t="s">
        <v>688</v>
      </c>
      <c r="O622" s="37">
        <v>688.8</v>
      </c>
      <c r="P622" s="105">
        <v>19.361053518933602</v>
      </c>
      <c r="Q622" s="38">
        <v>0</v>
      </c>
    </row>
    <row r="623" spans="1:17" x14ac:dyDescent="0.3">
      <c r="A623" s="6" t="s">
        <v>793</v>
      </c>
      <c r="B623" s="6" t="s">
        <v>1173</v>
      </c>
      <c r="C623" s="6" t="s">
        <v>818</v>
      </c>
      <c r="D623" s="25">
        <v>15000</v>
      </c>
      <c r="E623" s="25">
        <v>2085.2641334569043</v>
      </c>
      <c r="F623" s="25">
        <v>17085</v>
      </c>
      <c r="G623" s="96">
        <v>4</v>
      </c>
      <c r="H623" s="99"/>
      <c r="I623" s="99" t="s">
        <v>752</v>
      </c>
      <c r="J623" s="6" t="s">
        <v>453</v>
      </c>
      <c r="K623" s="6"/>
      <c r="L623" s="6"/>
      <c r="M623" s="6" t="s">
        <v>763</v>
      </c>
      <c r="N623" s="6" t="s">
        <v>688</v>
      </c>
      <c r="O623" s="37">
        <v>3080.0000000000005</v>
      </c>
      <c r="P623" s="105">
        <v>86.57381654807709</v>
      </c>
      <c r="Q623" s="38">
        <v>1.9999999999999999E-6</v>
      </c>
    </row>
    <row r="624" spans="1:17" x14ac:dyDescent="0.3">
      <c r="A624" s="6" t="s">
        <v>793</v>
      </c>
      <c r="B624" s="6" t="s">
        <v>1173</v>
      </c>
      <c r="C624" s="6" t="s">
        <v>818</v>
      </c>
      <c r="D624" s="25">
        <v>15000</v>
      </c>
      <c r="E624" s="25">
        <v>2085.2641334569043</v>
      </c>
      <c r="F624" s="25">
        <v>17085</v>
      </c>
      <c r="G624" s="96">
        <v>4</v>
      </c>
      <c r="H624" s="99"/>
      <c r="I624" s="99" t="s">
        <v>752</v>
      </c>
      <c r="J624" s="6" t="s">
        <v>452</v>
      </c>
      <c r="K624" s="6"/>
      <c r="L624" s="6"/>
      <c r="M624" s="6" t="s">
        <v>763</v>
      </c>
      <c r="N624" s="6" t="s">
        <v>688</v>
      </c>
      <c r="O624" s="37">
        <v>13014.400000000001</v>
      </c>
      <c r="P624" s="105">
        <v>365.81372665042034</v>
      </c>
      <c r="Q624" s="38">
        <v>4.8999999999999998E-5</v>
      </c>
    </row>
    <row r="625" spans="1:17" x14ac:dyDescent="0.3">
      <c r="A625" s="6" t="s">
        <v>793</v>
      </c>
      <c r="B625" s="6" t="s">
        <v>1173</v>
      </c>
      <c r="C625" s="6" t="s">
        <v>818</v>
      </c>
      <c r="D625" s="25">
        <v>15000</v>
      </c>
      <c r="E625" s="25">
        <v>2085.2641334569043</v>
      </c>
      <c r="F625" s="25">
        <v>17085</v>
      </c>
      <c r="G625" s="96">
        <v>4</v>
      </c>
      <c r="H625" s="99"/>
      <c r="I625" s="99" t="s">
        <v>752</v>
      </c>
      <c r="J625" s="6" t="s">
        <v>451</v>
      </c>
      <c r="K625" s="6"/>
      <c r="L625" s="6"/>
      <c r="M625" s="6" t="s">
        <v>763</v>
      </c>
      <c r="N625" s="6" t="s">
        <v>688</v>
      </c>
      <c r="O625" s="37">
        <v>2644.4080000000004</v>
      </c>
      <c r="P625" s="105">
        <v>74.33003021761931</v>
      </c>
      <c r="Q625" s="38">
        <v>5.0000000000000004E-6</v>
      </c>
    </row>
    <row r="626" spans="1:17" x14ac:dyDescent="0.3">
      <c r="A626" s="6" t="s">
        <v>793</v>
      </c>
      <c r="B626" s="6" t="s">
        <v>1173</v>
      </c>
      <c r="C626" s="6" t="s">
        <v>818</v>
      </c>
      <c r="D626" s="25">
        <v>15000</v>
      </c>
      <c r="E626" s="25">
        <v>2085.2641334569043</v>
      </c>
      <c r="F626" s="25">
        <v>17085</v>
      </c>
      <c r="G626" s="96">
        <v>4</v>
      </c>
      <c r="H626" s="99"/>
      <c r="I626" s="99" t="s">
        <v>752</v>
      </c>
      <c r="J626" s="6" t="s">
        <v>482</v>
      </c>
      <c r="K626" s="6"/>
      <c r="L626" s="6"/>
      <c r="M626" s="6" t="s">
        <v>781</v>
      </c>
      <c r="N626" s="6" t="s">
        <v>686</v>
      </c>
      <c r="O626" s="37">
        <v>2222.0250000000001</v>
      </c>
      <c r="P626" s="105">
        <v>62.457527504948374</v>
      </c>
      <c r="Q626" s="38">
        <v>9.9999999999999995E-7</v>
      </c>
    </row>
    <row r="627" spans="1:17" x14ac:dyDescent="0.3">
      <c r="A627" s="6" t="s">
        <v>793</v>
      </c>
      <c r="B627" s="6" t="s">
        <v>1173</v>
      </c>
      <c r="C627" s="6" t="s">
        <v>818</v>
      </c>
      <c r="D627" s="25">
        <v>15000</v>
      </c>
      <c r="E627" s="25">
        <v>2085.2641334569043</v>
      </c>
      <c r="F627" s="25">
        <v>17085</v>
      </c>
      <c r="G627" s="96">
        <v>4</v>
      </c>
      <c r="H627" s="99"/>
      <c r="I627" s="99" t="s">
        <v>752</v>
      </c>
      <c r="J627" s="6" t="s">
        <v>484</v>
      </c>
      <c r="K627" s="6"/>
      <c r="L627" s="6"/>
      <c r="M627" s="6" t="s">
        <v>781</v>
      </c>
      <c r="N627" s="6" t="s">
        <v>686</v>
      </c>
      <c r="O627" s="37">
        <v>658.95479999999998</v>
      </c>
      <c r="P627" s="105">
        <v>18.522153236582735</v>
      </c>
      <c r="Q627" s="38">
        <v>9.9999999999999995E-7</v>
      </c>
    </row>
    <row r="628" spans="1:17" x14ac:dyDescent="0.3">
      <c r="A628" s="6" t="s">
        <v>793</v>
      </c>
      <c r="B628" s="6" t="s">
        <v>1173</v>
      </c>
      <c r="C628" s="6" t="s">
        <v>818</v>
      </c>
      <c r="D628" s="25">
        <v>15000</v>
      </c>
      <c r="E628" s="25">
        <v>2085.2641334569043</v>
      </c>
      <c r="F628" s="25">
        <v>17085</v>
      </c>
      <c r="G628" s="96">
        <v>4</v>
      </c>
      <c r="H628" s="99"/>
      <c r="I628" s="99" t="s">
        <v>752</v>
      </c>
      <c r="J628" s="6" t="s">
        <v>485</v>
      </c>
      <c r="K628" s="6"/>
      <c r="L628" s="6"/>
      <c r="M628" s="6" t="s">
        <v>781</v>
      </c>
      <c r="N628" s="6" t="s">
        <v>686</v>
      </c>
      <c r="O628" s="37">
        <v>1056.123</v>
      </c>
      <c r="P628" s="105">
        <v>29.685908718897672</v>
      </c>
      <c r="Q628" s="38">
        <v>7.9999999999999996E-6</v>
      </c>
    </row>
    <row r="629" spans="1:17" x14ac:dyDescent="0.3">
      <c r="A629" s="6" t="s">
        <v>793</v>
      </c>
      <c r="B629" s="6" t="s">
        <v>1173</v>
      </c>
      <c r="C629" s="6" t="s">
        <v>818</v>
      </c>
      <c r="D629" s="25">
        <v>15000</v>
      </c>
      <c r="E629" s="25">
        <v>2085.2641334569043</v>
      </c>
      <c r="F629" s="25">
        <v>17085</v>
      </c>
      <c r="G629" s="96">
        <v>4</v>
      </c>
      <c r="H629" s="99"/>
      <c r="I629" s="99" t="s">
        <v>752</v>
      </c>
      <c r="J629" s="6" t="s">
        <v>486</v>
      </c>
      <c r="K629" s="6"/>
      <c r="L629" s="6"/>
      <c r="M629" s="6" t="s">
        <v>781</v>
      </c>
      <c r="N629" s="6" t="s">
        <v>686</v>
      </c>
      <c r="O629" s="37">
        <v>745.3125</v>
      </c>
      <c r="P629" s="105">
        <v>20.949528456489837</v>
      </c>
      <c r="Q629" s="38">
        <v>9.9999999999999995E-7</v>
      </c>
    </row>
    <row r="630" spans="1:17" x14ac:dyDescent="0.3">
      <c r="A630" s="6" t="s">
        <v>793</v>
      </c>
      <c r="B630" s="6" t="s">
        <v>1173</v>
      </c>
      <c r="C630" s="6" t="s">
        <v>818</v>
      </c>
      <c r="D630" s="25">
        <v>15000</v>
      </c>
      <c r="E630" s="25">
        <v>2085.2641334569043</v>
      </c>
      <c r="F630" s="25">
        <v>17085</v>
      </c>
      <c r="G630" s="96">
        <v>4</v>
      </c>
      <c r="H630" s="99"/>
      <c r="I630" s="99" t="s">
        <v>752</v>
      </c>
      <c r="J630" s="6" t="s">
        <v>487</v>
      </c>
      <c r="K630" s="6"/>
      <c r="L630" s="6"/>
      <c r="M630" s="6" t="s">
        <v>781</v>
      </c>
      <c r="N630" s="6" t="s">
        <v>686</v>
      </c>
      <c r="O630" s="37">
        <v>1400.3600000000001</v>
      </c>
      <c r="P630" s="105">
        <v>39.361853812099099</v>
      </c>
      <c r="Q630" s="38">
        <v>5.0000000000000004E-6</v>
      </c>
    </row>
    <row r="631" spans="1:17" x14ac:dyDescent="0.3">
      <c r="A631" s="6" t="s">
        <v>793</v>
      </c>
      <c r="B631" s="6" t="s">
        <v>1173</v>
      </c>
      <c r="C631" s="6" t="s">
        <v>818</v>
      </c>
      <c r="D631" s="25">
        <v>15000</v>
      </c>
      <c r="E631" s="25">
        <v>2085.2641334569043</v>
      </c>
      <c r="F631" s="25">
        <v>17085</v>
      </c>
      <c r="G631" s="96">
        <v>4</v>
      </c>
      <c r="H631" s="99"/>
      <c r="I631" s="99" t="s">
        <v>752</v>
      </c>
      <c r="J631" s="6" t="s">
        <v>488</v>
      </c>
      <c r="K631" s="6"/>
      <c r="L631" s="6"/>
      <c r="M631" s="6" t="s">
        <v>781</v>
      </c>
      <c r="N631" s="6" t="s">
        <v>686</v>
      </c>
      <c r="O631" s="37">
        <v>2117.864</v>
      </c>
      <c r="P631" s="105">
        <v>59.529730327849585</v>
      </c>
      <c r="Q631" s="38">
        <v>3.0000000000000001E-6</v>
      </c>
    </row>
    <row r="632" spans="1:17" x14ac:dyDescent="0.3">
      <c r="A632" s="6" t="s">
        <v>793</v>
      </c>
      <c r="B632" s="6" t="s">
        <v>1173</v>
      </c>
      <c r="C632" s="6" t="s">
        <v>818</v>
      </c>
      <c r="D632" s="25">
        <v>15000</v>
      </c>
      <c r="E632" s="25">
        <v>2085.2641334569043</v>
      </c>
      <c r="F632" s="25">
        <v>17085</v>
      </c>
      <c r="G632" s="96">
        <v>4</v>
      </c>
      <c r="H632" s="99"/>
      <c r="I632" s="99" t="s">
        <v>752</v>
      </c>
      <c r="J632" s="6" t="s">
        <v>490</v>
      </c>
      <c r="K632" s="6"/>
      <c r="L632" s="6"/>
      <c r="M632" s="6" t="s">
        <v>764</v>
      </c>
      <c r="N632" s="6" t="s">
        <v>688</v>
      </c>
      <c r="O632" s="37">
        <v>2470.9450000000002</v>
      </c>
      <c r="P632" s="105">
        <v>69.454265951424787</v>
      </c>
      <c r="Q632" s="38">
        <v>1.9999999999999999E-6</v>
      </c>
    </row>
    <row r="633" spans="1:17" x14ac:dyDescent="0.3">
      <c r="A633" s="6" t="s">
        <v>793</v>
      </c>
      <c r="B633" s="6" t="s">
        <v>1173</v>
      </c>
      <c r="C633" s="6" t="s">
        <v>818</v>
      </c>
      <c r="D633" s="25">
        <v>15000</v>
      </c>
      <c r="E633" s="25">
        <v>2085.2641334569043</v>
      </c>
      <c r="F633" s="25">
        <v>17085</v>
      </c>
      <c r="G633" s="96">
        <v>4</v>
      </c>
      <c r="H633" s="99"/>
      <c r="I633" s="99" t="s">
        <v>752</v>
      </c>
      <c r="J633" s="6" t="s">
        <v>492</v>
      </c>
      <c r="K633" s="6"/>
      <c r="L633" s="6"/>
      <c r="M633" s="6" t="s">
        <v>764</v>
      </c>
      <c r="N633" s="6" t="s">
        <v>688</v>
      </c>
      <c r="O633" s="37">
        <v>2463.3000000000002</v>
      </c>
      <c r="P633" s="105">
        <v>69.239377371064379</v>
      </c>
      <c r="Q633" s="38">
        <v>1.9999999999999999E-6</v>
      </c>
    </row>
    <row r="634" spans="1:17" x14ac:dyDescent="0.3">
      <c r="A634" s="6" t="s">
        <v>793</v>
      </c>
      <c r="B634" s="6" t="s">
        <v>1173</v>
      </c>
      <c r="C634" s="6" t="s">
        <v>818</v>
      </c>
      <c r="D634" s="25">
        <v>15000</v>
      </c>
      <c r="E634" s="25">
        <v>2085.2641334569043</v>
      </c>
      <c r="F634" s="25">
        <v>17085</v>
      </c>
      <c r="G634" s="96">
        <v>4</v>
      </c>
      <c r="H634" s="99"/>
      <c r="I634" s="99" t="s">
        <v>752</v>
      </c>
      <c r="J634" s="6" t="s">
        <v>494</v>
      </c>
      <c r="K634" s="6"/>
      <c r="L634" s="6"/>
      <c r="M634" s="6" t="s">
        <v>764</v>
      </c>
      <c r="N634" s="6" t="s">
        <v>688</v>
      </c>
      <c r="O634" s="37">
        <v>1941.84</v>
      </c>
      <c r="P634" s="105">
        <v>54.581980495362984</v>
      </c>
      <c r="Q634" s="38">
        <v>1.9999999999999999E-6</v>
      </c>
    </row>
    <row r="635" spans="1:17" x14ac:dyDescent="0.3">
      <c r="A635" s="6" t="s">
        <v>793</v>
      </c>
      <c r="B635" s="6" t="s">
        <v>1173</v>
      </c>
      <c r="C635" s="6" t="s">
        <v>818</v>
      </c>
      <c r="D635" s="25">
        <v>15000</v>
      </c>
      <c r="E635" s="25">
        <v>2085.2641334569043</v>
      </c>
      <c r="F635" s="25">
        <v>17085</v>
      </c>
      <c r="G635" s="96">
        <v>4</v>
      </c>
      <c r="H635" s="99"/>
      <c r="I635" s="99" t="s">
        <v>752</v>
      </c>
      <c r="J635" s="6" t="s">
        <v>496</v>
      </c>
      <c r="K635" s="6"/>
      <c r="L635" s="6"/>
      <c r="M635" s="6" t="s">
        <v>764</v>
      </c>
      <c r="N635" s="6" t="s">
        <v>688</v>
      </c>
      <c r="O635" s="37">
        <v>4667.4179999999997</v>
      </c>
      <c r="P635" s="105">
        <v>131.19356807960807</v>
      </c>
      <c r="Q635" s="38">
        <v>1.9999999999999999E-6</v>
      </c>
    </row>
    <row r="636" spans="1:17" x14ac:dyDescent="0.3">
      <c r="A636" s="6" t="s">
        <v>793</v>
      </c>
      <c r="B636" s="6" t="s">
        <v>1173</v>
      </c>
      <c r="C636" s="6" t="s">
        <v>818</v>
      </c>
      <c r="D636" s="25">
        <v>15000</v>
      </c>
      <c r="E636" s="25">
        <v>2085.2641334569043</v>
      </c>
      <c r="F636" s="25">
        <v>17085</v>
      </c>
      <c r="G636" s="96">
        <v>4</v>
      </c>
      <c r="H636" s="99"/>
      <c r="I636" s="99" t="s">
        <v>752</v>
      </c>
      <c r="J636" s="6" t="s">
        <v>497</v>
      </c>
      <c r="K636" s="6"/>
      <c r="L636" s="6"/>
      <c r="M636" s="6" t="s">
        <v>764</v>
      </c>
      <c r="N636" s="6" t="s">
        <v>688</v>
      </c>
      <c r="O636" s="37">
        <v>691.5</v>
      </c>
      <c r="P636" s="105">
        <v>19.436946150323152</v>
      </c>
      <c r="Q636" s="38">
        <v>0</v>
      </c>
    </row>
    <row r="637" spans="1:17" x14ac:dyDescent="0.3">
      <c r="A637" s="6" t="s">
        <v>793</v>
      </c>
      <c r="B637" s="6" t="s">
        <v>1173</v>
      </c>
      <c r="C637" s="6" t="s">
        <v>818</v>
      </c>
      <c r="D637" s="25">
        <v>15000</v>
      </c>
      <c r="E637" s="25">
        <v>2085.2641334569043</v>
      </c>
      <c r="F637" s="25">
        <v>17085</v>
      </c>
      <c r="G637" s="96">
        <v>4</v>
      </c>
      <c r="H637" s="99"/>
      <c r="I637" s="99" t="s">
        <v>752</v>
      </c>
      <c r="J637" s="6" t="s">
        <v>512</v>
      </c>
      <c r="K637" s="6"/>
      <c r="L637" s="6"/>
      <c r="M637" s="6" t="s">
        <v>811</v>
      </c>
      <c r="N637" s="6" t="s">
        <v>686</v>
      </c>
      <c r="O637" s="37">
        <v>711.29500000000007</v>
      </c>
      <c r="P637" s="105">
        <v>19.993351571936525</v>
      </c>
      <c r="Q637" s="38">
        <v>0</v>
      </c>
    </row>
    <row r="638" spans="1:17" x14ac:dyDescent="0.3">
      <c r="A638" s="6" t="s">
        <v>793</v>
      </c>
      <c r="B638" s="6" t="s">
        <v>1173</v>
      </c>
      <c r="C638" s="6" t="s">
        <v>818</v>
      </c>
      <c r="D638" s="25">
        <v>15000</v>
      </c>
      <c r="E638" s="25">
        <v>2085.2641334569043</v>
      </c>
      <c r="F638" s="25">
        <v>17085</v>
      </c>
      <c r="G638" s="96">
        <v>4</v>
      </c>
      <c r="H638" s="99"/>
      <c r="I638" s="99" t="s">
        <v>752</v>
      </c>
      <c r="J638" s="6" t="s">
        <v>515</v>
      </c>
      <c r="K638" s="6"/>
      <c r="L638" s="6"/>
      <c r="M638" s="6" t="s">
        <v>811</v>
      </c>
      <c r="N638" s="6" t="s">
        <v>688</v>
      </c>
      <c r="O638" s="37">
        <v>2546.7280000000001</v>
      </c>
      <c r="P638" s="105">
        <v>71.584403464237425</v>
      </c>
      <c r="Q638" s="38">
        <v>0</v>
      </c>
    </row>
    <row r="639" spans="1:17" x14ac:dyDescent="0.3">
      <c r="A639" s="6" t="s">
        <v>793</v>
      </c>
      <c r="B639" s="6" t="s">
        <v>1173</v>
      </c>
      <c r="C639" s="6" t="s">
        <v>818</v>
      </c>
      <c r="D639" s="25">
        <v>15000</v>
      </c>
      <c r="E639" s="25">
        <v>2085.2641334569043</v>
      </c>
      <c r="F639" s="25">
        <v>17085</v>
      </c>
      <c r="G639" s="96">
        <v>4</v>
      </c>
      <c r="H639" s="99"/>
      <c r="I639" s="99" t="s">
        <v>752</v>
      </c>
      <c r="J639" s="6" t="s">
        <v>516</v>
      </c>
      <c r="K639" s="6"/>
      <c r="L639" s="6"/>
      <c r="M639" s="6" t="s">
        <v>811</v>
      </c>
      <c r="N639" s="6" t="s">
        <v>688</v>
      </c>
      <c r="O639" s="37">
        <v>2158.1959999999999</v>
      </c>
      <c r="P639" s="105">
        <v>60.663397590517455</v>
      </c>
      <c r="Q639" s="38">
        <v>0</v>
      </c>
    </row>
    <row r="640" spans="1:17" x14ac:dyDescent="0.3">
      <c r="A640" s="6" t="s">
        <v>793</v>
      </c>
      <c r="B640" s="6" t="s">
        <v>1173</v>
      </c>
      <c r="C640" s="6" t="s">
        <v>818</v>
      </c>
      <c r="D640" s="25">
        <v>15000</v>
      </c>
      <c r="E640" s="25">
        <v>2085.2641334569043</v>
      </c>
      <c r="F640" s="25">
        <v>17085</v>
      </c>
      <c r="G640" s="96">
        <v>4</v>
      </c>
      <c r="H640" s="99"/>
      <c r="I640" s="99" t="s">
        <v>752</v>
      </c>
      <c r="J640" s="6" t="s">
        <v>517</v>
      </c>
      <c r="K640" s="6"/>
      <c r="L640" s="6"/>
      <c r="M640" s="6" t="s">
        <v>782</v>
      </c>
      <c r="N640" s="6" t="s">
        <v>686</v>
      </c>
      <c r="O640" s="37">
        <v>25627.5</v>
      </c>
      <c r="P640" s="105">
        <v>720.347559605794</v>
      </c>
      <c r="Q640" s="38">
        <v>0</v>
      </c>
    </row>
    <row r="641" spans="1:17" x14ac:dyDescent="0.3">
      <c r="A641" s="6" t="s">
        <v>793</v>
      </c>
      <c r="B641" s="6" t="s">
        <v>1173</v>
      </c>
      <c r="C641" s="6" t="s">
        <v>818</v>
      </c>
      <c r="D641" s="25">
        <v>15000</v>
      </c>
      <c r="E641" s="25">
        <v>2085.2641334569043</v>
      </c>
      <c r="F641" s="25">
        <v>17085</v>
      </c>
      <c r="G641" s="96">
        <v>4</v>
      </c>
      <c r="H641" s="99"/>
      <c r="I641" s="99" t="s">
        <v>752</v>
      </c>
      <c r="J641" s="6" t="s">
        <v>519</v>
      </c>
      <c r="K641" s="6"/>
      <c r="L641" s="6"/>
      <c r="M641" s="6" t="s">
        <v>782</v>
      </c>
      <c r="N641" s="6" t="s">
        <v>686</v>
      </c>
      <c r="O641" s="37">
        <v>2356.6579999999999</v>
      </c>
      <c r="P641" s="105">
        <v>66.241843298233192</v>
      </c>
      <c r="Q641" s="38">
        <v>3.0000000000000001E-6</v>
      </c>
    </row>
    <row r="642" spans="1:17" x14ac:dyDescent="0.3">
      <c r="A642" s="6" t="s">
        <v>793</v>
      </c>
      <c r="B642" s="6" t="s">
        <v>1173</v>
      </c>
      <c r="C642" s="6" t="s">
        <v>818</v>
      </c>
      <c r="D642" s="25">
        <v>15000</v>
      </c>
      <c r="E642" s="25">
        <v>2085.2641334569043</v>
      </c>
      <c r="F642" s="25">
        <v>17085</v>
      </c>
      <c r="G642" s="96">
        <v>4</v>
      </c>
      <c r="H642" s="99"/>
      <c r="I642" s="99" t="s">
        <v>752</v>
      </c>
      <c r="J642" s="6" t="s">
        <v>520</v>
      </c>
      <c r="K642" s="6"/>
      <c r="L642" s="6"/>
      <c r="M642" s="6" t="s">
        <v>782</v>
      </c>
      <c r="N642" s="6" t="s">
        <v>686</v>
      </c>
      <c r="O642" s="37">
        <v>185.85419999999996</v>
      </c>
      <c r="P642" s="105">
        <v>5.2240608491849425</v>
      </c>
      <c r="Q642" s="38">
        <v>0</v>
      </c>
    </row>
    <row r="643" spans="1:17" x14ac:dyDescent="0.3">
      <c r="A643" s="6" t="s">
        <v>793</v>
      </c>
      <c r="B643" s="6" t="s">
        <v>1173</v>
      </c>
      <c r="C643" s="6" t="s">
        <v>818</v>
      </c>
      <c r="D643" s="25">
        <v>15000</v>
      </c>
      <c r="E643" s="25">
        <v>2085.2641334569043</v>
      </c>
      <c r="F643" s="25">
        <v>17085</v>
      </c>
      <c r="G643" s="96">
        <v>4</v>
      </c>
      <c r="H643" s="99"/>
      <c r="I643" s="99" t="s">
        <v>752</v>
      </c>
      <c r="J643" s="6" t="s">
        <v>521</v>
      </c>
      <c r="K643" s="6"/>
      <c r="L643" s="6"/>
      <c r="M643" s="6" t="s">
        <v>782</v>
      </c>
      <c r="N643" s="6" t="s">
        <v>686</v>
      </c>
      <c r="O643" s="37">
        <v>3049.9199999999996</v>
      </c>
      <c r="P643" s="105">
        <v>85.728316417633522</v>
      </c>
      <c r="Q643" s="38">
        <v>6.0000000000000002E-6</v>
      </c>
    </row>
    <row r="644" spans="1:17" x14ac:dyDescent="0.3">
      <c r="A644" s="6" t="s">
        <v>793</v>
      </c>
      <c r="B644" s="6" t="s">
        <v>1173</v>
      </c>
      <c r="C644" s="6" t="s">
        <v>818</v>
      </c>
      <c r="D644" s="25">
        <v>15000</v>
      </c>
      <c r="E644" s="25">
        <v>2085.2641334569043</v>
      </c>
      <c r="F644" s="25">
        <v>17085</v>
      </c>
      <c r="G644" s="96">
        <v>4</v>
      </c>
      <c r="H644" s="99"/>
      <c r="I644" s="99" t="s">
        <v>752</v>
      </c>
      <c r="J644" s="6" t="s">
        <v>522</v>
      </c>
      <c r="K644" s="6"/>
      <c r="L644" s="6"/>
      <c r="M644" s="6" t="s">
        <v>782</v>
      </c>
      <c r="N644" s="6" t="s">
        <v>686</v>
      </c>
      <c r="O644" s="37">
        <v>14076.16</v>
      </c>
      <c r="P644" s="105">
        <v>395.65808231863008</v>
      </c>
      <c r="Q644" s="38">
        <v>3.1000000000000001E-5</v>
      </c>
    </row>
    <row r="645" spans="1:17" x14ac:dyDescent="0.3">
      <c r="A645" s="6" t="s">
        <v>793</v>
      </c>
      <c r="B645" s="6" t="s">
        <v>1173</v>
      </c>
      <c r="C645" s="6" t="s">
        <v>818</v>
      </c>
      <c r="D645" s="25">
        <v>15000</v>
      </c>
      <c r="E645" s="25">
        <v>2085.2641334569043</v>
      </c>
      <c r="F645" s="25">
        <v>17085</v>
      </c>
      <c r="G645" s="96">
        <v>4</v>
      </c>
      <c r="H645" s="99"/>
      <c r="I645" s="99" t="s">
        <v>752</v>
      </c>
      <c r="J645" s="6" t="s">
        <v>523</v>
      </c>
      <c r="K645" s="6"/>
      <c r="L645" s="6"/>
      <c r="M645" s="6" t="s">
        <v>812</v>
      </c>
      <c r="N645" s="6" t="s">
        <v>686</v>
      </c>
      <c r="O645" s="37">
        <v>192.642</v>
      </c>
      <c r="P645" s="105">
        <v>5.4148549244982673</v>
      </c>
      <c r="Q645" s="38">
        <v>0</v>
      </c>
    </row>
    <row r="646" spans="1:17" x14ac:dyDescent="0.3">
      <c r="A646" s="6" t="s">
        <v>793</v>
      </c>
      <c r="B646" s="6" t="s">
        <v>1173</v>
      </c>
      <c r="C646" s="6" t="s">
        <v>818</v>
      </c>
      <c r="D646" s="25">
        <v>15000</v>
      </c>
      <c r="E646" s="25">
        <v>2085.2641334569043</v>
      </c>
      <c r="F646" s="25">
        <v>17085</v>
      </c>
      <c r="G646" s="96">
        <v>4</v>
      </c>
      <c r="H646" s="99"/>
      <c r="I646" s="99" t="s">
        <v>752</v>
      </c>
      <c r="J646" s="6" t="s">
        <v>525</v>
      </c>
      <c r="K646" s="6"/>
      <c r="L646" s="6"/>
      <c r="M646" s="6" t="s">
        <v>812</v>
      </c>
      <c r="N646" s="6" t="s">
        <v>686</v>
      </c>
      <c r="O646" s="37">
        <v>814.98</v>
      </c>
      <c r="P646" s="105">
        <v>22.907769159205152</v>
      </c>
      <c r="Q646" s="38">
        <v>0</v>
      </c>
    </row>
    <row r="647" spans="1:17" x14ac:dyDescent="0.3">
      <c r="A647" s="6" t="s">
        <v>793</v>
      </c>
      <c r="B647" s="6" t="s">
        <v>1173</v>
      </c>
      <c r="C647" s="6" t="s">
        <v>818</v>
      </c>
      <c r="D647" s="25">
        <v>15000</v>
      </c>
      <c r="E647" s="25">
        <v>2085.2641334569043</v>
      </c>
      <c r="F647" s="25">
        <v>17085</v>
      </c>
      <c r="G647" s="96">
        <v>4</v>
      </c>
      <c r="H647" s="99"/>
      <c r="I647" s="99" t="s">
        <v>752</v>
      </c>
      <c r="J647" s="6" t="s">
        <v>526</v>
      </c>
      <c r="K647" s="6"/>
      <c r="L647" s="6"/>
      <c r="M647" s="6" t="s">
        <v>812</v>
      </c>
      <c r="N647" s="6" t="s">
        <v>688</v>
      </c>
      <c r="O647" s="37">
        <v>152.84399999999999</v>
      </c>
      <c r="P647" s="105">
        <v>4.2961975378163286</v>
      </c>
      <c r="Q647" s="38">
        <v>0</v>
      </c>
    </row>
    <row r="648" spans="1:17" x14ac:dyDescent="0.3">
      <c r="A648" s="6" t="s">
        <v>793</v>
      </c>
      <c r="B648" s="6" t="s">
        <v>1173</v>
      </c>
      <c r="C648" s="6" t="s">
        <v>818</v>
      </c>
      <c r="D648" s="25">
        <v>15000</v>
      </c>
      <c r="E648" s="25">
        <v>2085.2641334569043</v>
      </c>
      <c r="F648" s="25">
        <v>17085</v>
      </c>
      <c r="G648" s="96">
        <v>4</v>
      </c>
      <c r="H648" s="99"/>
      <c r="I648" s="99" t="s">
        <v>752</v>
      </c>
      <c r="J648" s="6" t="s">
        <v>527</v>
      </c>
      <c r="K648" s="6"/>
      <c r="L648" s="6"/>
      <c r="M648" s="6" t="s">
        <v>812</v>
      </c>
      <c r="N648" s="6" t="s">
        <v>688</v>
      </c>
      <c r="O648" s="37">
        <v>629</v>
      </c>
      <c r="P648" s="105">
        <v>17.680172275565091</v>
      </c>
      <c r="Q648" s="38">
        <v>9.9999999999999995E-7</v>
      </c>
    </row>
    <row r="649" spans="1:17" x14ac:dyDescent="0.3">
      <c r="A649" s="6" t="s">
        <v>793</v>
      </c>
      <c r="B649" s="6" t="s">
        <v>1173</v>
      </c>
      <c r="C649" s="6" t="s">
        <v>818</v>
      </c>
      <c r="D649" s="25">
        <v>15000</v>
      </c>
      <c r="E649" s="25">
        <v>2085.2641334569043</v>
      </c>
      <c r="F649" s="25">
        <v>17085</v>
      </c>
      <c r="G649" s="96">
        <v>4</v>
      </c>
      <c r="H649" s="99"/>
      <c r="I649" s="99" t="s">
        <v>752</v>
      </c>
      <c r="J649" s="6" t="s">
        <v>528</v>
      </c>
      <c r="K649" s="6"/>
      <c r="L649" s="6"/>
      <c r="M649" s="6" t="s">
        <v>812</v>
      </c>
      <c r="N649" s="6" t="s">
        <v>686</v>
      </c>
      <c r="O649" s="37">
        <v>304.32</v>
      </c>
      <c r="P649" s="105">
        <v>8.5539428090619545</v>
      </c>
      <c r="Q649" s="38">
        <v>0</v>
      </c>
    </row>
    <row r="650" spans="1:17" x14ac:dyDescent="0.3">
      <c r="A650" s="6" t="s">
        <v>793</v>
      </c>
      <c r="B650" s="6" t="s">
        <v>1173</v>
      </c>
      <c r="C650" s="6" t="s">
        <v>818</v>
      </c>
      <c r="D650" s="25">
        <v>15000</v>
      </c>
      <c r="E650" s="25">
        <v>2085.2641334569043</v>
      </c>
      <c r="F650" s="25">
        <v>17085</v>
      </c>
      <c r="G650" s="96">
        <v>4</v>
      </c>
      <c r="H650" s="99"/>
      <c r="I650" s="99" t="s">
        <v>752</v>
      </c>
      <c r="J650" s="6" t="s">
        <v>529</v>
      </c>
      <c r="K650" s="6"/>
      <c r="L650" s="6"/>
      <c r="M650" s="6" t="s">
        <v>812</v>
      </c>
      <c r="N650" s="6" t="s">
        <v>686</v>
      </c>
      <c r="O650" s="37">
        <v>98.240000000000009</v>
      </c>
      <c r="P650" s="105">
        <v>2.7613674472997056</v>
      </c>
      <c r="Q650" s="38">
        <v>0</v>
      </c>
    </row>
    <row r="651" spans="1:17" x14ac:dyDescent="0.3">
      <c r="A651" s="6" t="s">
        <v>793</v>
      </c>
      <c r="B651" s="6" t="s">
        <v>1173</v>
      </c>
      <c r="C651" s="6" t="s">
        <v>818</v>
      </c>
      <c r="D651" s="25">
        <v>15000</v>
      </c>
      <c r="E651" s="25">
        <v>2085.2641334569043</v>
      </c>
      <c r="F651" s="25">
        <v>17085</v>
      </c>
      <c r="G651" s="96">
        <v>4</v>
      </c>
      <c r="H651" s="99"/>
      <c r="I651" s="99" t="s">
        <v>752</v>
      </c>
      <c r="J651" s="6" t="s">
        <v>530</v>
      </c>
      <c r="K651" s="6"/>
      <c r="L651" s="6"/>
      <c r="M651" s="6" t="s">
        <v>783</v>
      </c>
      <c r="N651" s="6" t="s">
        <v>686</v>
      </c>
      <c r="O651" s="37">
        <v>64.554000000000002</v>
      </c>
      <c r="P651" s="105">
        <v>1.8145084913781067</v>
      </c>
      <c r="Q651" s="38">
        <v>0</v>
      </c>
    </row>
    <row r="652" spans="1:17" x14ac:dyDescent="0.3">
      <c r="A652" s="6" t="s">
        <v>793</v>
      </c>
      <c r="B652" s="6" t="s">
        <v>1173</v>
      </c>
      <c r="C652" s="6" t="s">
        <v>818</v>
      </c>
      <c r="D652" s="25">
        <v>15000</v>
      </c>
      <c r="E652" s="25">
        <v>2085.2641334569043</v>
      </c>
      <c r="F652" s="25">
        <v>17085</v>
      </c>
      <c r="G652" s="96">
        <v>4</v>
      </c>
      <c r="H652" s="99"/>
      <c r="I652" s="99" t="s">
        <v>752</v>
      </c>
      <c r="J652" s="6" t="s">
        <v>533</v>
      </c>
      <c r="K652" s="6"/>
      <c r="L652" s="6"/>
      <c r="M652" s="6" t="s">
        <v>783</v>
      </c>
      <c r="N652" s="6" t="s">
        <v>688</v>
      </c>
      <c r="O652" s="37">
        <v>890</v>
      </c>
      <c r="P652" s="105">
        <v>25.016459976554742</v>
      </c>
      <c r="Q652" s="38">
        <v>0</v>
      </c>
    </row>
    <row r="653" spans="1:17" x14ac:dyDescent="0.3">
      <c r="A653" s="6" t="s">
        <v>793</v>
      </c>
      <c r="B653" s="6" t="s">
        <v>1173</v>
      </c>
      <c r="C653" s="6" t="s">
        <v>818</v>
      </c>
      <c r="D653" s="25">
        <v>15000</v>
      </c>
      <c r="E653" s="25">
        <v>2085.2641334569043</v>
      </c>
      <c r="F653" s="25">
        <v>17085</v>
      </c>
      <c r="G653" s="96">
        <v>4</v>
      </c>
      <c r="H653" s="99"/>
      <c r="I653" s="99" t="s">
        <v>752</v>
      </c>
      <c r="J653" s="6" t="s">
        <v>534</v>
      </c>
      <c r="K653" s="6"/>
      <c r="L653" s="6"/>
      <c r="M653" s="6" t="s">
        <v>783</v>
      </c>
      <c r="N653" s="6" t="s">
        <v>688</v>
      </c>
      <c r="O653" s="37">
        <v>782.6</v>
      </c>
      <c r="P653" s="105">
        <v>21.997619750170497</v>
      </c>
      <c r="Q653" s="38">
        <v>0</v>
      </c>
    </row>
    <row r="654" spans="1:17" x14ac:dyDescent="0.3">
      <c r="A654" s="6" t="s">
        <v>793</v>
      </c>
      <c r="B654" s="6" t="s">
        <v>1173</v>
      </c>
      <c r="C654" s="6" t="s">
        <v>818</v>
      </c>
      <c r="D654" s="25">
        <v>15000</v>
      </c>
      <c r="E654" s="25">
        <v>2085.2641334569043</v>
      </c>
      <c r="F654" s="25">
        <v>17085</v>
      </c>
      <c r="G654" s="96">
        <v>4</v>
      </c>
      <c r="H654" s="99"/>
      <c r="I654" s="99" t="s">
        <v>752</v>
      </c>
      <c r="J654" s="6" t="s">
        <v>537</v>
      </c>
      <c r="K654" s="6"/>
      <c r="L654" s="6"/>
      <c r="M654" s="6" t="s">
        <v>783</v>
      </c>
      <c r="N654" s="6" t="s">
        <v>688</v>
      </c>
      <c r="O654" s="37">
        <v>58.629999999999995</v>
      </c>
      <c r="P654" s="105">
        <v>1.6479944364330386</v>
      </c>
      <c r="Q654" s="38">
        <v>0</v>
      </c>
    </row>
    <row r="655" spans="1:17" x14ac:dyDescent="0.3">
      <c r="A655" s="6" t="s">
        <v>793</v>
      </c>
      <c r="B655" s="6" t="s">
        <v>1173</v>
      </c>
      <c r="C655" s="6" t="s">
        <v>818</v>
      </c>
      <c r="D655" s="25">
        <v>15000</v>
      </c>
      <c r="E655" s="25">
        <v>2085.2641334569043</v>
      </c>
      <c r="F655" s="25">
        <v>17085</v>
      </c>
      <c r="G655" s="96">
        <v>4</v>
      </c>
      <c r="H655" s="99"/>
      <c r="I655" s="99" t="s">
        <v>752</v>
      </c>
      <c r="J655" s="6" t="s">
        <v>540</v>
      </c>
      <c r="K655" s="6"/>
      <c r="L655" s="6"/>
      <c r="M655" s="6" t="s">
        <v>784</v>
      </c>
      <c r="N655" s="6" t="s">
        <v>686</v>
      </c>
      <c r="O655" s="37">
        <v>3604.2693119999999</v>
      </c>
      <c r="P655" s="105">
        <v>101.31017863862078</v>
      </c>
      <c r="Q655" s="38">
        <v>9.0000000000000002E-6</v>
      </c>
    </row>
    <row r="656" spans="1:17" x14ac:dyDescent="0.3">
      <c r="A656" s="6" t="s">
        <v>793</v>
      </c>
      <c r="B656" s="6" t="s">
        <v>1173</v>
      </c>
      <c r="C656" s="6" t="s">
        <v>818</v>
      </c>
      <c r="D656" s="25">
        <v>15000</v>
      </c>
      <c r="E656" s="25">
        <v>2085.2641334569043</v>
      </c>
      <c r="F656" s="25">
        <v>17085</v>
      </c>
      <c r="G656" s="96">
        <v>4</v>
      </c>
      <c r="H656" s="99"/>
      <c r="I656" s="99" t="s">
        <v>752</v>
      </c>
      <c r="J656" s="6" t="s">
        <v>543</v>
      </c>
      <c r="K656" s="6"/>
      <c r="L656" s="6"/>
      <c r="M656" s="6" t="s">
        <v>784</v>
      </c>
      <c r="N656" s="6" t="s">
        <v>686</v>
      </c>
      <c r="O656" s="37">
        <v>3485.4599999999996</v>
      </c>
      <c r="P656" s="105">
        <v>97.970641112227511</v>
      </c>
      <c r="Q656" s="38">
        <v>4.1E-5</v>
      </c>
    </row>
    <row r="657" spans="1:17" x14ac:dyDescent="0.3">
      <c r="A657" s="6" t="s">
        <v>793</v>
      </c>
      <c r="B657" s="6" t="s">
        <v>1173</v>
      </c>
      <c r="C657" s="6" t="s">
        <v>818</v>
      </c>
      <c r="D657" s="25">
        <v>15000</v>
      </c>
      <c r="E657" s="25">
        <v>2085.2641334569043</v>
      </c>
      <c r="F657" s="25">
        <v>17085</v>
      </c>
      <c r="G657" s="96">
        <v>4</v>
      </c>
      <c r="H657" s="99"/>
      <c r="I657" s="99" t="s">
        <v>752</v>
      </c>
      <c r="J657" s="6" t="s">
        <v>544</v>
      </c>
      <c r="K657" s="6"/>
      <c r="L657" s="6"/>
      <c r="M657" s="6" t="s">
        <v>784</v>
      </c>
      <c r="N657" s="6" t="s">
        <v>686</v>
      </c>
      <c r="O657" s="37">
        <v>1499.2379999999998</v>
      </c>
      <c r="P657" s="105">
        <v>42.141154407112332</v>
      </c>
      <c r="Q657" s="38">
        <v>0</v>
      </c>
    </row>
    <row r="658" spans="1:17" x14ac:dyDescent="0.3">
      <c r="A658" s="6" t="s">
        <v>793</v>
      </c>
      <c r="B658" s="6" t="s">
        <v>1173</v>
      </c>
      <c r="C658" s="6" t="s">
        <v>818</v>
      </c>
      <c r="D658" s="25">
        <v>15000</v>
      </c>
      <c r="E658" s="25">
        <v>2085.2641334569043</v>
      </c>
      <c r="F658" s="25">
        <v>17085</v>
      </c>
      <c r="G658" s="96">
        <v>4</v>
      </c>
      <c r="H658" s="99"/>
      <c r="I658" s="99" t="s">
        <v>752</v>
      </c>
      <c r="J658" s="6" t="s">
        <v>545</v>
      </c>
      <c r="K658" s="6"/>
      <c r="L658" s="6"/>
      <c r="M658" s="6" t="s">
        <v>784</v>
      </c>
      <c r="N658" s="6" t="s">
        <v>686</v>
      </c>
      <c r="O658" s="37">
        <v>1665.9399999999998</v>
      </c>
      <c r="P658" s="105">
        <v>46.826877902631018</v>
      </c>
      <c r="Q658" s="38">
        <v>3.0000000000000001E-6</v>
      </c>
    </row>
    <row r="659" spans="1:17" x14ac:dyDescent="0.3">
      <c r="A659" s="6" t="s">
        <v>793</v>
      </c>
      <c r="B659" s="6" t="s">
        <v>1173</v>
      </c>
      <c r="C659" s="6" t="s">
        <v>818</v>
      </c>
      <c r="D659" s="25">
        <v>15000</v>
      </c>
      <c r="E659" s="25">
        <v>2085.2641334569043</v>
      </c>
      <c r="F659" s="25">
        <v>17085</v>
      </c>
      <c r="G659" s="96">
        <v>4</v>
      </c>
      <c r="H659" s="99"/>
      <c r="I659" s="99" t="s">
        <v>752</v>
      </c>
      <c r="J659" s="6" t="s">
        <v>553</v>
      </c>
      <c r="K659" s="6"/>
      <c r="L659" s="6"/>
      <c r="M659" s="6" t="s">
        <v>691</v>
      </c>
      <c r="N659" s="6" t="s">
        <v>688</v>
      </c>
      <c r="O659" s="37">
        <v>64561.091283000002</v>
      </c>
      <c r="P659" s="105">
        <v>1814.7078158695131</v>
      </c>
      <c r="Q659" s="38">
        <v>1.11E-4</v>
      </c>
    </row>
    <row r="660" spans="1:17" x14ac:dyDescent="0.3">
      <c r="A660" s="6" t="s">
        <v>793</v>
      </c>
      <c r="B660" s="6" t="s">
        <v>1173</v>
      </c>
      <c r="C660" s="6" t="s">
        <v>818</v>
      </c>
      <c r="D660" s="25">
        <v>15000</v>
      </c>
      <c r="E660" s="25">
        <v>2085.2641334569043</v>
      </c>
      <c r="F660" s="25">
        <v>17085</v>
      </c>
      <c r="G660" s="96">
        <v>4</v>
      </c>
      <c r="H660" s="99"/>
      <c r="I660" s="99" t="s">
        <v>752</v>
      </c>
      <c r="J660" s="6" t="s">
        <v>554</v>
      </c>
      <c r="K660" s="6"/>
      <c r="L660" s="6"/>
      <c r="M660" s="6" t="s">
        <v>691</v>
      </c>
      <c r="N660" s="6" t="s">
        <v>688</v>
      </c>
      <c r="O660" s="37">
        <v>39943.839599999999</v>
      </c>
      <c r="P660" s="105">
        <v>1122.7567018689015</v>
      </c>
      <c r="Q660" s="38">
        <v>2.1599999999999999E-4</v>
      </c>
    </row>
    <row r="661" spans="1:17" x14ac:dyDescent="0.3">
      <c r="A661" s="6" t="s">
        <v>793</v>
      </c>
      <c r="B661" s="6" t="s">
        <v>1173</v>
      </c>
      <c r="C661" s="6" t="s">
        <v>818</v>
      </c>
      <c r="D661" s="25">
        <v>15000</v>
      </c>
      <c r="E661" s="25">
        <v>2085.2641334569043</v>
      </c>
      <c r="F661" s="25">
        <v>17085</v>
      </c>
      <c r="G661" s="96">
        <v>4</v>
      </c>
      <c r="H661" s="99"/>
      <c r="I661" s="99" t="s">
        <v>752</v>
      </c>
      <c r="J661" s="6" t="s">
        <v>555</v>
      </c>
      <c r="K661" s="6"/>
      <c r="L661" s="6"/>
      <c r="M661" s="6" t="s">
        <v>813</v>
      </c>
      <c r="N661" s="6" t="s">
        <v>686</v>
      </c>
      <c r="O661" s="37">
        <v>17.094000000000001</v>
      </c>
      <c r="P661" s="105">
        <v>0.48048468184182791</v>
      </c>
      <c r="Q661" s="38">
        <v>0</v>
      </c>
    </row>
    <row r="662" spans="1:17" x14ac:dyDescent="0.3">
      <c r="A662" s="6" t="s">
        <v>793</v>
      </c>
      <c r="B662" s="6" t="s">
        <v>1173</v>
      </c>
      <c r="C662" s="6" t="s">
        <v>818</v>
      </c>
      <c r="D662" s="25">
        <v>15000</v>
      </c>
      <c r="E662" s="25">
        <v>2085.2641334569043</v>
      </c>
      <c r="F662" s="25">
        <v>17085</v>
      </c>
      <c r="G662" s="96">
        <v>4</v>
      </c>
      <c r="H662" s="99"/>
      <c r="I662" s="99" t="s">
        <v>752</v>
      </c>
      <c r="J662" s="6" t="s">
        <v>557</v>
      </c>
      <c r="K662" s="6"/>
      <c r="L662" s="6"/>
      <c r="M662" s="6" t="s">
        <v>813</v>
      </c>
      <c r="N662" s="6" t="s">
        <v>686</v>
      </c>
      <c r="O662" s="37">
        <v>277.34100000000001</v>
      </c>
      <c r="P662" s="105">
        <v>7.7956067711883925</v>
      </c>
      <c r="Q662" s="38">
        <v>0</v>
      </c>
    </row>
    <row r="663" spans="1:17" x14ac:dyDescent="0.3">
      <c r="A663" s="6" t="s">
        <v>793</v>
      </c>
      <c r="B663" s="6" t="s">
        <v>1173</v>
      </c>
      <c r="C663" s="6" t="s">
        <v>818</v>
      </c>
      <c r="D663" s="25">
        <v>15000</v>
      </c>
      <c r="E663" s="25">
        <v>2085.2641334569043</v>
      </c>
      <c r="F663" s="25">
        <v>17085</v>
      </c>
      <c r="G663" s="96">
        <v>4</v>
      </c>
      <c r="H663" s="99"/>
      <c r="I663" s="99" t="s">
        <v>752</v>
      </c>
      <c r="J663" s="6" t="s">
        <v>558</v>
      </c>
      <c r="K663" s="6"/>
      <c r="L663" s="6"/>
      <c r="M663" s="6" t="s">
        <v>813</v>
      </c>
      <c r="N663" s="6" t="s">
        <v>686</v>
      </c>
      <c r="O663" s="37">
        <v>89.46</v>
      </c>
      <c r="P663" s="105">
        <v>2.5145758533736933</v>
      </c>
      <c r="Q663" s="38">
        <v>0</v>
      </c>
    </row>
    <row r="664" spans="1:17" x14ac:dyDescent="0.3">
      <c r="A664" s="6" t="s">
        <v>793</v>
      </c>
      <c r="B664" s="6" t="s">
        <v>1173</v>
      </c>
      <c r="C664" s="6" t="s">
        <v>818</v>
      </c>
      <c r="D664" s="25">
        <v>15000</v>
      </c>
      <c r="E664" s="25">
        <v>2085.2641334569043</v>
      </c>
      <c r="F664" s="25">
        <v>17085</v>
      </c>
      <c r="G664" s="96">
        <v>4</v>
      </c>
      <c r="H664" s="99"/>
      <c r="I664" s="99" t="s">
        <v>752</v>
      </c>
      <c r="J664" s="6" t="s">
        <v>559</v>
      </c>
      <c r="K664" s="6"/>
      <c r="L664" s="6"/>
      <c r="M664" s="6" t="s">
        <v>813</v>
      </c>
      <c r="N664" s="6" t="s">
        <v>686</v>
      </c>
      <c r="O664" s="37">
        <v>25.280999999999999</v>
      </c>
      <c r="P664" s="105">
        <v>0.71060800524413525</v>
      </c>
      <c r="Q664" s="38">
        <v>0</v>
      </c>
    </row>
    <row r="665" spans="1:17" x14ac:dyDescent="0.3">
      <c r="A665" s="6" t="s">
        <v>793</v>
      </c>
      <c r="B665" s="6" t="s">
        <v>1173</v>
      </c>
      <c r="C665" s="6" t="s">
        <v>818</v>
      </c>
      <c r="D665" s="25">
        <v>15000</v>
      </c>
      <c r="E665" s="25">
        <v>2085.2641334569043</v>
      </c>
      <c r="F665" s="25">
        <v>17085</v>
      </c>
      <c r="G665" s="96">
        <v>4</v>
      </c>
      <c r="H665" s="99"/>
      <c r="I665" s="99" t="s">
        <v>752</v>
      </c>
      <c r="J665" s="6" t="s">
        <v>560</v>
      </c>
      <c r="K665" s="6"/>
      <c r="L665" s="6"/>
      <c r="M665" s="6" t="s">
        <v>785</v>
      </c>
      <c r="N665" s="6" t="s">
        <v>686</v>
      </c>
      <c r="O665" s="37">
        <v>51.471000000000004</v>
      </c>
      <c r="P665" s="105">
        <v>1.4467665297227519</v>
      </c>
      <c r="Q665" s="38">
        <v>0</v>
      </c>
    </row>
    <row r="666" spans="1:17" x14ac:dyDescent="0.3">
      <c r="A666" s="6" t="s">
        <v>793</v>
      </c>
      <c r="B666" s="6" t="s">
        <v>1173</v>
      </c>
      <c r="C666" s="6" t="s">
        <v>818</v>
      </c>
      <c r="D666" s="25">
        <v>15000</v>
      </c>
      <c r="E666" s="25">
        <v>2085.2641334569043</v>
      </c>
      <c r="F666" s="25">
        <v>17085</v>
      </c>
      <c r="G666" s="96">
        <v>4</v>
      </c>
      <c r="H666" s="99"/>
      <c r="I666" s="99" t="s">
        <v>752</v>
      </c>
      <c r="J666" s="6" t="s">
        <v>563</v>
      </c>
      <c r="K666" s="6"/>
      <c r="L666" s="6"/>
      <c r="M666" s="6" t="s">
        <v>785</v>
      </c>
      <c r="N666" s="6" t="s">
        <v>686</v>
      </c>
      <c r="O666" s="37">
        <v>1394.7752</v>
      </c>
      <c r="P666" s="105">
        <v>39.204874120327119</v>
      </c>
      <c r="Q666" s="38">
        <v>1.9999999999999999E-6</v>
      </c>
    </row>
    <row r="667" spans="1:17" x14ac:dyDescent="0.3">
      <c r="A667" s="6" t="s">
        <v>793</v>
      </c>
      <c r="B667" s="6" t="s">
        <v>1173</v>
      </c>
      <c r="C667" s="6" t="s">
        <v>818</v>
      </c>
      <c r="D667" s="25">
        <v>15000</v>
      </c>
      <c r="E667" s="25">
        <v>2085.2641334569043</v>
      </c>
      <c r="F667" s="25">
        <v>17085</v>
      </c>
      <c r="G667" s="96">
        <v>4</v>
      </c>
      <c r="H667" s="99"/>
      <c r="I667" s="99" t="s">
        <v>752</v>
      </c>
      <c r="J667" s="6" t="s">
        <v>564</v>
      </c>
      <c r="K667" s="6"/>
      <c r="L667" s="6"/>
      <c r="M667" s="6" t="s">
        <v>785</v>
      </c>
      <c r="N667" s="6" t="s">
        <v>686</v>
      </c>
      <c r="O667" s="37">
        <v>3152.5458000000003</v>
      </c>
      <c r="P667" s="105">
        <v>88.612961606691869</v>
      </c>
      <c r="Q667" s="38">
        <v>9.9999999999999995E-7</v>
      </c>
    </row>
    <row r="668" spans="1:17" x14ac:dyDescent="0.3">
      <c r="A668" s="6" t="s">
        <v>793</v>
      </c>
      <c r="B668" s="6" t="s">
        <v>1173</v>
      </c>
      <c r="C668" s="6" t="s">
        <v>818</v>
      </c>
      <c r="D668" s="25">
        <v>15000</v>
      </c>
      <c r="E668" s="25">
        <v>2085.2641334569043</v>
      </c>
      <c r="F668" s="25">
        <v>17085</v>
      </c>
      <c r="G668" s="96">
        <v>4</v>
      </c>
      <c r="H668" s="99"/>
      <c r="I668" s="99" t="s">
        <v>752</v>
      </c>
      <c r="J668" s="6" t="s">
        <v>565</v>
      </c>
      <c r="K668" s="6"/>
      <c r="L668" s="6"/>
      <c r="M668" s="6" t="s">
        <v>785</v>
      </c>
      <c r="N668" s="6" t="s">
        <v>686</v>
      </c>
      <c r="O668" s="37">
        <v>1792.3519999999999</v>
      </c>
      <c r="P668" s="105">
        <v>50.380114687525662</v>
      </c>
      <c r="Q668" s="38">
        <v>3.0000000000000001E-6</v>
      </c>
    </row>
    <row r="669" spans="1:17" x14ac:dyDescent="0.3">
      <c r="A669" s="6" t="s">
        <v>793</v>
      </c>
      <c r="B669" s="6" t="s">
        <v>1173</v>
      </c>
      <c r="C669" s="6" t="s">
        <v>818</v>
      </c>
      <c r="D669" s="25">
        <v>15000</v>
      </c>
      <c r="E669" s="25">
        <v>2085.2641334569043</v>
      </c>
      <c r="F669" s="25">
        <v>17085</v>
      </c>
      <c r="G669" s="96">
        <v>4</v>
      </c>
      <c r="H669" s="99"/>
      <c r="I669" s="99" t="s">
        <v>752</v>
      </c>
      <c r="J669" s="6" t="s">
        <v>566</v>
      </c>
      <c r="K669" s="6"/>
      <c r="L669" s="6"/>
      <c r="M669" s="6" t="s">
        <v>785</v>
      </c>
      <c r="N669" s="6" t="s">
        <v>686</v>
      </c>
      <c r="O669" s="37">
        <v>1363.992</v>
      </c>
      <c r="P669" s="105">
        <v>38.339608175663884</v>
      </c>
      <c r="Q669" s="38">
        <v>1.9999999999999999E-6</v>
      </c>
    </row>
    <row r="670" spans="1:17" x14ac:dyDescent="0.3">
      <c r="A670" s="6" t="s">
        <v>793</v>
      </c>
      <c r="B670" s="6" t="s">
        <v>1173</v>
      </c>
      <c r="C670" s="6" t="s">
        <v>818</v>
      </c>
      <c r="D670" s="25">
        <v>15000</v>
      </c>
      <c r="E670" s="25">
        <v>2085.2641334569043</v>
      </c>
      <c r="F670" s="25">
        <v>17085</v>
      </c>
      <c r="G670" s="96">
        <v>4</v>
      </c>
      <c r="H670" s="99"/>
      <c r="I670" s="99" t="s">
        <v>752</v>
      </c>
      <c r="J670" s="6" t="s">
        <v>568</v>
      </c>
      <c r="K670" s="6"/>
      <c r="L670" s="6"/>
      <c r="M670" s="6" t="s">
        <v>769</v>
      </c>
      <c r="N670" s="6" t="s">
        <v>689</v>
      </c>
      <c r="O670" s="37">
        <v>11840.724</v>
      </c>
      <c r="P670" s="105">
        <v>332.82359330273164</v>
      </c>
      <c r="Q670" s="38">
        <v>6.2000000000000003E-5</v>
      </c>
    </row>
    <row r="671" spans="1:17" x14ac:dyDescent="0.3">
      <c r="A671" s="6" t="s">
        <v>793</v>
      </c>
      <c r="B671" s="6" t="s">
        <v>1173</v>
      </c>
      <c r="C671" s="6" t="s">
        <v>818</v>
      </c>
      <c r="D671" s="25">
        <v>15000</v>
      </c>
      <c r="E671" s="25">
        <v>2085.2641334569043</v>
      </c>
      <c r="F671" s="25">
        <v>17085</v>
      </c>
      <c r="G671" s="96">
        <v>4</v>
      </c>
      <c r="H671" s="99"/>
      <c r="I671" s="99" t="s">
        <v>752</v>
      </c>
      <c r="J671" s="6" t="s">
        <v>581</v>
      </c>
      <c r="K671" s="6"/>
      <c r="L671" s="6"/>
      <c r="M671" s="6" t="s">
        <v>765</v>
      </c>
      <c r="N671" s="6" t="s">
        <v>688</v>
      </c>
      <c r="O671" s="37">
        <v>2976</v>
      </c>
      <c r="P671" s="105">
        <v>83.650544820479681</v>
      </c>
      <c r="Q671" s="38">
        <v>9.9999999999999995E-7</v>
      </c>
    </row>
    <row r="672" spans="1:17" x14ac:dyDescent="0.3">
      <c r="A672" s="6" t="s">
        <v>793</v>
      </c>
      <c r="B672" s="6" t="s">
        <v>1173</v>
      </c>
      <c r="C672" s="6" t="s">
        <v>818</v>
      </c>
      <c r="D672" s="25">
        <v>15000</v>
      </c>
      <c r="E672" s="25">
        <v>2085.2641334569043</v>
      </c>
      <c r="F672" s="25">
        <v>17085</v>
      </c>
      <c r="G672" s="96">
        <v>4</v>
      </c>
      <c r="H672" s="99"/>
      <c r="I672" s="99" t="s">
        <v>752</v>
      </c>
      <c r="J672" s="6" t="s">
        <v>583</v>
      </c>
      <c r="K672" s="6"/>
      <c r="L672" s="6"/>
      <c r="M672" s="6" t="s">
        <v>765</v>
      </c>
      <c r="N672" s="6" t="s">
        <v>688</v>
      </c>
      <c r="O672" s="37">
        <v>3708</v>
      </c>
      <c r="P672" s="105">
        <v>104.22588044164604</v>
      </c>
      <c r="Q672" s="38">
        <v>3.9999999999999998E-6</v>
      </c>
    </row>
    <row r="673" spans="1:17" x14ac:dyDescent="0.3">
      <c r="A673" s="6" t="s">
        <v>793</v>
      </c>
      <c r="B673" s="6" t="s">
        <v>1173</v>
      </c>
      <c r="C673" s="6" t="s">
        <v>818</v>
      </c>
      <c r="D673" s="25">
        <v>15000</v>
      </c>
      <c r="E673" s="25">
        <v>2085.2641334569043</v>
      </c>
      <c r="F673" s="25">
        <v>17085</v>
      </c>
      <c r="G673" s="96">
        <v>4</v>
      </c>
      <c r="H673" s="99"/>
      <c r="I673" s="99" t="s">
        <v>752</v>
      </c>
      <c r="J673" s="6" t="s">
        <v>584</v>
      </c>
      <c r="K673" s="6"/>
      <c r="L673" s="6"/>
      <c r="M673" s="6" t="s">
        <v>765</v>
      </c>
      <c r="N673" s="6" t="s">
        <v>688</v>
      </c>
      <c r="O673" s="37">
        <v>5744.2500000000009</v>
      </c>
      <c r="P673" s="105">
        <v>161.46157328126358</v>
      </c>
      <c r="Q673" s="38">
        <v>6.9999999999999999E-6</v>
      </c>
    </row>
    <row r="674" spans="1:17" x14ac:dyDescent="0.3">
      <c r="A674" s="6" t="s">
        <v>793</v>
      </c>
      <c r="B674" s="6" t="s">
        <v>1173</v>
      </c>
      <c r="C674" s="6" t="s">
        <v>818</v>
      </c>
      <c r="D674" s="25">
        <v>15000</v>
      </c>
      <c r="E674" s="25">
        <v>2085.2641334569043</v>
      </c>
      <c r="F674" s="25">
        <v>17085</v>
      </c>
      <c r="G674" s="96">
        <v>4</v>
      </c>
      <c r="H674" s="99"/>
      <c r="I674" s="99" t="s">
        <v>752</v>
      </c>
      <c r="J674" s="6" t="s">
        <v>585</v>
      </c>
      <c r="K674" s="6"/>
      <c r="L674" s="6"/>
      <c r="M674" s="6" t="s">
        <v>770</v>
      </c>
      <c r="N674" s="6" t="s">
        <v>689</v>
      </c>
      <c r="O674" s="37">
        <v>6015.3449999999993</v>
      </c>
      <c r="P674" s="105">
        <v>169.08161509850413</v>
      </c>
      <c r="Q674" s="38">
        <v>5.1999999999999997E-5</v>
      </c>
    </row>
    <row r="675" spans="1:17" x14ac:dyDescent="0.3">
      <c r="A675" s="6" t="s">
        <v>793</v>
      </c>
      <c r="B675" s="6" t="s">
        <v>1173</v>
      </c>
      <c r="C675" s="6" t="s">
        <v>818</v>
      </c>
      <c r="D675" s="25">
        <v>15000</v>
      </c>
      <c r="E675" s="25">
        <v>2085.2641334569043</v>
      </c>
      <c r="F675" s="25">
        <v>17085</v>
      </c>
      <c r="G675" s="96">
        <v>4</v>
      </c>
      <c r="H675" s="99"/>
      <c r="I675" s="99" t="s">
        <v>752</v>
      </c>
      <c r="J675" s="6" t="s">
        <v>586</v>
      </c>
      <c r="K675" s="6"/>
      <c r="L675" s="6"/>
      <c r="M675" s="6" t="s">
        <v>786</v>
      </c>
      <c r="N675" s="6" t="s">
        <v>686</v>
      </c>
      <c r="O675" s="37">
        <v>3940.3620000000001</v>
      </c>
      <c r="P675" s="105">
        <v>110.75720029903054</v>
      </c>
      <c r="Q675" s="38">
        <v>0</v>
      </c>
    </row>
    <row r="676" spans="1:17" x14ac:dyDescent="0.3">
      <c r="A676" s="6" t="s">
        <v>793</v>
      </c>
      <c r="B676" s="6" t="s">
        <v>1173</v>
      </c>
      <c r="C676" s="6" t="s">
        <v>818</v>
      </c>
      <c r="D676" s="25">
        <v>15000</v>
      </c>
      <c r="E676" s="25">
        <v>2085.2641334569043</v>
      </c>
      <c r="F676" s="25">
        <v>17085</v>
      </c>
      <c r="G676" s="96">
        <v>4</v>
      </c>
      <c r="H676" s="99"/>
      <c r="I676" s="99" t="s">
        <v>752</v>
      </c>
      <c r="J676" s="6" t="s">
        <v>588</v>
      </c>
      <c r="K676" s="6"/>
      <c r="L676" s="6"/>
      <c r="M676" s="6" t="s">
        <v>786</v>
      </c>
      <c r="N676" s="6" t="s">
        <v>686</v>
      </c>
      <c r="O676" s="37">
        <v>4435.8719999999994</v>
      </c>
      <c r="P676" s="105">
        <v>124.68518466193238</v>
      </c>
      <c r="Q676" s="38">
        <v>2.3E-5</v>
      </c>
    </row>
    <row r="677" spans="1:17" x14ac:dyDescent="0.3">
      <c r="A677" s="6" t="s">
        <v>793</v>
      </c>
      <c r="B677" s="6" t="s">
        <v>1173</v>
      </c>
      <c r="C677" s="6" t="s">
        <v>818</v>
      </c>
      <c r="D677" s="25">
        <v>15000</v>
      </c>
      <c r="E677" s="25">
        <v>2085.2641334569043</v>
      </c>
      <c r="F677" s="25">
        <v>17085</v>
      </c>
      <c r="G677" s="96">
        <v>4</v>
      </c>
      <c r="H677" s="99"/>
      <c r="I677" s="99" t="s">
        <v>752</v>
      </c>
      <c r="J677" s="6" t="s">
        <v>589</v>
      </c>
      <c r="K677" s="6"/>
      <c r="L677" s="6"/>
      <c r="M677" s="6" t="s">
        <v>786</v>
      </c>
      <c r="N677" s="6" t="s">
        <v>686</v>
      </c>
      <c r="O677" s="37">
        <v>2373.48</v>
      </c>
      <c r="P677" s="105">
        <v>66.714682500172074</v>
      </c>
      <c r="Q677" s="38">
        <v>1.1E-5</v>
      </c>
    </row>
    <row r="678" spans="1:17" x14ac:dyDescent="0.3">
      <c r="A678" s="6" t="s">
        <v>793</v>
      </c>
      <c r="B678" s="6" t="s">
        <v>1173</v>
      </c>
      <c r="C678" s="6" t="s">
        <v>818</v>
      </c>
      <c r="D678" s="25">
        <v>15000</v>
      </c>
      <c r="E678" s="25">
        <v>2085.2641334569043</v>
      </c>
      <c r="F678" s="25">
        <v>17085</v>
      </c>
      <c r="G678" s="96">
        <v>4</v>
      </c>
      <c r="H678" s="99"/>
      <c r="I678" s="99" t="s">
        <v>752</v>
      </c>
      <c r="J678" s="6" t="s">
        <v>590</v>
      </c>
      <c r="K678" s="6"/>
      <c r="L678" s="6"/>
      <c r="M678" s="6" t="s">
        <v>786</v>
      </c>
      <c r="N678" s="6" t="s">
        <v>686</v>
      </c>
      <c r="O678" s="37">
        <v>1143.6954000000001</v>
      </c>
      <c r="P678" s="105">
        <v>32.14742719041547</v>
      </c>
      <c r="Q678" s="38">
        <v>0</v>
      </c>
    </row>
    <row r="679" spans="1:17" x14ac:dyDescent="0.3">
      <c r="A679" s="6" t="s">
        <v>793</v>
      </c>
      <c r="B679" s="6" t="s">
        <v>1173</v>
      </c>
      <c r="C679" s="6" t="s">
        <v>818</v>
      </c>
      <c r="D679" s="25">
        <v>15000</v>
      </c>
      <c r="E679" s="25">
        <v>2085.2641334569043</v>
      </c>
      <c r="F679" s="25">
        <v>17085</v>
      </c>
      <c r="G679" s="96">
        <v>4</v>
      </c>
      <c r="H679" s="99"/>
      <c r="I679" s="99" t="s">
        <v>752</v>
      </c>
      <c r="J679" s="6" t="s">
        <v>591</v>
      </c>
      <c r="K679" s="6"/>
      <c r="L679" s="6"/>
      <c r="M679" s="6" t="s">
        <v>786</v>
      </c>
      <c r="N679" s="6" t="s">
        <v>686</v>
      </c>
      <c r="O679" s="37">
        <v>417.81880000000001</v>
      </c>
      <c r="P679" s="105">
        <v>11.744210435564192</v>
      </c>
      <c r="Q679" s="38">
        <v>0</v>
      </c>
    </row>
    <row r="680" spans="1:17" x14ac:dyDescent="0.3">
      <c r="A680" s="6" t="s">
        <v>793</v>
      </c>
      <c r="B680" s="6" t="s">
        <v>1173</v>
      </c>
      <c r="C680" s="6" t="s">
        <v>818</v>
      </c>
      <c r="D680" s="25">
        <v>15000</v>
      </c>
      <c r="E680" s="25">
        <v>2085.2641334569043</v>
      </c>
      <c r="F680" s="25">
        <v>17085</v>
      </c>
      <c r="G680" s="96">
        <v>4</v>
      </c>
      <c r="H680" s="99"/>
      <c r="I680" s="99" t="s">
        <v>752</v>
      </c>
      <c r="J680" s="6" t="s">
        <v>592</v>
      </c>
      <c r="K680" s="6"/>
      <c r="L680" s="6"/>
      <c r="M680" s="6" t="s">
        <v>786</v>
      </c>
      <c r="N680" s="6" t="s">
        <v>686</v>
      </c>
      <c r="O680" s="37">
        <v>2864.7080000000001</v>
      </c>
      <c r="P680" s="105">
        <v>80.522306771366502</v>
      </c>
      <c r="Q680" s="38">
        <v>5.0000000000000004E-6</v>
      </c>
    </row>
    <row r="681" spans="1:17" x14ac:dyDescent="0.3">
      <c r="A681" s="6" t="s">
        <v>793</v>
      </c>
      <c r="B681" s="6" t="s">
        <v>1173</v>
      </c>
      <c r="C681" s="6" t="s">
        <v>818</v>
      </c>
      <c r="D681" s="25">
        <v>15000</v>
      </c>
      <c r="E681" s="25">
        <v>2085.2641334569043</v>
      </c>
      <c r="F681" s="25">
        <v>17085</v>
      </c>
      <c r="G681" s="96">
        <v>4</v>
      </c>
      <c r="H681" s="99"/>
      <c r="I681" s="99" t="s">
        <v>752</v>
      </c>
      <c r="J681" s="6" t="s">
        <v>593</v>
      </c>
      <c r="K681" s="6"/>
      <c r="L681" s="6"/>
      <c r="M681" s="6" t="s">
        <v>786</v>
      </c>
      <c r="N681" s="6" t="s">
        <v>686</v>
      </c>
      <c r="O681" s="37">
        <v>793.85879999999997</v>
      </c>
      <c r="P681" s="105">
        <v>22.314086401388511</v>
      </c>
      <c r="Q681" s="38">
        <v>9.9999999999999995E-7</v>
      </c>
    </row>
    <row r="682" spans="1:17" x14ac:dyDescent="0.3">
      <c r="A682" s="6" t="s">
        <v>793</v>
      </c>
      <c r="B682" s="6" t="s">
        <v>1173</v>
      </c>
      <c r="C682" s="6" t="s">
        <v>818</v>
      </c>
      <c r="D682" s="25">
        <v>15000</v>
      </c>
      <c r="E682" s="25">
        <v>2085.2641334569043</v>
      </c>
      <c r="F682" s="25">
        <v>17085</v>
      </c>
      <c r="G682" s="96">
        <v>4</v>
      </c>
      <c r="H682" s="99"/>
      <c r="I682" s="99" t="s">
        <v>752</v>
      </c>
      <c r="J682" s="6" t="s">
        <v>594</v>
      </c>
      <c r="K682" s="6"/>
      <c r="L682" s="6"/>
      <c r="M682" s="6" t="s">
        <v>814</v>
      </c>
      <c r="N682" s="6" t="s">
        <v>689</v>
      </c>
      <c r="O682" s="37">
        <v>3016.7999999999997</v>
      </c>
      <c r="P682" s="105">
        <v>84.797366805921726</v>
      </c>
      <c r="Q682" s="38">
        <v>2.0999999999999999E-5</v>
      </c>
    </row>
    <row r="683" spans="1:17" x14ac:dyDescent="0.3">
      <c r="A683" s="6" t="s">
        <v>793</v>
      </c>
      <c r="B683" s="6" t="s">
        <v>1173</v>
      </c>
      <c r="C683" s="6" t="s">
        <v>818</v>
      </c>
      <c r="D683" s="25">
        <v>15000</v>
      </c>
      <c r="E683" s="25">
        <v>2085.2641334569043</v>
      </c>
      <c r="F683" s="25">
        <v>17085</v>
      </c>
      <c r="G683" s="96">
        <v>4</v>
      </c>
      <c r="H683" s="99"/>
      <c r="I683" s="99" t="s">
        <v>752</v>
      </c>
      <c r="J683" s="6" t="s">
        <v>595</v>
      </c>
      <c r="K683" s="6"/>
      <c r="L683" s="6"/>
      <c r="M683" s="6" t="s">
        <v>787</v>
      </c>
      <c r="N683" s="6" t="s">
        <v>686</v>
      </c>
      <c r="O683" s="37">
        <v>3357.3442360000004</v>
      </c>
      <c r="P683" s="105">
        <v>94.369514277989623</v>
      </c>
      <c r="Q683" s="38">
        <v>9.0000000000000002E-6</v>
      </c>
    </row>
    <row r="684" spans="1:17" x14ac:dyDescent="0.3">
      <c r="A684" s="6" t="s">
        <v>793</v>
      </c>
      <c r="B684" s="6" t="s">
        <v>1173</v>
      </c>
      <c r="C684" s="6" t="s">
        <v>818</v>
      </c>
      <c r="D684" s="25">
        <v>15000</v>
      </c>
      <c r="E684" s="25">
        <v>2085.2641334569043</v>
      </c>
      <c r="F684" s="25">
        <v>17085</v>
      </c>
      <c r="G684" s="96">
        <v>4</v>
      </c>
      <c r="H684" s="99"/>
      <c r="I684" s="99" t="s">
        <v>752</v>
      </c>
      <c r="J684" s="6" t="s">
        <v>597</v>
      </c>
      <c r="K684" s="6"/>
      <c r="L684" s="6"/>
      <c r="M684" s="6" t="s">
        <v>787</v>
      </c>
      <c r="N684" s="6" t="s">
        <v>686</v>
      </c>
      <c r="O684" s="37">
        <v>569.4</v>
      </c>
      <c r="P684" s="105">
        <v>16.00491270859581</v>
      </c>
      <c r="Q684" s="38">
        <v>0</v>
      </c>
    </row>
    <row r="685" spans="1:17" x14ac:dyDescent="0.3">
      <c r="A685" s="6" t="s">
        <v>793</v>
      </c>
      <c r="B685" s="6" t="s">
        <v>1173</v>
      </c>
      <c r="C685" s="6" t="s">
        <v>818</v>
      </c>
      <c r="D685" s="25">
        <v>15000</v>
      </c>
      <c r="E685" s="25">
        <v>2085.2641334569043</v>
      </c>
      <c r="F685" s="25">
        <v>17085</v>
      </c>
      <c r="G685" s="96">
        <v>4</v>
      </c>
      <c r="H685" s="99"/>
      <c r="I685" s="99" t="s">
        <v>752</v>
      </c>
      <c r="J685" s="6" t="s">
        <v>599</v>
      </c>
      <c r="K685" s="6"/>
      <c r="L685" s="6"/>
      <c r="M685" s="6" t="s">
        <v>787</v>
      </c>
      <c r="N685" s="6" t="s">
        <v>686</v>
      </c>
      <c r="O685" s="37">
        <v>4653.3958330000005</v>
      </c>
      <c r="P685" s="105">
        <v>130.79942765315857</v>
      </c>
      <c r="Q685" s="38">
        <v>1.9000000000000001E-5</v>
      </c>
    </row>
    <row r="686" spans="1:17" x14ac:dyDescent="0.3">
      <c r="A686" s="6" t="s">
        <v>793</v>
      </c>
      <c r="B686" s="6" t="s">
        <v>1173</v>
      </c>
      <c r="C686" s="6" t="s">
        <v>818</v>
      </c>
      <c r="D686" s="25">
        <v>15000</v>
      </c>
      <c r="E686" s="25">
        <v>2085.2641334569043</v>
      </c>
      <c r="F686" s="25">
        <v>17085</v>
      </c>
      <c r="G686" s="96">
        <v>4</v>
      </c>
      <c r="H686" s="99"/>
      <c r="I686" s="99" t="s">
        <v>752</v>
      </c>
      <c r="J686" s="6" t="s">
        <v>603</v>
      </c>
      <c r="K686" s="6"/>
      <c r="L686" s="6"/>
      <c r="M686" s="6" t="s">
        <v>815</v>
      </c>
      <c r="N686" s="6" t="s">
        <v>686</v>
      </c>
      <c r="O686" s="37">
        <v>143.31899999999999</v>
      </c>
      <c r="P686" s="105">
        <v>4.0284651993032004</v>
      </c>
      <c r="Q686" s="38">
        <v>0</v>
      </c>
    </row>
    <row r="687" spans="1:17" x14ac:dyDescent="0.3">
      <c r="A687" s="6" t="s">
        <v>793</v>
      </c>
      <c r="B687" s="6" t="s">
        <v>1173</v>
      </c>
      <c r="C687" s="6" t="s">
        <v>818</v>
      </c>
      <c r="D687" s="25">
        <v>15000</v>
      </c>
      <c r="E687" s="25">
        <v>2085.2641334569043</v>
      </c>
      <c r="F687" s="25">
        <v>17085</v>
      </c>
      <c r="G687" s="96">
        <v>4</v>
      </c>
      <c r="H687" s="99"/>
      <c r="I687" s="99" t="s">
        <v>752</v>
      </c>
      <c r="J687" s="6" t="s">
        <v>604</v>
      </c>
      <c r="K687" s="6"/>
      <c r="L687" s="6"/>
      <c r="M687" s="6" t="s">
        <v>815</v>
      </c>
      <c r="N687" s="6" t="s">
        <v>686</v>
      </c>
      <c r="O687" s="37">
        <v>209.273</v>
      </c>
      <c r="P687" s="105">
        <v>5.8823254254758881</v>
      </c>
      <c r="Q687" s="38">
        <v>0</v>
      </c>
    </row>
    <row r="688" spans="1:17" x14ac:dyDescent="0.3">
      <c r="A688" s="6" t="s">
        <v>793</v>
      </c>
      <c r="B688" s="6" t="s">
        <v>1173</v>
      </c>
      <c r="C688" s="6" t="s">
        <v>818</v>
      </c>
      <c r="D688" s="25">
        <v>15000</v>
      </c>
      <c r="E688" s="25">
        <v>2085.2641334569043</v>
      </c>
      <c r="F688" s="25">
        <v>17085</v>
      </c>
      <c r="G688" s="96">
        <v>4</v>
      </c>
      <c r="H688" s="99"/>
      <c r="I688" s="99" t="s">
        <v>752</v>
      </c>
      <c r="J688" s="6" t="s">
        <v>619</v>
      </c>
      <c r="K688" s="6"/>
      <c r="L688" s="6"/>
      <c r="M688" s="6" t="s">
        <v>788</v>
      </c>
      <c r="N688" s="6" t="s">
        <v>686</v>
      </c>
      <c r="O688" s="37">
        <v>56.52640000000001</v>
      </c>
      <c r="P688" s="105">
        <v>1.5888656440659821</v>
      </c>
      <c r="Q688" s="38">
        <v>0</v>
      </c>
    </row>
    <row r="689" spans="1:17" x14ac:dyDescent="0.3">
      <c r="A689" s="6" t="s">
        <v>793</v>
      </c>
      <c r="B689" s="6" t="s">
        <v>1173</v>
      </c>
      <c r="C689" s="6" t="s">
        <v>818</v>
      </c>
      <c r="D689" s="25">
        <v>15000</v>
      </c>
      <c r="E689" s="25">
        <v>2085.2641334569043</v>
      </c>
      <c r="F689" s="25">
        <v>17085</v>
      </c>
      <c r="G689" s="96">
        <v>4</v>
      </c>
      <c r="H689" s="99"/>
      <c r="I689" s="99" t="s">
        <v>752</v>
      </c>
      <c r="J689" s="6" t="s">
        <v>621</v>
      </c>
      <c r="K689" s="6"/>
      <c r="L689" s="6"/>
      <c r="M689" s="6" t="s">
        <v>788</v>
      </c>
      <c r="N689" s="6" t="s">
        <v>686</v>
      </c>
      <c r="O689" s="37">
        <v>356.72</v>
      </c>
      <c r="P689" s="105">
        <v>10.02682202565911</v>
      </c>
      <c r="Q689" s="38">
        <v>0</v>
      </c>
    </row>
    <row r="690" spans="1:17" x14ac:dyDescent="0.3">
      <c r="A690" s="6" t="s">
        <v>793</v>
      </c>
      <c r="B690" s="6" t="s">
        <v>1173</v>
      </c>
      <c r="C690" s="6" t="s">
        <v>818</v>
      </c>
      <c r="D690" s="25">
        <v>15000</v>
      </c>
      <c r="E690" s="25">
        <v>2085.2641334569043</v>
      </c>
      <c r="F690" s="25">
        <v>17085</v>
      </c>
      <c r="G690" s="96">
        <v>4</v>
      </c>
      <c r="H690" s="99"/>
      <c r="I690" s="99" t="s">
        <v>752</v>
      </c>
      <c r="J690" s="6" t="s">
        <v>622</v>
      </c>
      <c r="K690" s="6"/>
      <c r="L690" s="6"/>
      <c r="M690" s="6" t="s">
        <v>788</v>
      </c>
      <c r="N690" s="6" t="s">
        <v>686</v>
      </c>
      <c r="O690" s="37">
        <v>3221.7084</v>
      </c>
      <c r="P690" s="105">
        <v>90.557010387337314</v>
      </c>
      <c r="Q690" s="38">
        <v>9.9999999999999995E-7</v>
      </c>
    </row>
    <row r="691" spans="1:17" x14ac:dyDescent="0.3">
      <c r="A691" s="6" t="s">
        <v>793</v>
      </c>
      <c r="B691" s="6" t="s">
        <v>1173</v>
      </c>
      <c r="C691" s="6" t="s">
        <v>818</v>
      </c>
      <c r="D691" s="25">
        <v>15000</v>
      </c>
      <c r="E691" s="25">
        <v>2085.2641334569043</v>
      </c>
      <c r="F691" s="25">
        <v>17085</v>
      </c>
      <c r="G691" s="96">
        <v>4</v>
      </c>
      <c r="H691" s="99"/>
      <c r="I691" s="99" t="s">
        <v>752</v>
      </c>
      <c r="J691" s="6" t="s">
        <v>623</v>
      </c>
      <c r="K691" s="6"/>
      <c r="L691" s="6"/>
      <c r="M691" s="6" t="s">
        <v>788</v>
      </c>
      <c r="N691" s="6" t="s">
        <v>686</v>
      </c>
      <c r="O691" s="37">
        <v>1909.1277150000001</v>
      </c>
      <c r="P691" s="105">
        <v>53.662491092616747</v>
      </c>
      <c r="Q691" s="38">
        <v>0</v>
      </c>
    </row>
    <row r="692" spans="1:17" x14ac:dyDescent="0.3">
      <c r="A692" s="6" t="s">
        <v>793</v>
      </c>
      <c r="B692" s="6" t="s">
        <v>1173</v>
      </c>
      <c r="C692" s="6" t="s">
        <v>818</v>
      </c>
      <c r="D692" s="25">
        <v>15000</v>
      </c>
      <c r="E692" s="25">
        <v>2085.2641334569043</v>
      </c>
      <c r="F692" s="25">
        <v>17085</v>
      </c>
      <c r="G692" s="96">
        <v>4</v>
      </c>
      <c r="H692" s="99"/>
      <c r="I692" s="99" t="s">
        <v>752</v>
      </c>
      <c r="J692" s="6" t="s">
        <v>624</v>
      </c>
      <c r="K692" s="6"/>
      <c r="L692" s="6"/>
      <c r="M692" s="6" t="s">
        <v>788</v>
      </c>
      <c r="N692" s="6" t="s">
        <v>686</v>
      </c>
      <c r="O692" s="37">
        <v>219.52</v>
      </c>
      <c r="P692" s="105">
        <v>6.1703520157902219</v>
      </c>
      <c r="Q692" s="38">
        <v>0</v>
      </c>
    </row>
    <row r="693" spans="1:17" x14ac:dyDescent="0.3">
      <c r="A693" s="6" t="s">
        <v>793</v>
      </c>
      <c r="B693" s="6" t="s">
        <v>1173</v>
      </c>
      <c r="C693" s="6" t="s">
        <v>818</v>
      </c>
      <c r="D693" s="25">
        <v>15000</v>
      </c>
      <c r="E693" s="25">
        <v>2085.2641334569043</v>
      </c>
      <c r="F693" s="25">
        <v>17085</v>
      </c>
      <c r="G693" s="96">
        <v>4</v>
      </c>
      <c r="H693" s="99"/>
      <c r="I693" s="99" t="s">
        <v>752</v>
      </c>
      <c r="J693" s="6" t="s">
        <v>627</v>
      </c>
      <c r="K693" s="6"/>
      <c r="L693" s="6"/>
      <c r="M693" s="6" t="s">
        <v>766</v>
      </c>
      <c r="N693" s="6" t="s">
        <v>688</v>
      </c>
      <c r="O693" s="37">
        <v>141.036</v>
      </c>
      <c r="P693" s="105">
        <v>3.9642937632060389</v>
      </c>
      <c r="Q693" s="38">
        <v>0</v>
      </c>
    </row>
    <row r="694" spans="1:17" x14ac:dyDescent="0.3">
      <c r="A694" s="6" t="s">
        <v>793</v>
      </c>
      <c r="B694" s="6" t="s">
        <v>1173</v>
      </c>
      <c r="C694" s="6" t="s">
        <v>818</v>
      </c>
      <c r="D694" s="25">
        <v>15000</v>
      </c>
      <c r="E694" s="25">
        <v>2085.2641334569043</v>
      </c>
      <c r="F694" s="25">
        <v>17085</v>
      </c>
      <c r="G694" s="96">
        <v>4</v>
      </c>
      <c r="H694" s="99"/>
      <c r="I694" s="99" t="s">
        <v>752</v>
      </c>
      <c r="J694" s="6" t="s">
        <v>628</v>
      </c>
      <c r="K694" s="6"/>
      <c r="L694" s="6"/>
      <c r="M694" s="6" t="s">
        <v>766</v>
      </c>
      <c r="N694" s="6" t="s">
        <v>688</v>
      </c>
      <c r="O694" s="37">
        <v>1169.4979999999998</v>
      </c>
      <c r="P694" s="105">
        <v>32.872696527708783</v>
      </c>
      <c r="Q694" s="38">
        <v>0</v>
      </c>
    </row>
    <row r="695" spans="1:17" x14ac:dyDescent="0.3">
      <c r="A695" s="6" t="s">
        <v>793</v>
      </c>
      <c r="B695" s="6" t="s">
        <v>1173</v>
      </c>
      <c r="C695" s="6" t="s">
        <v>818</v>
      </c>
      <c r="D695" s="25">
        <v>15000</v>
      </c>
      <c r="E695" s="25">
        <v>2085.2641334569043</v>
      </c>
      <c r="F695" s="25">
        <v>17085</v>
      </c>
      <c r="G695" s="96">
        <v>4</v>
      </c>
      <c r="H695" s="99"/>
      <c r="I695" s="99" t="s">
        <v>752</v>
      </c>
      <c r="J695" s="6" t="s">
        <v>629</v>
      </c>
      <c r="K695" s="6"/>
      <c r="L695" s="6"/>
      <c r="M695" s="6" t="s">
        <v>766</v>
      </c>
      <c r="N695" s="6" t="s">
        <v>688</v>
      </c>
      <c r="O695" s="37">
        <v>706.53</v>
      </c>
      <c r="P695" s="105">
        <v>19.859415131724965</v>
      </c>
      <c r="Q695" s="38">
        <v>0</v>
      </c>
    </row>
    <row r="696" spans="1:17" x14ac:dyDescent="0.3">
      <c r="A696" s="6" t="s">
        <v>793</v>
      </c>
      <c r="B696" s="6" t="s">
        <v>1173</v>
      </c>
      <c r="C696" s="6" t="s">
        <v>818</v>
      </c>
      <c r="D696" s="25">
        <v>15000</v>
      </c>
      <c r="E696" s="25">
        <v>2085.2641334569043</v>
      </c>
      <c r="F696" s="25">
        <v>17085</v>
      </c>
      <c r="G696" s="96">
        <v>4</v>
      </c>
      <c r="H696" s="99"/>
      <c r="I696" s="99" t="s">
        <v>752</v>
      </c>
      <c r="J696" s="6" t="s">
        <v>630</v>
      </c>
      <c r="K696" s="6"/>
      <c r="L696" s="6"/>
      <c r="M696" s="6" t="s">
        <v>766</v>
      </c>
      <c r="N696" s="6" t="s">
        <v>688</v>
      </c>
      <c r="O696" s="37">
        <v>4200.2849999999999</v>
      </c>
      <c r="P696" s="105">
        <v>118.06321527261036</v>
      </c>
      <c r="Q696" s="38">
        <v>3.9999999999999998E-6</v>
      </c>
    </row>
    <row r="697" spans="1:17" x14ac:dyDescent="0.3">
      <c r="A697" s="6" t="s">
        <v>793</v>
      </c>
      <c r="B697" s="6" t="s">
        <v>1173</v>
      </c>
      <c r="C697" s="6" t="s">
        <v>818</v>
      </c>
      <c r="D697" s="25">
        <v>15000</v>
      </c>
      <c r="E697" s="25">
        <v>2085.2641334569043</v>
      </c>
      <c r="F697" s="25">
        <v>17085</v>
      </c>
      <c r="G697" s="96">
        <v>4</v>
      </c>
      <c r="H697" s="99"/>
      <c r="I697" s="99" t="s">
        <v>752</v>
      </c>
      <c r="J697" s="6" t="s">
        <v>631</v>
      </c>
      <c r="K697" s="6"/>
      <c r="L697" s="6"/>
      <c r="M697" s="6" t="s">
        <v>766</v>
      </c>
      <c r="N697" s="6" t="s">
        <v>688</v>
      </c>
      <c r="O697" s="37">
        <v>215.64599999999999</v>
      </c>
      <c r="P697" s="105">
        <v>6.0614601439372171</v>
      </c>
      <c r="Q697" s="38">
        <v>0</v>
      </c>
    </row>
    <row r="698" spans="1:17" x14ac:dyDescent="0.3">
      <c r="A698" s="6" t="s">
        <v>793</v>
      </c>
      <c r="B698" s="6" t="s">
        <v>1173</v>
      </c>
      <c r="C698" s="6" t="s">
        <v>818</v>
      </c>
      <c r="D698" s="25">
        <v>15000</v>
      </c>
      <c r="E698" s="25">
        <v>2085.2641334569043</v>
      </c>
      <c r="F698" s="25">
        <v>17085</v>
      </c>
      <c r="G698" s="96">
        <v>4</v>
      </c>
      <c r="H698" s="99"/>
      <c r="I698" s="99" t="s">
        <v>752</v>
      </c>
      <c r="J698" s="6" t="s">
        <v>634</v>
      </c>
      <c r="K698" s="6"/>
      <c r="L698" s="6"/>
      <c r="M698" s="6" t="s">
        <v>816</v>
      </c>
      <c r="N698" s="6" t="s">
        <v>686</v>
      </c>
      <c r="O698" s="37">
        <v>99.320000000000007</v>
      </c>
      <c r="P698" s="105">
        <v>2.7917244998555248</v>
      </c>
      <c r="Q698" s="38">
        <v>0</v>
      </c>
    </row>
    <row r="699" spans="1:17" x14ac:dyDescent="0.3">
      <c r="A699" s="6" t="s">
        <v>793</v>
      </c>
      <c r="B699" s="6" t="s">
        <v>1173</v>
      </c>
      <c r="C699" s="6" t="s">
        <v>818</v>
      </c>
      <c r="D699" s="25">
        <v>15000</v>
      </c>
      <c r="E699" s="25">
        <v>2085.2641334569043</v>
      </c>
      <c r="F699" s="25">
        <v>17085</v>
      </c>
      <c r="G699" s="96">
        <v>4</v>
      </c>
      <c r="H699" s="99"/>
      <c r="I699" s="99" t="s">
        <v>752</v>
      </c>
      <c r="J699" s="6" t="s">
        <v>642</v>
      </c>
      <c r="K699" s="6"/>
      <c r="L699" s="6"/>
      <c r="M699" s="6" t="s">
        <v>816</v>
      </c>
      <c r="N699" s="6" t="s">
        <v>686</v>
      </c>
      <c r="O699" s="37">
        <v>11.16</v>
      </c>
      <c r="P699" s="105">
        <v>0.3136895430767988</v>
      </c>
      <c r="Q699" s="38">
        <v>0</v>
      </c>
    </row>
    <row r="700" spans="1:17" x14ac:dyDescent="0.3">
      <c r="A700" s="6" t="s">
        <v>793</v>
      </c>
      <c r="B700" s="6" t="s">
        <v>1173</v>
      </c>
      <c r="C700" s="6" t="s">
        <v>818</v>
      </c>
      <c r="D700" s="25">
        <v>15000</v>
      </c>
      <c r="E700" s="25">
        <v>2085.2641334569043</v>
      </c>
      <c r="F700" s="25">
        <v>17085</v>
      </c>
      <c r="G700" s="96">
        <v>4</v>
      </c>
      <c r="H700" s="99"/>
      <c r="I700" s="99" t="s">
        <v>752</v>
      </c>
      <c r="J700" s="6" t="s">
        <v>643</v>
      </c>
      <c r="K700" s="6"/>
      <c r="L700" s="6"/>
      <c r="M700" s="6" t="s">
        <v>816</v>
      </c>
      <c r="N700" s="6" t="s">
        <v>686</v>
      </c>
      <c r="O700" s="37">
        <v>85.969000000000008</v>
      </c>
      <c r="P700" s="105">
        <v>2.4164494918252077</v>
      </c>
      <c r="Q700" s="38">
        <v>0</v>
      </c>
    </row>
    <row r="701" spans="1:17" x14ac:dyDescent="0.3">
      <c r="A701" s="6" t="s">
        <v>793</v>
      </c>
      <c r="B701" s="6" t="s">
        <v>1449</v>
      </c>
      <c r="C701" s="6" t="s">
        <v>1450</v>
      </c>
      <c r="D701" s="25">
        <v>30000</v>
      </c>
      <c r="E701" s="25">
        <v>4170.5282669138087</v>
      </c>
      <c r="F701" s="25">
        <v>34170.528266913811</v>
      </c>
      <c r="G701" s="96" t="s">
        <v>1441</v>
      </c>
      <c r="H701" s="99"/>
      <c r="I701" s="99">
        <v>0.33329999999999999</v>
      </c>
      <c r="J701" s="6" t="s">
        <v>8</v>
      </c>
      <c r="K701" s="6"/>
      <c r="L701" s="6"/>
      <c r="M701" s="6" t="s">
        <v>1035</v>
      </c>
      <c r="N701" s="6" t="s">
        <v>686</v>
      </c>
      <c r="O701" s="37">
        <v>3553.1472880000001</v>
      </c>
      <c r="P701" s="105">
        <v>99.539905686274295</v>
      </c>
      <c r="Q701" s="38">
        <v>1.0000000000000001E-5</v>
      </c>
    </row>
    <row r="702" spans="1:17" x14ac:dyDescent="0.3">
      <c r="A702" s="6" t="s">
        <v>793</v>
      </c>
      <c r="B702" s="6" t="s">
        <v>1449</v>
      </c>
      <c r="C702" s="6" t="s">
        <v>1450</v>
      </c>
      <c r="D702" s="25">
        <v>30000</v>
      </c>
      <c r="E702" s="25">
        <v>4170.5282669138087</v>
      </c>
      <c r="F702" s="25">
        <v>34170.528266913811</v>
      </c>
      <c r="G702" s="96" t="s">
        <v>1441</v>
      </c>
      <c r="H702" s="99"/>
      <c r="I702" s="99">
        <v>0.33329999999999999</v>
      </c>
      <c r="J702" s="6" t="s">
        <v>10</v>
      </c>
      <c r="K702" s="6"/>
      <c r="L702" s="6"/>
      <c r="M702" s="6" t="s">
        <v>1035</v>
      </c>
      <c r="N702" s="6" t="s">
        <v>688</v>
      </c>
      <c r="O702" s="37">
        <v>951.03287999999998</v>
      </c>
      <c r="P702" s="105">
        <v>26.642780472247569</v>
      </c>
      <c r="Q702" s="38">
        <v>9.9999999999999995E-7</v>
      </c>
    </row>
    <row r="703" spans="1:17" x14ac:dyDescent="0.3">
      <c r="A703" s="6" t="s">
        <v>793</v>
      </c>
      <c r="B703" s="6" t="s">
        <v>1449</v>
      </c>
      <c r="C703" s="6" t="s">
        <v>1450</v>
      </c>
      <c r="D703" s="25">
        <v>30000</v>
      </c>
      <c r="E703" s="25">
        <v>4170.5282669138087</v>
      </c>
      <c r="F703" s="25">
        <v>34170.528266913811</v>
      </c>
      <c r="G703" s="96" t="s">
        <v>1441</v>
      </c>
      <c r="H703" s="99"/>
      <c r="I703" s="99">
        <v>0.33329999999999999</v>
      </c>
      <c r="J703" s="6" t="s">
        <v>11</v>
      </c>
      <c r="K703" s="6"/>
      <c r="L703" s="6"/>
      <c r="M703" s="6" t="s">
        <v>1035</v>
      </c>
      <c r="N703" s="6" t="s">
        <v>688</v>
      </c>
      <c r="O703" s="37">
        <v>2558.4</v>
      </c>
      <c r="P703" s="105">
        <v>71.6724847201899</v>
      </c>
      <c r="Q703" s="38">
        <v>6.0000000000000002E-6</v>
      </c>
    </row>
    <row r="704" spans="1:17" x14ac:dyDescent="0.3">
      <c r="A704" s="6" t="s">
        <v>793</v>
      </c>
      <c r="B704" s="6" t="s">
        <v>1449</v>
      </c>
      <c r="C704" s="6" t="s">
        <v>1450</v>
      </c>
      <c r="D704" s="25">
        <v>30000</v>
      </c>
      <c r="E704" s="25">
        <v>4170.5282669138087</v>
      </c>
      <c r="F704" s="25">
        <v>34170.528266913811</v>
      </c>
      <c r="G704" s="96" t="s">
        <v>1441</v>
      </c>
      <c r="H704" s="99"/>
      <c r="I704" s="99">
        <v>0.33329999999999999</v>
      </c>
      <c r="J704" s="6" t="s">
        <v>26</v>
      </c>
      <c r="K704" s="6"/>
      <c r="L704" s="6"/>
      <c r="M704" s="6" t="s">
        <v>772</v>
      </c>
      <c r="N704" s="6" t="s">
        <v>686</v>
      </c>
      <c r="O704" s="37">
        <v>415.15200000000004</v>
      </c>
      <c r="P704" s="105">
        <v>11.630306197840948</v>
      </c>
      <c r="Q704" s="38">
        <v>9.9999999999999995E-7</v>
      </c>
    </row>
    <row r="705" spans="1:17" x14ac:dyDescent="0.3">
      <c r="A705" s="6" t="s">
        <v>793</v>
      </c>
      <c r="B705" s="6" t="s">
        <v>1449</v>
      </c>
      <c r="C705" s="6" t="s">
        <v>1450</v>
      </c>
      <c r="D705" s="25">
        <v>30000</v>
      </c>
      <c r="E705" s="25">
        <v>4170.5282669138087</v>
      </c>
      <c r="F705" s="25">
        <v>34170.528266913811</v>
      </c>
      <c r="G705" s="96" t="s">
        <v>1441</v>
      </c>
      <c r="H705" s="99"/>
      <c r="I705" s="99">
        <v>0.33329999999999999</v>
      </c>
      <c r="J705" s="6" t="s">
        <v>47</v>
      </c>
      <c r="K705" s="6"/>
      <c r="L705" s="6"/>
      <c r="M705" s="6" t="s">
        <v>753</v>
      </c>
      <c r="N705" s="6" t="s">
        <v>688</v>
      </c>
      <c r="O705" s="37">
        <v>787.8</v>
      </c>
      <c r="P705" s="105">
        <v>22.069880965668229</v>
      </c>
      <c r="Q705" s="38">
        <v>0</v>
      </c>
    </row>
    <row r="706" spans="1:17" x14ac:dyDescent="0.3">
      <c r="A706" s="6" t="s">
        <v>793</v>
      </c>
      <c r="B706" s="6" t="s">
        <v>1449</v>
      </c>
      <c r="C706" s="6" t="s">
        <v>1450</v>
      </c>
      <c r="D706" s="25">
        <v>30000</v>
      </c>
      <c r="E706" s="25">
        <v>4170.5282669138087</v>
      </c>
      <c r="F706" s="25">
        <v>34170.528266913811</v>
      </c>
      <c r="G706" s="96" t="s">
        <v>1441</v>
      </c>
      <c r="H706" s="99"/>
      <c r="I706" s="99">
        <v>0.33329999999999999</v>
      </c>
      <c r="J706" s="6" t="s">
        <v>49</v>
      </c>
      <c r="K706" s="6"/>
      <c r="L706" s="6"/>
      <c r="M706" s="6" t="s">
        <v>753</v>
      </c>
      <c r="N706" s="6" t="s">
        <v>688</v>
      </c>
      <c r="O706" s="37">
        <v>4217.3144000000002</v>
      </c>
      <c r="P706" s="105">
        <v>118.14626402995498</v>
      </c>
      <c r="Q706" s="38">
        <v>9.9999999999999995E-7</v>
      </c>
    </row>
    <row r="707" spans="1:17" x14ac:dyDescent="0.3">
      <c r="A707" s="6" t="s">
        <v>793</v>
      </c>
      <c r="B707" s="6" t="s">
        <v>1449</v>
      </c>
      <c r="C707" s="6" t="s">
        <v>1450</v>
      </c>
      <c r="D707" s="25">
        <v>30000</v>
      </c>
      <c r="E707" s="25">
        <v>4170.5282669138087</v>
      </c>
      <c r="F707" s="25">
        <v>34170.528266913811</v>
      </c>
      <c r="G707" s="96" t="s">
        <v>1441</v>
      </c>
      <c r="H707" s="99"/>
      <c r="I707" s="99">
        <v>0.33329999999999999</v>
      </c>
      <c r="J707" s="6" t="s">
        <v>50</v>
      </c>
      <c r="K707" s="6"/>
      <c r="L707" s="6"/>
      <c r="M707" s="6" t="s">
        <v>753</v>
      </c>
      <c r="N707" s="6" t="s">
        <v>688</v>
      </c>
      <c r="O707" s="37">
        <v>2180.4431999999997</v>
      </c>
      <c r="P707" s="105">
        <v>61.084186184819394</v>
      </c>
      <c r="Q707" s="38">
        <v>9.9999999999999995E-7</v>
      </c>
    </row>
    <row r="708" spans="1:17" x14ac:dyDescent="0.3">
      <c r="A708" s="6" t="s">
        <v>793</v>
      </c>
      <c r="B708" s="6" t="s">
        <v>1449</v>
      </c>
      <c r="C708" s="6" t="s">
        <v>1450</v>
      </c>
      <c r="D708" s="25">
        <v>30000</v>
      </c>
      <c r="E708" s="25">
        <v>4170.5282669138087</v>
      </c>
      <c r="F708" s="25">
        <v>34170.528266913811</v>
      </c>
      <c r="G708" s="96" t="s">
        <v>1441</v>
      </c>
      <c r="H708" s="99"/>
      <c r="I708" s="99">
        <v>0.33329999999999999</v>
      </c>
      <c r="J708" s="6" t="s">
        <v>53</v>
      </c>
      <c r="K708" s="6"/>
      <c r="L708" s="6"/>
      <c r="M708" s="6" t="s">
        <v>754</v>
      </c>
      <c r="N708" s="6" t="s">
        <v>688</v>
      </c>
      <c r="O708" s="37">
        <v>172.8</v>
      </c>
      <c r="P708" s="105">
        <v>4.8409182925456591</v>
      </c>
      <c r="Q708" s="38">
        <v>0</v>
      </c>
    </row>
    <row r="709" spans="1:17" x14ac:dyDescent="0.3">
      <c r="A709" s="6" t="s">
        <v>793</v>
      </c>
      <c r="B709" s="6" t="s">
        <v>1449</v>
      </c>
      <c r="C709" s="6" t="s">
        <v>1450</v>
      </c>
      <c r="D709" s="25">
        <v>30000</v>
      </c>
      <c r="E709" s="25">
        <v>4170.5282669138087</v>
      </c>
      <c r="F709" s="25">
        <v>34170.528266913811</v>
      </c>
      <c r="G709" s="96" t="s">
        <v>1441</v>
      </c>
      <c r="H709" s="99"/>
      <c r="I709" s="99">
        <v>0.33329999999999999</v>
      </c>
      <c r="J709" s="6" t="s">
        <v>185</v>
      </c>
      <c r="K709" s="6"/>
      <c r="L709" s="6"/>
      <c r="M709" s="6" t="s">
        <v>759</v>
      </c>
      <c r="N709" s="6" t="s">
        <v>688</v>
      </c>
      <c r="O709" s="37">
        <v>5825.5990820000006</v>
      </c>
      <c r="P709" s="105">
        <v>163.20167338594328</v>
      </c>
      <c r="Q709" s="38">
        <v>6.0000000000000002E-6</v>
      </c>
    </row>
    <row r="710" spans="1:17" x14ac:dyDescent="0.3">
      <c r="A710" s="6" t="s">
        <v>793</v>
      </c>
      <c r="B710" s="6" t="s">
        <v>1449</v>
      </c>
      <c r="C710" s="6" t="s">
        <v>1450</v>
      </c>
      <c r="D710" s="25">
        <v>30000</v>
      </c>
      <c r="E710" s="25">
        <v>4170.5282669138087</v>
      </c>
      <c r="F710" s="25">
        <v>34170.528266913811</v>
      </c>
      <c r="G710" s="96" t="s">
        <v>1441</v>
      </c>
      <c r="H710" s="99"/>
      <c r="I710" s="99">
        <v>0.33329999999999999</v>
      </c>
      <c r="J710" s="6" t="s">
        <v>189</v>
      </c>
      <c r="K710" s="6"/>
      <c r="L710" s="6"/>
      <c r="M710" s="6" t="s">
        <v>760</v>
      </c>
      <c r="N710" s="6" t="s">
        <v>688</v>
      </c>
      <c r="O710" s="37">
        <v>81840</v>
      </c>
      <c r="P710" s="105">
        <v>2292.7126913306524</v>
      </c>
      <c r="Q710" s="38">
        <v>1.4300000000000001E-4</v>
      </c>
    </row>
    <row r="711" spans="1:17" x14ac:dyDescent="0.3">
      <c r="A711" s="6" t="s">
        <v>793</v>
      </c>
      <c r="B711" s="6" t="s">
        <v>1449</v>
      </c>
      <c r="C711" s="6" t="s">
        <v>1450</v>
      </c>
      <c r="D711" s="25">
        <v>30000</v>
      </c>
      <c r="E711" s="25">
        <v>4170.5282669138087</v>
      </c>
      <c r="F711" s="25">
        <v>34170.528266913811</v>
      </c>
      <c r="G711" s="96" t="s">
        <v>1441</v>
      </c>
      <c r="H711" s="99"/>
      <c r="I711" s="99">
        <v>0.33329999999999999</v>
      </c>
      <c r="J711" s="6" t="s">
        <v>206</v>
      </c>
      <c r="K711" s="6"/>
      <c r="L711" s="6"/>
      <c r="M711" s="6" t="s">
        <v>777</v>
      </c>
      <c r="N711" s="6" t="s">
        <v>686</v>
      </c>
      <c r="O711" s="37">
        <v>2019.1162000000002</v>
      </c>
      <c r="P711" s="105">
        <v>56.5646790934912</v>
      </c>
      <c r="Q711" s="38">
        <v>6.0000000000000002E-6</v>
      </c>
    </row>
    <row r="712" spans="1:17" x14ac:dyDescent="0.3">
      <c r="A712" s="6" t="s">
        <v>793</v>
      </c>
      <c r="B712" s="6" t="s">
        <v>1449</v>
      </c>
      <c r="C712" s="6" t="s">
        <v>1450</v>
      </c>
      <c r="D712" s="25">
        <v>30000</v>
      </c>
      <c r="E712" s="25">
        <v>4170.5282669138087</v>
      </c>
      <c r="F712" s="25">
        <v>34170.528266913811</v>
      </c>
      <c r="G712" s="96" t="s">
        <v>1441</v>
      </c>
      <c r="H712" s="99"/>
      <c r="I712" s="99">
        <v>0.33329999999999999</v>
      </c>
      <c r="J712" s="6" t="s">
        <v>207</v>
      </c>
      <c r="K712" s="6"/>
      <c r="L712" s="6"/>
      <c r="M712" s="6" t="s">
        <v>777</v>
      </c>
      <c r="N712" s="6" t="s">
        <v>686</v>
      </c>
      <c r="O712" s="37">
        <v>540.48400000000004</v>
      </c>
      <c r="P712" s="105">
        <v>15.141428717756066</v>
      </c>
      <c r="Q712" s="38">
        <v>1.9999999999999999E-6</v>
      </c>
    </row>
    <row r="713" spans="1:17" x14ac:dyDescent="0.3">
      <c r="A713" s="6" t="s">
        <v>793</v>
      </c>
      <c r="B713" s="6" t="s">
        <v>1449</v>
      </c>
      <c r="C713" s="6" t="s">
        <v>1450</v>
      </c>
      <c r="D713" s="25">
        <v>30000</v>
      </c>
      <c r="E713" s="25">
        <v>4170.5282669138087</v>
      </c>
      <c r="F713" s="25">
        <v>34170.528266913811</v>
      </c>
      <c r="G713" s="96" t="s">
        <v>1441</v>
      </c>
      <c r="H713" s="99"/>
      <c r="I713" s="99">
        <v>0.33329999999999999</v>
      </c>
      <c r="J713" s="6" t="s">
        <v>216</v>
      </c>
      <c r="K713" s="6"/>
      <c r="L713" s="6"/>
      <c r="M713" s="6" t="s">
        <v>761</v>
      </c>
      <c r="N713" s="6" t="s">
        <v>688</v>
      </c>
      <c r="O713" s="37">
        <v>2256.46</v>
      </c>
      <c r="P713" s="105">
        <v>63.213764412023018</v>
      </c>
      <c r="Q713" s="38">
        <v>3.0000000000000001E-6</v>
      </c>
    </row>
    <row r="714" spans="1:17" x14ac:dyDescent="0.3">
      <c r="A714" s="6" t="s">
        <v>793</v>
      </c>
      <c r="B714" s="6" t="s">
        <v>1449</v>
      </c>
      <c r="C714" s="6" t="s">
        <v>1450</v>
      </c>
      <c r="D714" s="25">
        <v>30000</v>
      </c>
      <c r="E714" s="25">
        <v>4170.5282669138087</v>
      </c>
      <c r="F714" s="25">
        <v>34170.528266913811</v>
      </c>
      <c r="G714" s="96" t="s">
        <v>1441</v>
      </c>
      <c r="H714" s="99"/>
      <c r="I714" s="99">
        <v>0.33329999999999999</v>
      </c>
      <c r="J714" s="6" t="s">
        <v>217</v>
      </c>
      <c r="K714" s="6"/>
      <c r="L714" s="6"/>
      <c r="M714" s="6" t="s">
        <v>761</v>
      </c>
      <c r="N714" s="6" t="s">
        <v>688</v>
      </c>
      <c r="O714" s="37">
        <v>10021.433999999999</v>
      </c>
      <c r="P714" s="105">
        <v>280.74619888969335</v>
      </c>
      <c r="Q714" s="38">
        <v>0</v>
      </c>
    </row>
    <row r="715" spans="1:17" x14ac:dyDescent="0.3">
      <c r="A715" s="6" t="s">
        <v>793</v>
      </c>
      <c r="B715" s="6" t="s">
        <v>1449</v>
      </c>
      <c r="C715" s="6" t="s">
        <v>1450</v>
      </c>
      <c r="D715" s="25">
        <v>30000</v>
      </c>
      <c r="E715" s="25">
        <v>4170.5282669138087</v>
      </c>
      <c r="F715" s="25">
        <v>34170.528266913811</v>
      </c>
      <c r="G715" s="96" t="s">
        <v>1441</v>
      </c>
      <c r="H715" s="99"/>
      <c r="I715" s="99">
        <v>0.33329999999999999</v>
      </c>
      <c r="J715" s="6" t="s">
        <v>271</v>
      </c>
      <c r="K715" s="6"/>
      <c r="L715" s="6"/>
      <c r="M715" s="6" t="s">
        <v>762</v>
      </c>
      <c r="N715" s="6" t="s">
        <v>686</v>
      </c>
      <c r="O715" s="37">
        <v>1739.2</v>
      </c>
      <c r="P715" s="105">
        <v>48.722946148121586</v>
      </c>
      <c r="Q715" s="38">
        <v>6.0000000000000002E-6</v>
      </c>
    </row>
    <row r="716" spans="1:17" x14ac:dyDescent="0.3">
      <c r="A716" s="6" t="s">
        <v>793</v>
      </c>
      <c r="B716" s="6" t="s">
        <v>1449</v>
      </c>
      <c r="C716" s="6" t="s">
        <v>1450</v>
      </c>
      <c r="D716" s="25">
        <v>30000</v>
      </c>
      <c r="E716" s="25">
        <v>4170.5282669138087</v>
      </c>
      <c r="F716" s="25">
        <v>34170.528266913811</v>
      </c>
      <c r="G716" s="96" t="s">
        <v>1441</v>
      </c>
      <c r="H716" s="99"/>
      <c r="I716" s="99">
        <v>0.33329999999999999</v>
      </c>
      <c r="J716" s="6" t="s">
        <v>273</v>
      </c>
      <c r="K716" s="6"/>
      <c r="L716" s="6"/>
      <c r="M716" s="6" t="s">
        <v>762</v>
      </c>
      <c r="N716" s="6" t="s">
        <v>686</v>
      </c>
      <c r="O716" s="37">
        <v>3563.6779999999999</v>
      </c>
      <c r="P716" s="105">
        <v>99.834919091102591</v>
      </c>
      <c r="Q716" s="38">
        <v>3.9999999999999998E-6</v>
      </c>
    </row>
    <row r="717" spans="1:17" x14ac:dyDescent="0.3">
      <c r="A717" s="6" t="s">
        <v>793</v>
      </c>
      <c r="B717" s="6" t="s">
        <v>1449</v>
      </c>
      <c r="C717" s="6" t="s">
        <v>1450</v>
      </c>
      <c r="D717" s="25">
        <v>30000</v>
      </c>
      <c r="E717" s="25">
        <v>4170.5282669138087</v>
      </c>
      <c r="F717" s="25">
        <v>34170.528266913811</v>
      </c>
      <c r="G717" s="96" t="s">
        <v>1441</v>
      </c>
      <c r="H717" s="99"/>
      <c r="I717" s="99">
        <v>0.33329999999999999</v>
      </c>
      <c r="J717" s="6" t="s">
        <v>276</v>
      </c>
      <c r="K717" s="6"/>
      <c r="L717" s="6"/>
      <c r="M717" s="6" t="s">
        <v>762</v>
      </c>
      <c r="N717" s="6" t="s">
        <v>688</v>
      </c>
      <c r="O717" s="37">
        <v>16592.687999999998</v>
      </c>
      <c r="P717" s="105">
        <v>464.83707674596548</v>
      </c>
      <c r="Q717" s="38">
        <v>1.8E-5</v>
      </c>
    </row>
    <row r="718" spans="1:17" x14ac:dyDescent="0.3">
      <c r="A718" s="6" t="s">
        <v>793</v>
      </c>
      <c r="B718" s="6" t="s">
        <v>1449</v>
      </c>
      <c r="C718" s="6" t="s">
        <v>1450</v>
      </c>
      <c r="D718" s="25">
        <v>30000</v>
      </c>
      <c r="E718" s="25">
        <v>4170.5282669138087</v>
      </c>
      <c r="F718" s="25">
        <v>34170.528266913811</v>
      </c>
      <c r="G718" s="96" t="s">
        <v>1441</v>
      </c>
      <c r="H718" s="99"/>
      <c r="I718" s="99">
        <v>0.33329999999999999</v>
      </c>
      <c r="J718" s="6" t="s">
        <v>277</v>
      </c>
      <c r="K718" s="6"/>
      <c r="L718" s="6"/>
      <c r="M718" s="6" t="s">
        <v>762</v>
      </c>
      <c r="N718" s="6" t="s">
        <v>688</v>
      </c>
      <c r="O718" s="37">
        <v>27028.89</v>
      </c>
      <c r="P718" s="105">
        <v>757.20282423729418</v>
      </c>
      <c r="Q718" s="38">
        <v>1.5999999999999999E-5</v>
      </c>
    </row>
    <row r="719" spans="1:17" x14ac:dyDescent="0.3">
      <c r="A719" s="6" t="s">
        <v>793</v>
      </c>
      <c r="B719" s="6" t="s">
        <v>1449</v>
      </c>
      <c r="C719" s="6" t="s">
        <v>1450</v>
      </c>
      <c r="D719" s="25">
        <v>30000</v>
      </c>
      <c r="E719" s="25">
        <v>4170.5282669138087</v>
      </c>
      <c r="F719" s="25">
        <v>34170.528266913811</v>
      </c>
      <c r="G719" s="96" t="s">
        <v>1441</v>
      </c>
      <c r="H719" s="99"/>
      <c r="I719" s="99">
        <v>0.33329999999999999</v>
      </c>
      <c r="J719" s="6" t="s">
        <v>278</v>
      </c>
      <c r="K719" s="6"/>
      <c r="L719" s="6"/>
      <c r="M719" s="6" t="s">
        <v>762</v>
      </c>
      <c r="N719" s="6" t="s">
        <v>688</v>
      </c>
      <c r="O719" s="37">
        <v>10137.290999999999</v>
      </c>
      <c r="P719" s="105">
        <v>283.99188332614858</v>
      </c>
      <c r="Q719" s="38">
        <v>9.0000000000000002E-6</v>
      </c>
    </row>
    <row r="720" spans="1:17" x14ac:dyDescent="0.3">
      <c r="A720" s="6" t="s">
        <v>793</v>
      </c>
      <c r="B720" s="6" t="s">
        <v>1449</v>
      </c>
      <c r="C720" s="6" t="s">
        <v>1450</v>
      </c>
      <c r="D720" s="25">
        <v>30000</v>
      </c>
      <c r="E720" s="25">
        <v>4170.5282669138087</v>
      </c>
      <c r="F720" s="25">
        <v>34170.528266913811</v>
      </c>
      <c r="G720" s="96" t="s">
        <v>1441</v>
      </c>
      <c r="H720" s="99"/>
      <c r="I720" s="99">
        <v>0.33329999999999999</v>
      </c>
      <c r="J720" s="6" t="s">
        <v>302</v>
      </c>
      <c r="K720" s="6"/>
      <c r="L720" s="6"/>
      <c r="M720" s="6" t="s">
        <v>755</v>
      </c>
      <c r="N720" s="6" t="s">
        <v>688</v>
      </c>
      <c r="O720" s="37">
        <v>2022.5000000000002</v>
      </c>
      <c r="P720" s="105">
        <v>56.659474807138864</v>
      </c>
      <c r="Q720" s="38">
        <v>0</v>
      </c>
    </row>
    <row r="721" spans="1:17" x14ac:dyDescent="0.3">
      <c r="A721" s="6" t="s">
        <v>793</v>
      </c>
      <c r="B721" s="6" t="s">
        <v>1449</v>
      </c>
      <c r="C721" s="6" t="s">
        <v>1450</v>
      </c>
      <c r="D721" s="25">
        <v>30000</v>
      </c>
      <c r="E721" s="25">
        <v>4170.5282669138087</v>
      </c>
      <c r="F721" s="25">
        <v>34170.528266913811</v>
      </c>
      <c r="G721" s="96" t="s">
        <v>1441</v>
      </c>
      <c r="H721" s="99"/>
      <c r="I721" s="99">
        <v>0.33329999999999999</v>
      </c>
      <c r="J721" s="6" t="s">
        <v>304</v>
      </c>
      <c r="K721" s="6"/>
      <c r="L721" s="6"/>
      <c r="M721" s="6" t="s">
        <v>755</v>
      </c>
      <c r="N721" s="6" t="s">
        <v>688</v>
      </c>
      <c r="O721" s="37">
        <v>2710.15</v>
      </c>
      <c r="P721" s="105">
        <v>75.923696241566077</v>
      </c>
      <c r="Q721" s="38">
        <v>9.9999999999999995E-7</v>
      </c>
    </row>
    <row r="722" spans="1:17" x14ac:dyDescent="0.3">
      <c r="A722" s="6" t="s">
        <v>793</v>
      </c>
      <c r="B722" s="6" t="s">
        <v>1449</v>
      </c>
      <c r="C722" s="6" t="s">
        <v>1450</v>
      </c>
      <c r="D722" s="25">
        <v>30000</v>
      </c>
      <c r="E722" s="25">
        <v>4170.5282669138087</v>
      </c>
      <c r="F722" s="25">
        <v>34170.528266913811</v>
      </c>
      <c r="G722" s="96" t="s">
        <v>1441</v>
      </c>
      <c r="H722" s="99"/>
      <c r="I722" s="99">
        <v>0.33329999999999999</v>
      </c>
      <c r="J722" s="6" t="s">
        <v>305</v>
      </c>
      <c r="K722" s="6"/>
      <c r="L722" s="6"/>
      <c r="M722" s="6" t="s">
        <v>755</v>
      </c>
      <c r="N722" s="6" t="s">
        <v>688</v>
      </c>
      <c r="O722" s="37">
        <v>2912.4</v>
      </c>
      <c r="P722" s="105">
        <v>81.589643722279973</v>
      </c>
      <c r="Q722" s="38">
        <v>9.9999999999999995E-7</v>
      </c>
    </row>
    <row r="723" spans="1:17" x14ac:dyDescent="0.3">
      <c r="A723" s="6" t="s">
        <v>793</v>
      </c>
      <c r="B723" s="6" t="s">
        <v>1449</v>
      </c>
      <c r="C723" s="6" t="s">
        <v>1450</v>
      </c>
      <c r="D723" s="25">
        <v>30000</v>
      </c>
      <c r="E723" s="25">
        <v>4170.5282669138087</v>
      </c>
      <c r="F723" s="25">
        <v>34170.528266913811</v>
      </c>
      <c r="G723" s="96" t="s">
        <v>1441</v>
      </c>
      <c r="H723" s="99"/>
      <c r="I723" s="99">
        <v>0.33329999999999999</v>
      </c>
      <c r="J723" s="6" t="s">
        <v>306</v>
      </c>
      <c r="K723" s="6"/>
      <c r="L723" s="6"/>
      <c r="M723" s="6" t="s">
        <v>755</v>
      </c>
      <c r="N723" s="6" t="s">
        <v>688</v>
      </c>
      <c r="O723" s="37">
        <v>4854</v>
      </c>
      <c r="P723" s="105">
        <v>135.98273953713326</v>
      </c>
      <c r="Q723" s="38">
        <v>3.0000000000000001E-6</v>
      </c>
    </row>
    <row r="724" spans="1:17" x14ac:dyDescent="0.3">
      <c r="A724" s="6" t="s">
        <v>793</v>
      </c>
      <c r="B724" s="6" t="s">
        <v>1449</v>
      </c>
      <c r="C724" s="6" t="s">
        <v>1450</v>
      </c>
      <c r="D724" s="25">
        <v>30000</v>
      </c>
      <c r="E724" s="25">
        <v>4170.5282669138087</v>
      </c>
      <c r="F724" s="25">
        <v>34170.528266913811</v>
      </c>
      <c r="G724" s="96" t="s">
        <v>1441</v>
      </c>
      <c r="H724" s="99"/>
      <c r="I724" s="99">
        <v>0.33329999999999999</v>
      </c>
      <c r="J724" s="6" t="s">
        <v>307</v>
      </c>
      <c r="K724" s="6"/>
      <c r="L724" s="6"/>
      <c r="M724" s="6" t="s">
        <v>756</v>
      </c>
      <c r="N724" s="6" t="s">
        <v>688</v>
      </c>
      <c r="O724" s="37">
        <v>4389</v>
      </c>
      <c r="P724" s="105">
        <v>122.95596288184547</v>
      </c>
      <c r="Q724" s="38">
        <v>1.9999999999999999E-6</v>
      </c>
    </row>
    <row r="725" spans="1:17" x14ac:dyDescent="0.3">
      <c r="A725" s="6" t="s">
        <v>793</v>
      </c>
      <c r="B725" s="6" t="s">
        <v>1449</v>
      </c>
      <c r="C725" s="6" t="s">
        <v>1450</v>
      </c>
      <c r="D725" s="25">
        <v>30000</v>
      </c>
      <c r="E725" s="25">
        <v>4170.5282669138087</v>
      </c>
      <c r="F725" s="25">
        <v>34170.528266913811</v>
      </c>
      <c r="G725" s="96" t="s">
        <v>1441</v>
      </c>
      <c r="H725" s="99"/>
      <c r="I725" s="99">
        <v>0.33329999999999999</v>
      </c>
      <c r="J725" s="6" t="s">
        <v>309</v>
      </c>
      <c r="K725" s="6"/>
      <c r="L725" s="6"/>
      <c r="M725" s="6" t="s">
        <v>756</v>
      </c>
      <c r="N725" s="6" t="s">
        <v>688</v>
      </c>
      <c r="O725" s="37">
        <v>1984.2079999999999</v>
      </c>
      <c r="P725" s="105">
        <v>55.586740760505997</v>
      </c>
      <c r="Q725" s="38">
        <v>0</v>
      </c>
    </row>
    <row r="726" spans="1:17" x14ac:dyDescent="0.3">
      <c r="A726" s="6" t="s">
        <v>793</v>
      </c>
      <c r="B726" s="6" t="s">
        <v>1449</v>
      </c>
      <c r="C726" s="6" t="s">
        <v>1450</v>
      </c>
      <c r="D726" s="25">
        <v>30000</v>
      </c>
      <c r="E726" s="25">
        <v>4170.5282669138087</v>
      </c>
      <c r="F726" s="25">
        <v>34170.528266913811</v>
      </c>
      <c r="G726" s="96" t="s">
        <v>1441</v>
      </c>
      <c r="H726" s="99"/>
      <c r="I726" s="99">
        <v>0.33329999999999999</v>
      </c>
      <c r="J726" s="6" t="s">
        <v>310</v>
      </c>
      <c r="K726" s="6"/>
      <c r="L726" s="6"/>
      <c r="M726" s="6" t="s">
        <v>756</v>
      </c>
      <c r="N726" s="6" t="s">
        <v>688</v>
      </c>
      <c r="O726" s="37">
        <v>218.33999999999997</v>
      </c>
      <c r="P726" s="105">
        <v>6.1167019675602958</v>
      </c>
      <c r="Q726" s="38">
        <v>0</v>
      </c>
    </row>
    <row r="727" spans="1:17" x14ac:dyDescent="0.3">
      <c r="A727" s="6" t="s">
        <v>793</v>
      </c>
      <c r="B727" s="6" t="s">
        <v>1449</v>
      </c>
      <c r="C727" s="6" t="s">
        <v>1450</v>
      </c>
      <c r="D727" s="25">
        <v>30000</v>
      </c>
      <c r="E727" s="25">
        <v>4170.5282669138087</v>
      </c>
      <c r="F727" s="25">
        <v>34170.528266913811</v>
      </c>
      <c r="G727" s="96" t="s">
        <v>1441</v>
      </c>
      <c r="H727" s="99"/>
      <c r="I727" s="99">
        <v>0.33329999999999999</v>
      </c>
      <c r="J727" s="6" t="s">
        <v>311</v>
      </c>
      <c r="K727" s="6"/>
      <c r="L727" s="6"/>
      <c r="M727" s="6" t="s">
        <v>756</v>
      </c>
      <c r="N727" s="6" t="s">
        <v>688</v>
      </c>
      <c r="O727" s="37">
        <v>444.09299999999996</v>
      </c>
      <c r="P727" s="105">
        <v>12.441075968121986</v>
      </c>
      <c r="Q727" s="38">
        <v>0</v>
      </c>
    </row>
    <row r="728" spans="1:17" x14ac:dyDescent="0.3">
      <c r="A728" s="6" t="s">
        <v>793</v>
      </c>
      <c r="B728" s="6" t="s">
        <v>1449</v>
      </c>
      <c r="C728" s="6" t="s">
        <v>1450</v>
      </c>
      <c r="D728" s="25">
        <v>30000</v>
      </c>
      <c r="E728" s="25">
        <v>4170.5282669138087</v>
      </c>
      <c r="F728" s="25">
        <v>34170.528266913811</v>
      </c>
      <c r="G728" s="96" t="s">
        <v>1441</v>
      </c>
      <c r="H728" s="99"/>
      <c r="I728" s="99">
        <v>0.33329999999999999</v>
      </c>
      <c r="J728" s="6" t="s">
        <v>312</v>
      </c>
      <c r="K728" s="6"/>
      <c r="L728" s="6"/>
      <c r="M728" s="6" t="s">
        <v>756</v>
      </c>
      <c r="N728" s="6" t="s">
        <v>688</v>
      </c>
      <c r="O728" s="37">
        <v>12108.096</v>
      </c>
      <c r="P728" s="105">
        <v>339.20314475867428</v>
      </c>
      <c r="Q728" s="38">
        <v>7.9999999999999996E-6</v>
      </c>
    </row>
    <row r="729" spans="1:17" x14ac:dyDescent="0.3">
      <c r="A729" s="6" t="s">
        <v>793</v>
      </c>
      <c r="B729" s="6" t="s">
        <v>1449</v>
      </c>
      <c r="C729" s="6" t="s">
        <v>1450</v>
      </c>
      <c r="D729" s="25">
        <v>30000</v>
      </c>
      <c r="E729" s="25">
        <v>4170.5282669138087</v>
      </c>
      <c r="F729" s="25">
        <v>34170.528266913811</v>
      </c>
      <c r="G729" s="96" t="s">
        <v>1441</v>
      </c>
      <c r="H729" s="99"/>
      <c r="I729" s="99">
        <v>0.33329999999999999</v>
      </c>
      <c r="J729" s="6" t="s">
        <v>313</v>
      </c>
      <c r="K729" s="6"/>
      <c r="L729" s="6"/>
      <c r="M729" s="6" t="s">
        <v>756</v>
      </c>
      <c r="N729" s="6" t="s">
        <v>688</v>
      </c>
      <c r="O729" s="37">
        <v>2285.9550000000004</v>
      </c>
      <c r="P729" s="105">
        <v>64.040054255996608</v>
      </c>
      <c r="Q729" s="38">
        <v>0</v>
      </c>
    </row>
    <row r="730" spans="1:17" x14ac:dyDescent="0.3">
      <c r="A730" s="6" t="s">
        <v>793</v>
      </c>
      <c r="B730" s="6" t="s">
        <v>1449</v>
      </c>
      <c r="C730" s="6" t="s">
        <v>1450</v>
      </c>
      <c r="D730" s="25">
        <v>30000</v>
      </c>
      <c r="E730" s="25">
        <v>4170.5282669138087</v>
      </c>
      <c r="F730" s="25">
        <v>34170.528266913811</v>
      </c>
      <c r="G730" s="96" t="s">
        <v>1441</v>
      </c>
      <c r="H730" s="99"/>
      <c r="I730" s="99">
        <v>0.33329999999999999</v>
      </c>
      <c r="J730" s="6" t="s">
        <v>314</v>
      </c>
      <c r="K730" s="6"/>
      <c r="L730" s="6"/>
      <c r="M730" s="6" t="s">
        <v>756</v>
      </c>
      <c r="N730" s="6" t="s">
        <v>688</v>
      </c>
      <c r="O730" s="37">
        <v>1.66</v>
      </c>
      <c r="P730" s="105">
        <v>4.6504191930704819E-2</v>
      </c>
      <c r="Q730" s="38">
        <v>0</v>
      </c>
    </row>
    <row r="731" spans="1:17" x14ac:dyDescent="0.3">
      <c r="A731" s="6" t="s">
        <v>793</v>
      </c>
      <c r="B731" s="6" t="s">
        <v>1449</v>
      </c>
      <c r="C731" s="6" t="s">
        <v>1450</v>
      </c>
      <c r="D731" s="25">
        <v>30000</v>
      </c>
      <c r="E731" s="25">
        <v>4170.5282669138087</v>
      </c>
      <c r="F731" s="25">
        <v>34170.528266913811</v>
      </c>
      <c r="G731" s="96" t="s">
        <v>1441</v>
      </c>
      <c r="H731" s="99"/>
      <c r="I731" s="99">
        <v>0.33329999999999999</v>
      </c>
      <c r="J731" s="6" t="s">
        <v>450</v>
      </c>
      <c r="K731" s="6"/>
      <c r="L731" s="6"/>
      <c r="M731" s="6" t="s">
        <v>763</v>
      </c>
      <c r="N731" s="6" t="s">
        <v>688</v>
      </c>
      <c r="O731" s="37">
        <v>688.8</v>
      </c>
      <c r="P731" s="105">
        <v>19.296438193897277</v>
      </c>
      <c r="Q731" s="38">
        <v>0</v>
      </c>
    </row>
    <row r="732" spans="1:17" x14ac:dyDescent="0.3">
      <c r="A732" s="6" t="s">
        <v>793</v>
      </c>
      <c r="B732" s="6" t="s">
        <v>1449</v>
      </c>
      <c r="C732" s="6" t="s">
        <v>1450</v>
      </c>
      <c r="D732" s="25">
        <v>30000</v>
      </c>
      <c r="E732" s="25">
        <v>4170.5282669138087</v>
      </c>
      <c r="F732" s="25">
        <v>34170.528266913811</v>
      </c>
      <c r="G732" s="96" t="s">
        <v>1441</v>
      </c>
      <c r="H732" s="99"/>
      <c r="I732" s="99">
        <v>0.33329999999999999</v>
      </c>
      <c r="J732" s="6" t="s">
        <v>453</v>
      </c>
      <c r="K732" s="6"/>
      <c r="L732" s="6"/>
      <c r="M732" s="6" t="s">
        <v>763</v>
      </c>
      <c r="N732" s="6" t="s">
        <v>688</v>
      </c>
      <c r="O732" s="37">
        <v>3080.0000000000005</v>
      </c>
      <c r="P732" s="105">
        <v>86.28488623287403</v>
      </c>
      <c r="Q732" s="38">
        <v>1.9999999999999999E-6</v>
      </c>
    </row>
    <row r="733" spans="1:17" x14ac:dyDescent="0.3">
      <c r="A733" s="6" t="s">
        <v>793</v>
      </c>
      <c r="B733" s="6" t="s">
        <v>1449</v>
      </c>
      <c r="C733" s="6" t="s">
        <v>1450</v>
      </c>
      <c r="D733" s="25">
        <v>30000</v>
      </c>
      <c r="E733" s="25">
        <v>4170.5282669138087</v>
      </c>
      <c r="F733" s="25">
        <v>34170.528266913811</v>
      </c>
      <c r="G733" s="96" t="s">
        <v>1441</v>
      </c>
      <c r="H733" s="99"/>
      <c r="I733" s="99">
        <v>0.33329999999999999</v>
      </c>
      <c r="J733" s="6" t="s">
        <v>452</v>
      </c>
      <c r="K733" s="6"/>
      <c r="L733" s="6"/>
      <c r="M733" s="6" t="s">
        <v>763</v>
      </c>
      <c r="N733" s="6" t="s">
        <v>688</v>
      </c>
      <c r="O733" s="37">
        <v>13014.400000000001</v>
      </c>
      <c r="P733" s="105">
        <v>364.59286473672591</v>
      </c>
      <c r="Q733" s="38">
        <v>4.8999999999999998E-5</v>
      </c>
    </row>
    <row r="734" spans="1:17" x14ac:dyDescent="0.3">
      <c r="A734" s="6" t="s">
        <v>793</v>
      </c>
      <c r="B734" s="6" t="s">
        <v>1449</v>
      </c>
      <c r="C734" s="6" t="s">
        <v>1450</v>
      </c>
      <c r="D734" s="25">
        <v>30000</v>
      </c>
      <c r="E734" s="25">
        <v>4170.5282669138087</v>
      </c>
      <c r="F734" s="25">
        <v>34170.528266913811</v>
      </c>
      <c r="G734" s="96" t="s">
        <v>1441</v>
      </c>
      <c r="H734" s="99"/>
      <c r="I734" s="99">
        <v>0.33329999999999999</v>
      </c>
      <c r="J734" s="6" t="s">
        <v>451</v>
      </c>
      <c r="K734" s="6"/>
      <c r="L734" s="6"/>
      <c r="M734" s="6" t="s">
        <v>763</v>
      </c>
      <c r="N734" s="6" t="s">
        <v>688</v>
      </c>
      <c r="O734" s="37">
        <v>2644.4080000000004</v>
      </c>
      <c r="P734" s="105">
        <v>74.081962153669465</v>
      </c>
      <c r="Q734" s="38">
        <v>5.0000000000000004E-6</v>
      </c>
    </row>
    <row r="735" spans="1:17" x14ac:dyDescent="0.3">
      <c r="A735" s="6" t="s">
        <v>793</v>
      </c>
      <c r="B735" s="6" t="s">
        <v>1449</v>
      </c>
      <c r="C735" s="6" t="s">
        <v>1450</v>
      </c>
      <c r="D735" s="25">
        <v>30000</v>
      </c>
      <c r="E735" s="25">
        <v>4170.5282669138087</v>
      </c>
      <c r="F735" s="25">
        <v>34170.528266913811</v>
      </c>
      <c r="G735" s="96" t="s">
        <v>1441</v>
      </c>
      <c r="H735" s="99"/>
      <c r="I735" s="99">
        <v>0.33329999999999999</v>
      </c>
      <c r="J735" s="6" t="s">
        <v>487</v>
      </c>
      <c r="K735" s="6"/>
      <c r="L735" s="6"/>
      <c r="M735" s="6" t="s">
        <v>781</v>
      </c>
      <c r="N735" s="6" t="s">
        <v>686</v>
      </c>
      <c r="O735" s="37">
        <v>1400.3600000000001</v>
      </c>
      <c r="P735" s="105">
        <v>39.230488079567358</v>
      </c>
      <c r="Q735" s="38">
        <v>5.0000000000000004E-6</v>
      </c>
    </row>
    <row r="736" spans="1:17" x14ac:dyDescent="0.3">
      <c r="A736" s="6" t="s">
        <v>793</v>
      </c>
      <c r="B736" s="6" t="s">
        <v>1449</v>
      </c>
      <c r="C736" s="6" t="s">
        <v>1450</v>
      </c>
      <c r="D736" s="25">
        <v>30000</v>
      </c>
      <c r="E736" s="25">
        <v>4170.5282669138087</v>
      </c>
      <c r="F736" s="25">
        <v>34170.528266913811</v>
      </c>
      <c r="G736" s="96" t="s">
        <v>1441</v>
      </c>
      <c r="H736" s="99"/>
      <c r="I736" s="99">
        <v>0.33329999999999999</v>
      </c>
      <c r="J736" s="6" t="s">
        <v>492</v>
      </c>
      <c r="K736" s="6"/>
      <c r="L736" s="6"/>
      <c r="M736" s="6" t="s">
        <v>764</v>
      </c>
      <c r="N736" s="6" t="s">
        <v>688</v>
      </c>
      <c r="O736" s="37">
        <v>2463.3000000000002</v>
      </c>
      <c r="P736" s="105">
        <v>69.008298784882655</v>
      </c>
      <c r="Q736" s="38">
        <v>1.9999999999999999E-6</v>
      </c>
    </row>
    <row r="737" spans="1:17" x14ac:dyDescent="0.3">
      <c r="A737" s="6" t="s">
        <v>793</v>
      </c>
      <c r="B737" s="6" t="s">
        <v>1449</v>
      </c>
      <c r="C737" s="6" t="s">
        <v>1450</v>
      </c>
      <c r="D737" s="25">
        <v>30000</v>
      </c>
      <c r="E737" s="25">
        <v>4170.5282669138087</v>
      </c>
      <c r="F737" s="25">
        <v>34170.528266913811</v>
      </c>
      <c r="G737" s="96" t="s">
        <v>1441</v>
      </c>
      <c r="H737" s="99"/>
      <c r="I737" s="99">
        <v>0.33329999999999999</v>
      </c>
      <c r="J737" s="6" t="s">
        <v>493</v>
      </c>
      <c r="K737" s="6"/>
      <c r="L737" s="6"/>
      <c r="M737" s="6" t="s">
        <v>764</v>
      </c>
      <c r="N737" s="6" t="s">
        <v>688</v>
      </c>
      <c r="O737" s="37">
        <v>7317.8879999999999</v>
      </c>
      <c r="P737" s="105">
        <v>205.00751089120584</v>
      </c>
      <c r="Q737" s="38">
        <v>1.9999999999999999E-6</v>
      </c>
    </row>
    <row r="738" spans="1:17" x14ac:dyDescent="0.3">
      <c r="A738" s="6" t="s">
        <v>793</v>
      </c>
      <c r="B738" s="6" t="s">
        <v>1449</v>
      </c>
      <c r="C738" s="6" t="s">
        <v>1450</v>
      </c>
      <c r="D738" s="25">
        <v>30000</v>
      </c>
      <c r="E738" s="25">
        <v>4170.5282669138087</v>
      </c>
      <c r="F738" s="25">
        <v>34170.528266913811</v>
      </c>
      <c r="G738" s="96" t="s">
        <v>1441</v>
      </c>
      <c r="H738" s="99"/>
      <c r="I738" s="99">
        <v>0.33329999999999999</v>
      </c>
      <c r="J738" s="6" t="s">
        <v>494</v>
      </c>
      <c r="K738" s="6"/>
      <c r="L738" s="6"/>
      <c r="M738" s="6" t="s">
        <v>764</v>
      </c>
      <c r="N738" s="6" t="s">
        <v>688</v>
      </c>
      <c r="O738" s="37">
        <v>1941.84</v>
      </c>
      <c r="P738" s="105">
        <v>54.399819312481839</v>
      </c>
      <c r="Q738" s="38">
        <v>1.9999999999999999E-6</v>
      </c>
    </row>
    <row r="739" spans="1:17" x14ac:dyDescent="0.3">
      <c r="A739" s="6" t="s">
        <v>793</v>
      </c>
      <c r="B739" s="6" t="s">
        <v>1449</v>
      </c>
      <c r="C739" s="6" t="s">
        <v>1450</v>
      </c>
      <c r="D739" s="25">
        <v>30000</v>
      </c>
      <c r="E739" s="25">
        <v>4170.5282669138087</v>
      </c>
      <c r="F739" s="25">
        <v>34170.528266913811</v>
      </c>
      <c r="G739" s="96" t="s">
        <v>1441</v>
      </c>
      <c r="H739" s="99"/>
      <c r="I739" s="99">
        <v>0.33329999999999999</v>
      </c>
      <c r="J739" s="6" t="s">
        <v>517</v>
      </c>
      <c r="K739" s="6"/>
      <c r="L739" s="6"/>
      <c r="M739" s="6" t="s">
        <v>782</v>
      </c>
      <c r="N739" s="6" t="s">
        <v>686</v>
      </c>
      <c r="O739" s="37">
        <v>25627.5</v>
      </c>
      <c r="P739" s="105">
        <v>717.94348114707111</v>
      </c>
      <c r="Q739" s="38">
        <v>0</v>
      </c>
    </row>
    <row r="740" spans="1:17" x14ac:dyDescent="0.3">
      <c r="A740" s="6" t="s">
        <v>793</v>
      </c>
      <c r="B740" s="6" t="s">
        <v>1449</v>
      </c>
      <c r="C740" s="6" t="s">
        <v>1450</v>
      </c>
      <c r="D740" s="25">
        <v>30000</v>
      </c>
      <c r="E740" s="25">
        <v>4170.5282669138087</v>
      </c>
      <c r="F740" s="25">
        <v>34170.528266913811</v>
      </c>
      <c r="G740" s="96" t="s">
        <v>1441</v>
      </c>
      <c r="H740" s="99"/>
      <c r="I740" s="99">
        <v>0.33329999999999999</v>
      </c>
      <c r="J740" s="6" t="s">
        <v>543</v>
      </c>
      <c r="K740" s="6"/>
      <c r="L740" s="6"/>
      <c r="M740" s="6" t="s">
        <v>784</v>
      </c>
      <c r="N740" s="6" t="s">
        <v>686</v>
      </c>
      <c r="O740" s="37">
        <v>3485.4599999999996</v>
      </c>
      <c r="P740" s="105">
        <v>97.643675184815919</v>
      </c>
      <c r="Q740" s="38">
        <v>4.1E-5</v>
      </c>
    </row>
    <row r="741" spans="1:17" x14ac:dyDescent="0.3">
      <c r="A741" s="6" t="s">
        <v>793</v>
      </c>
      <c r="B741" s="6" t="s">
        <v>1449</v>
      </c>
      <c r="C741" s="6" t="s">
        <v>1450</v>
      </c>
      <c r="D741" s="25">
        <v>30000</v>
      </c>
      <c r="E741" s="25">
        <v>4170.5282669138087</v>
      </c>
      <c r="F741" s="25">
        <v>34170.528266913811</v>
      </c>
      <c r="G741" s="96" t="s">
        <v>1441</v>
      </c>
      <c r="H741" s="99"/>
      <c r="I741" s="99">
        <v>0.33329999999999999</v>
      </c>
      <c r="J741" s="6" t="s">
        <v>553</v>
      </c>
      <c r="K741" s="6"/>
      <c r="L741" s="6"/>
      <c r="M741" s="6" t="s">
        <v>691</v>
      </c>
      <c r="N741" s="6" t="s">
        <v>688</v>
      </c>
      <c r="O741" s="37">
        <v>64561.091283000002</v>
      </c>
      <c r="P741" s="105">
        <v>1808.6514339038472</v>
      </c>
      <c r="Q741" s="38">
        <v>1.11E-4</v>
      </c>
    </row>
    <row r="742" spans="1:17" x14ac:dyDescent="0.3">
      <c r="A742" s="6" t="s">
        <v>793</v>
      </c>
      <c r="B742" s="6" t="s">
        <v>1449</v>
      </c>
      <c r="C742" s="6" t="s">
        <v>1450</v>
      </c>
      <c r="D742" s="25">
        <v>30000</v>
      </c>
      <c r="E742" s="25">
        <v>4170.5282669138087</v>
      </c>
      <c r="F742" s="25">
        <v>34170.528266913811</v>
      </c>
      <c r="G742" s="96" t="s">
        <v>1441</v>
      </c>
      <c r="H742" s="99"/>
      <c r="I742" s="99">
        <v>0.33329999999999999</v>
      </c>
      <c r="J742" s="6" t="s">
        <v>554</v>
      </c>
      <c r="K742" s="6"/>
      <c r="L742" s="6"/>
      <c r="M742" s="6" t="s">
        <v>691</v>
      </c>
      <c r="N742" s="6" t="s">
        <v>688</v>
      </c>
      <c r="O742" s="37">
        <v>39943.839599999999</v>
      </c>
      <c r="P742" s="105">
        <v>1119.0096284383662</v>
      </c>
      <c r="Q742" s="38">
        <v>2.1599999999999999E-4</v>
      </c>
    </row>
    <row r="743" spans="1:17" x14ac:dyDescent="0.3">
      <c r="A743" s="6" t="s">
        <v>793</v>
      </c>
      <c r="B743" s="6" t="s">
        <v>1449</v>
      </c>
      <c r="C743" s="6" t="s">
        <v>1450</v>
      </c>
      <c r="D743" s="25">
        <v>30000</v>
      </c>
      <c r="E743" s="25">
        <v>4170.5282669138087</v>
      </c>
      <c r="F743" s="25">
        <v>34170.528266913811</v>
      </c>
      <c r="G743" s="96" t="s">
        <v>1441</v>
      </c>
      <c r="H743" s="99"/>
      <c r="I743" s="99">
        <v>0.33329999999999999</v>
      </c>
      <c r="J743" s="6" t="s">
        <v>583</v>
      </c>
      <c r="K743" s="6"/>
      <c r="L743" s="6"/>
      <c r="M743" s="6" t="s">
        <v>765</v>
      </c>
      <c r="N743" s="6" t="s">
        <v>688</v>
      </c>
      <c r="O743" s="37">
        <v>3708</v>
      </c>
      <c r="P743" s="105">
        <v>103.87803836087561</v>
      </c>
      <c r="Q743" s="38">
        <v>3.9999999999999998E-6</v>
      </c>
    </row>
    <row r="744" spans="1:17" x14ac:dyDescent="0.3">
      <c r="A744" s="6" t="s">
        <v>793</v>
      </c>
      <c r="B744" s="6" t="s">
        <v>1449</v>
      </c>
      <c r="C744" s="6" t="s">
        <v>1450</v>
      </c>
      <c r="D744" s="25">
        <v>30000</v>
      </c>
      <c r="E744" s="25">
        <v>4170.5282669138087</v>
      </c>
      <c r="F744" s="25">
        <v>34170.528266913811</v>
      </c>
      <c r="G744" s="96" t="s">
        <v>1441</v>
      </c>
      <c r="H744" s="99"/>
      <c r="I744" s="99">
        <v>0.33329999999999999</v>
      </c>
      <c r="J744" s="6" t="s">
        <v>584</v>
      </c>
      <c r="K744" s="6"/>
      <c r="L744" s="6"/>
      <c r="M744" s="6" t="s">
        <v>765</v>
      </c>
      <c r="N744" s="6" t="s">
        <v>688</v>
      </c>
      <c r="O744" s="37">
        <v>5744.2500000000009</v>
      </c>
      <c r="P744" s="105">
        <v>160.92271355298269</v>
      </c>
      <c r="Q744" s="38">
        <v>6.9999999999999999E-6</v>
      </c>
    </row>
    <row r="745" spans="1:17" x14ac:dyDescent="0.3">
      <c r="A745" s="6" t="s">
        <v>793</v>
      </c>
      <c r="B745" s="6" t="s">
        <v>1449</v>
      </c>
      <c r="C745" s="6" t="s">
        <v>1450</v>
      </c>
      <c r="D745" s="25">
        <v>30000</v>
      </c>
      <c r="E745" s="25">
        <v>4170.5282669138087</v>
      </c>
      <c r="F745" s="25">
        <v>34170.528266913811</v>
      </c>
      <c r="G745" s="96" t="s">
        <v>1441</v>
      </c>
      <c r="H745" s="99"/>
      <c r="I745" s="99">
        <v>0.33329999999999999</v>
      </c>
      <c r="J745" s="6" t="s">
        <v>586</v>
      </c>
      <c r="K745" s="6"/>
      <c r="L745" s="6"/>
      <c r="M745" s="6" t="s">
        <v>786</v>
      </c>
      <c r="N745" s="6" t="s">
        <v>686</v>
      </c>
      <c r="O745" s="37">
        <v>3940.3620000000001</v>
      </c>
      <c r="P745" s="105">
        <v>110.38756067738309</v>
      </c>
      <c r="Q745" s="38">
        <v>0</v>
      </c>
    </row>
    <row r="746" spans="1:17" x14ac:dyDescent="0.3">
      <c r="A746" s="6" t="s">
        <v>793</v>
      </c>
      <c r="B746" s="6" t="s">
        <v>1449</v>
      </c>
      <c r="C746" s="6" t="s">
        <v>1450</v>
      </c>
      <c r="D746" s="25">
        <v>30000</v>
      </c>
      <c r="E746" s="25">
        <v>4170.5282669138087</v>
      </c>
      <c r="F746" s="25">
        <v>34170.528266913811</v>
      </c>
      <c r="G746" s="96" t="s">
        <v>1441</v>
      </c>
      <c r="H746" s="99"/>
      <c r="I746" s="99">
        <v>0.33329999999999999</v>
      </c>
      <c r="J746" s="6" t="s">
        <v>588</v>
      </c>
      <c r="K746" s="6"/>
      <c r="L746" s="6"/>
      <c r="M746" s="6" t="s">
        <v>786</v>
      </c>
      <c r="N746" s="6" t="s">
        <v>686</v>
      </c>
      <c r="O746" s="37">
        <v>4435.8719999999994</v>
      </c>
      <c r="P746" s="105">
        <v>124.26906196869847</v>
      </c>
      <c r="Q746" s="38">
        <v>2.3E-5</v>
      </c>
    </row>
    <row r="747" spans="1:17" x14ac:dyDescent="0.3">
      <c r="A747" s="6" t="s">
        <v>793</v>
      </c>
      <c r="B747" s="6" t="s">
        <v>1449</v>
      </c>
      <c r="C747" s="6" t="s">
        <v>1450</v>
      </c>
      <c r="D747" s="25">
        <v>30000</v>
      </c>
      <c r="E747" s="25">
        <v>4170.5282669138087</v>
      </c>
      <c r="F747" s="25">
        <v>34170.528266913811</v>
      </c>
      <c r="G747" s="96" t="s">
        <v>1441</v>
      </c>
      <c r="H747" s="99"/>
      <c r="I747" s="99">
        <v>0.33329999999999999</v>
      </c>
      <c r="J747" s="6" t="s">
        <v>595</v>
      </c>
      <c r="K747" s="6"/>
      <c r="L747" s="6"/>
      <c r="M747" s="6" t="s">
        <v>787</v>
      </c>
      <c r="N747" s="6" t="s">
        <v>686</v>
      </c>
      <c r="O747" s="37">
        <v>3357.3442360000004</v>
      </c>
      <c r="P747" s="105">
        <v>94.054566703849147</v>
      </c>
      <c r="Q747" s="38">
        <v>9.0000000000000002E-6</v>
      </c>
    </row>
    <row r="748" spans="1:17" x14ac:dyDescent="0.3">
      <c r="A748" s="6" t="s">
        <v>793</v>
      </c>
      <c r="B748" s="6" t="s">
        <v>1449</v>
      </c>
      <c r="C748" s="6" t="s">
        <v>1450</v>
      </c>
      <c r="D748" s="25">
        <v>30000</v>
      </c>
      <c r="E748" s="25">
        <v>4170.5282669138087</v>
      </c>
      <c r="F748" s="25">
        <v>34170.528266913811</v>
      </c>
      <c r="G748" s="96" t="s">
        <v>1441</v>
      </c>
      <c r="H748" s="99"/>
      <c r="I748" s="99">
        <v>0.33329999999999999</v>
      </c>
      <c r="J748" s="6" t="s">
        <v>599</v>
      </c>
      <c r="K748" s="6"/>
      <c r="L748" s="6"/>
      <c r="M748" s="6" t="s">
        <v>787</v>
      </c>
      <c r="N748" s="6" t="s">
        <v>686</v>
      </c>
      <c r="O748" s="37">
        <v>4653.3958330000005</v>
      </c>
      <c r="P748" s="105">
        <v>130.36289936588801</v>
      </c>
      <c r="Q748" s="38">
        <v>1.9000000000000001E-5</v>
      </c>
    </row>
    <row r="749" spans="1:17" x14ac:dyDescent="0.3">
      <c r="A749" s="6" t="s">
        <v>793</v>
      </c>
      <c r="B749" s="6" t="s">
        <v>1449</v>
      </c>
      <c r="C749" s="6" t="s">
        <v>1450</v>
      </c>
      <c r="D749" s="25">
        <v>30000</v>
      </c>
      <c r="E749" s="25">
        <v>4170.5282669138087</v>
      </c>
      <c r="F749" s="25">
        <v>34170.528266913811</v>
      </c>
      <c r="G749" s="96" t="s">
        <v>1441</v>
      </c>
      <c r="H749" s="99"/>
      <c r="I749" s="99">
        <v>0.33329999999999999</v>
      </c>
      <c r="J749" s="6" t="s">
        <v>630</v>
      </c>
      <c r="K749" s="6"/>
      <c r="L749" s="6"/>
      <c r="M749" s="6" t="s">
        <v>766</v>
      </c>
      <c r="N749" s="6" t="s">
        <v>688</v>
      </c>
      <c r="O749" s="37">
        <v>4200.2849999999999</v>
      </c>
      <c r="P749" s="105">
        <v>117.66919265280752</v>
      </c>
      <c r="Q749" s="38">
        <v>3.9999999999999998E-6</v>
      </c>
    </row>
    <row r="750" spans="1:17" x14ac:dyDescent="0.3">
      <c r="A750" s="6" t="s">
        <v>793</v>
      </c>
      <c r="B750" s="6" t="s">
        <v>1451</v>
      </c>
      <c r="C750" s="6" t="s">
        <v>1452</v>
      </c>
      <c r="D750" s="25">
        <v>40000</v>
      </c>
      <c r="E750" s="25">
        <v>5560.7043558850783</v>
      </c>
      <c r="F750" s="25">
        <v>45560.704355885078</v>
      </c>
      <c r="G750" s="96">
        <v>4</v>
      </c>
      <c r="H750" s="99"/>
      <c r="I750" s="99" t="s">
        <v>752</v>
      </c>
      <c r="J750" s="6" t="s">
        <v>8</v>
      </c>
      <c r="K750" s="6"/>
      <c r="L750" s="6"/>
      <c r="M750" s="6" t="s">
        <v>1035</v>
      </c>
      <c r="N750" s="6" t="s">
        <v>686</v>
      </c>
      <c r="O750" s="37">
        <v>3553.1472880000001</v>
      </c>
      <c r="P750" s="105">
        <v>1038.2077405615332</v>
      </c>
      <c r="Q750" s="38">
        <v>1.0000000000000001E-5</v>
      </c>
    </row>
    <row r="751" spans="1:17" x14ac:dyDescent="0.3">
      <c r="A751" s="6" t="s">
        <v>793</v>
      </c>
      <c r="B751" s="6" t="s">
        <v>1451</v>
      </c>
      <c r="C751" s="6" t="s">
        <v>1452</v>
      </c>
      <c r="D751" s="25">
        <v>40000</v>
      </c>
      <c r="E751" s="25">
        <v>5560.7043558850783</v>
      </c>
      <c r="F751" s="25">
        <v>45560.704355885078</v>
      </c>
      <c r="G751" s="96">
        <v>4</v>
      </c>
      <c r="H751" s="99"/>
      <c r="I751" s="99" t="s">
        <v>752</v>
      </c>
      <c r="J751" s="6" t="s">
        <v>11</v>
      </c>
      <c r="K751" s="6"/>
      <c r="L751" s="6"/>
      <c r="M751" s="6" t="s">
        <v>1035</v>
      </c>
      <c r="N751" s="6" t="s">
        <v>688</v>
      </c>
      <c r="O751" s="37">
        <v>2558.4</v>
      </c>
      <c r="P751" s="105">
        <v>747.54871334020163</v>
      </c>
      <c r="Q751" s="38">
        <v>6.0000000000000002E-6</v>
      </c>
    </row>
    <row r="752" spans="1:17" x14ac:dyDescent="0.3">
      <c r="A752" s="6" t="s">
        <v>793</v>
      </c>
      <c r="B752" s="6" t="s">
        <v>1451</v>
      </c>
      <c r="C752" s="6" t="s">
        <v>1452</v>
      </c>
      <c r="D752" s="25">
        <v>40000</v>
      </c>
      <c r="E752" s="25">
        <v>5560.7043558850783</v>
      </c>
      <c r="F752" s="25">
        <v>45560.704355885078</v>
      </c>
      <c r="G752" s="96">
        <v>4</v>
      </c>
      <c r="H752" s="99"/>
      <c r="I752" s="99" t="s">
        <v>752</v>
      </c>
      <c r="J752" s="6" t="s">
        <v>12</v>
      </c>
      <c r="K752" s="6"/>
      <c r="L752" s="6"/>
      <c r="M752" s="6" t="s">
        <v>1035</v>
      </c>
      <c r="N752" s="6" t="s">
        <v>688</v>
      </c>
      <c r="O752" s="37">
        <v>3977.5356679999995</v>
      </c>
      <c r="P752" s="105">
        <v>1162.2114098179172</v>
      </c>
      <c r="Q752" s="38">
        <v>1.1E-5</v>
      </c>
    </row>
    <row r="753" spans="1:17" x14ac:dyDescent="0.3">
      <c r="A753" s="6" t="s">
        <v>793</v>
      </c>
      <c r="B753" s="6" t="s">
        <v>1451</v>
      </c>
      <c r="C753" s="6" t="s">
        <v>1452</v>
      </c>
      <c r="D753" s="25">
        <v>40000</v>
      </c>
      <c r="E753" s="25">
        <v>5560.7043558850783</v>
      </c>
      <c r="F753" s="25">
        <v>45560.704355885078</v>
      </c>
      <c r="G753" s="96">
        <v>4</v>
      </c>
      <c r="H753" s="99"/>
      <c r="I753" s="99" t="s">
        <v>752</v>
      </c>
      <c r="J753" s="6" t="s">
        <v>32</v>
      </c>
      <c r="K753" s="6"/>
      <c r="L753" s="6"/>
      <c r="M753" s="6" t="s">
        <v>773</v>
      </c>
      <c r="N753" s="6" t="s">
        <v>686</v>
      </c>
      <c r="O753" s="37">
        <v>252.37800000000001</v>
      </c>
      <c r="P753" s="105">
        <v>73.743296269298554</v>
      </c>
      <c r="Q753" s="38">
        <v>9.9999999999999995E-7</v>
      </c>
    </row>
    <row r="754" spans="1:17" x14ac:dyDescent="0.3">
      <c r="A754" s="6" t="s">
        <v>793</v>
      </c>
      <c r="B754" s="6" t="s">
        <v>1451</v>
      </c>
      <c r="C754" s="6" t="s">
        <v>1452</v>
      </c>
      <c r="D754" s="25">
        <v>40000</v>
      </c>
      <c r="E754" s="25">
        <v>5560.7043558850783</v>
      </c>
      <c r="F754" s="25">
        <v>45560.704355885078</v>
      </c>
      <c r="G754" s="96">
        <v>4</v>
      </c>
      <c r="H754" s="99"/>
      <c r="I754" s="99" t="s">
        <v>752</v>
      </c>
      <c r="J754" s="6" t="s">
        <v>35</v>
      </c>
      <c r="K754" s="6"/>
      <c r="L754" s="6"/>
      <c r="M754" s="6" t="s">
        <v>773</v>
      </c>
      <c r="N754" s="6" t="s">
        <v>686</v>
      </c>
      <c r="O754" s="37">
        <v>245.25</v>
      </c>
      <c r="P754" s="105">
        <v>71.660538597046767</v>
      </c>
      <c r="Q754" s="38">
        <v>1.9999999999999999E-6</v>
      </c>
    </row>
    <row r="755" spans="1:17" x14ac:dyDescent="0.3">
      <c r="A755" s="6" t="s">
        <v>793</v>
      </c>
      <c r="B755" s="6" t="s">
        <v>1451</v>
      </c>
      <c r="C755" s="6" t="s">
        <v>1452</v>
      </c>
      <c r="D755" s="25">
        <v>40000</v>
      </c>
      <c r="E755" s="25">
        <v>5560.7043558850783</v>
      </c>
      <c r="F755" s="25">
        <v>45560.704355885078</v>
      </c>
      <c r="G755" s="96">
        <v>4</v>
      </c>
      <c r="H755" s="99"/>
      <c r="I755" s="99" t="s">
        <v>752</v>
      </c>
      <c r="J755" s="6" t="s">
        <v>37</v>
      </c>
      <c r="K755" s="6"/>
      <c r="L755" s="6"/>
      <c r="M755" s="6" t="s">
        <v>773</v>
      </c>
      <c r="N755" s="6" t="s">
        <v>686</v>
      </c>
      <c r="O755" s="37">
        <v>216.714</v>
      </c>
      <c r="P755" s="105">
        <v>63.322495255944517</v>
      </c>
      <c r="Q755" s="38">
        <v>0</v>
      </c>
    </row>
    <row r="756" spans="1:17" x14ac:dyDescent="0.3">
      <c r="A756" s="6" t="s">
        <v>793</v>
      </c>
      <c r="B756" s="6" t="s">
        <v>1451</v>
      </c>
      <c r="C756" s="6" t="s">
        <v>1452</v>
      </c>
      <c r="D756" s="25">
        <v>40000</v>
      </c>
      <c r="E756" s="25">
        <v>5560.7043558850783</v>
      </c>
      <c r="F756" s="25">
        <v>45560.704355885078</v>
      </c>
      <c r="G756" s="96">
        <v>4</v>
      </c>
      <c r="H756" s="99"/>
      <c r="I756" s="99" t="s">
        <v>752</v>
      </c>
      <c r="J756" s="6" t="s">
        <v>117</v>
      </c>
      <c r="K756" s="6"/>
      <c r="L756" s="6"/>
      <c r="M756" s="6" t="s">
        <v>774</v>
      </c>
      <c r="N756" s="6" t="s">
        <v>686</v>
      </c>
      <c r="O756" s="37">
        <v>3634</v>
      </c>
      <c r="P756" s="105">
        <v>1061.8324047366687</v>
      </c>
      <c r="Q756" s="38">
        <v>0</v>
      </c>
    </row>
    <row r="757" spans="1:17" x14ac:dyDescent="0.3">
      <c r="A757" s="6" t="s">
        <v>793</v>
      </c>
      <c r="B757" s="6" t="s">
        <v>1451</v>
      </c>
      <c r="C757" s="6" t="s">
        <v>1452</v>
      </c>
      <c r="D757" s="25">
        <v>40000</v>
      </c>
      <c r="E757" s="25">
        <v>5560.7043558850783</v>
      </c>
      <c r="F757" s="25">
        <v>45560.704355885078</v>
      </c>
      <c r="G757" s="96">
        <v>4</v>
      </c>
      <c r="H757" s="99"/>
      <c r="I757" s="99" t="s">
        <v>752</v>
      </c>
      <c r="J757" s="6" t="s">
        <v>125</v>
      </c>
      <c r="K757" s="6"/>
      <c r="L757" s="6"/>
      <c r="M757" s="6" t="s">
        <v>775</v>
      </c>
      <c r="N757" s="6" t="s">
        <v>686</v>
      </c>
      <c r="O757" s="37">
        <v>10260.81</v>
      </c>
      <c r="P757" s="105">
        <v>2998.1454476736531</v>
      </c>
      <c r="Q757" s="38">
        <v>3.0000000000000001E-5</v>
      </c>
    </row>
    <row r="758" spans="1:17" x14ac:dyDescent="0.3">
      <c r="A758" s="6" t="s">
        <v>793</v>
      </c>
      <c r="B758" s="6" t="s">
        <v>1451</v>
      </c>
      <c r="C758" s="6" t="s">
        <v>1452</v>
      </c>
      <c r="D758" s="25">
        <v>40000</v>
      </c>
      <c r="E758" s="25">
        <v>5560.7043558850783</v>
      </c>
      <c r="F758" s="25">
        <v>45560.704355885078</v>
      </c>
      <c r="G758" s="96">
        <v>4</v>
      </c>
      <c r="H758" s="99"/>
      <c r="I758" s="99" t="s">
        <v>752</v>
      </c>
      <c r="J758" s="6" t="s">
        <v>127</v>
      </c>
      <c r="K758" s="6"/>
      <c r="L758" s="6"/>
      <c r="M758" s="6" t="s">
        <v>775</v>
      </c>
      <c r="N758" s="6" t="s">
        <v>686</v>
      </c>
      <c r="O758" s="37">
        <v>719.09999999999991</v>
      </c>
      <c r="P758" s="105">
        <v>210.11658840014812</v>
      </c>
      <c r="Q758" s="38">
        <v>1.9999999999999999E-6</v>
      </c>
    </row>
    <row r="759" spans="1:17" x14ac:dyDescent="0.3">
      <c r="A759" s="6" t="s">
        <v>793</v>
      </c>
      <c r="B759" s="6" t="s">
        <v>1451</v>
      </c>
      <c r="C759" s="6" t="s">
        <v>1452</v>
      </c>
      <c r="D759" s="25">
        <v>40000</v>
      </c>
      <c r="E759" s="25">
        <v>5560.7043558850783</v>
      </c>
      <c r="F759" s="25">
        <v>45560.704355885078</v>
      </c>
      <c r="G759" s="96">
        <v>4</v>
      </c>
      <c r="H759" s="99"/>
      <c r="I759" s="99" t="s">
        <v>752</v>
      </c>
      <c r="J759" s="6" t="s">
        <v>128</v>
      </c>
      <c r="K759" s="6"/>
      <c r="L759" s="6"/>
      <c r="M759" s="6" t="s">
        <v>775</v>
      </c>
      <c r="N759" s="6" t="s">
        <v>686</v>
      </c>
      <c r="O759" s="37">
        <v>5691.4</v>
      </c>
      <c r="P759" s="105">
        <v>1662.9920055911598</v>
      </c>
      <c r="Q759" s="38">
        <v>2.0999999999999999E-5</v>
      </c>
    </row>
    <row r="760" spans="1:17" x14ac:dyDescent="0.3">
      <c r="A760" s="6" t="s">
        <v>793</v>
      </c>
      <c r="B760" s="6" t="s">
        <v>1451</v>
      </c>
      <c r="C760" s="6" t="s">
        <v>1452</v>
      </c>
      <c r="D760" s="25">
        <v>40000</v>
      </c>
      <c r="E760" s="25">
        <v>5560.7043558850783</v>
      </c>
      <c r="F760" s="25">
        <v>45560.704355885078</v>
      </c>
      <c r="G760" s="96">
        <v>4</v>
      </c>
      <c r="H760" s="99"/>
      <c r="I760" s="99" t="s">
        <v>752</v>
      </c>
      <c r="J760" s="6" t="s">
        <v>129</v>
      </c>
      <c r="K760" s="6"/>
      <c r="L760" s="6"/>
      <c r="M760" s="6" t="s">
        <v>775</v>
      </c>
      <c r="N760" s="6" t="s">
        <v>686</v>
      </c>
      <c r="O760" s="37">
        <v>1735.4879999999998</v>
      </c>
      <c r="P760" s="105">
        <v>507.09889830259527</v>
      </c>
      <c r="Q760" s="38">
        <v>5.0000000000000004E-6</v>
      </c>
    </row>
    <row r="761" spans="1:17" x14ac:dyDescent="0.3">
      <c r="A761" s="6" t="s">
        <v>793</v>
      </c>
      <c r="B761" s="6" t="s">
        <v>1451</v>
      </c>
      <c r="C761" s="6" t="s">
        <v>1452</v>
      </c>
      <c r="D761" s="25">
        <v>40000</v>
      </c>
      <c r="E761" s="25">
        <v>5560.7043558850783</v>
      </c>
      <c r="F761" s="25">
        <v>45560.704355885078</v>
      </c>
      <c r="G761" s="96">
        <v>4</v>
      </c>
      <c r="H761" s="99"/>
      <c r="I761" s="99" t="s">
        <v>752</v>
      </c>
      <c r="J761" s="6" t="s">
        <v>155</v>
      </c>
      <c r="K761" s="6"/>
      <c r="L761" s="6"/>
      <c r="M761" s="6" t="s">
        <v>796</v>
      </c>
      <c r="N761" s="6" t="s">
        <v>686</v>
      </c>
      <c r="O761" s="37">
        <v>6682.1172199999992</v>
      </c>
      <c r="P761" s="105">
        <v>1952.4734717790043</v>
      </c>
      <c r="Q761" s="38">
        <v>1.2999999999999999E-5</v>
      </c>
    </row>
    <row r="762" spans="1:17" x14ac:dyDescent="0.3">
      <c r="A762" s="6" t="s">
        <v>793</v>
      </c>
      <c r="B762" s="6" t="s">
        <v>1451</v>
      </c>
      <c r="C762" s="6" t="s">
        <v>1452</v>
      </c>
      <c r="D762" s="25">
        <v>40000</v>
      </c>
      <c r="E762" s="25">
        <v>5560.7043558850783</v>
      </c>
      <c r="F762" s="25">
        <v>45560.704355885078</v>
      </c>
      <c r="G762" s="96">
        <v>4</v>
      </c>
      <c r="H762" s="99"/>
      <c r="I762" s="99" t="s">
        <v>752</v>
      </c>
      <c r="J762" s="6" t="s">
        <v>179</v>
      </c>
      <c r="K762" s="6"/>
      <c r="L762" s="6"/>
      <c r="M762" s="6" t="s">
        <v>776</v>
      </c>
      <c r="N762" s="6" t="s">
        <v>686</v>
      </c>
      <c r="O762" s="37">
        <v>2828</v>
      </c>
      <c r="P762" s="105">
        <v>826.32417187542615</v>
      </c>
      <c r="Q762" s="38">
        <v>3.0000000000000001E-6</v>
      </c>
    </row>
    <row r="763" spans="1:17" x14ac:dyDescent="0.3">
      <c r="A763" s="6" t="s">
        <v>793</v>
      </c>
      <c r="B763" s="6" t="s">
        <v>1451</v>
      </c>
      <c r="C763" s="6" t="s">
        <v>1452</v>
      </c>
      <c r="D763" s="25">
        <v>40000</v>
      </c>
      <c r="E763" s="25">
        <v>5560.7043558850783</v>
      </c>
      <c r="F763" s="25">
        <v>45560.704355885078</v>
      </c>
      <c r="G763" s="96">
        <v>4</v>
      </c>
      <c r="H763" s="99"/>
      <c r="I763" s="99" t="s">
        <v>752</v>
      </c>
      <c r="J763" s="6" t="s">
        <v>181</v>
      </c>
      <c r="K763" s="6"/>
      <c r="L763" s="6"/>
      <c r="M763" s="6" t="s">
        <v>776</v>
      </c>
      <c r="N763" s="6" t="s">
        <v>686</v>
      </c>
      <c r="O763" s="37">
        <v>2605.1340420000001</v>
      </c>
      <c r="P763" s="105">
        <v>761.20411240457281</v>
      </c>
      <c r="Q763" s="38">
        <v>3.9999999999999998E-6</v>
      </c>
    </row>
    <row r="764" spans="1:17" x14ac:dyDescent="0.3">
      <c r="A764" s="6" t="s">
        <v>793</v>
      </c>
      <c r="B764" s="6" t="s">
        <v>1451</v>
      </c>
      <c r="C764" s="6" t="s">
        <v>1452</v>
      </c>
      <c r="D764" s="25">
        <v>40000</v>
      </c>
      <c r="E764" s="25">
        <v>5560.7043558850783</v>
      </c>
      <c r="F764" s="25">
        <v>45560.704355885078</v>
      </c>
      <c r="G764" s="96">
        <v>4</v>
      </c>
      <c r="H764" s="99"/>
      <c r="I764" s="99" t="s">
        <v>752</v>
      </c>
      <c r="J764" s="6" t="s">
        <v>182</v>
      </c>
      <c r="K764" s="6"/>
      <c r="L764" s="6"/>
      <c r="M764" s="6" t="s">
        <v>776</v>
      </c>
      <c r="N764" s="6" t="s">
        <v>686</v>
      </c>
      <c r="O764" s="37">
        <v>5084.3959999999997</v>
      </c>
      <c r="P764" s="105">
        <v>1485.6291775766367</v>
      </c>
      <c r="Q764" s="38">
        <v>1.2999999999999999E-5</v>
      </c>
    </row>
    <row r="765" spans="1:17" x14ac:dyDescent="0.3">
      <c r="A765" s="6" t="s">
        <v>793</v>
      </c>
      <c r="B765" s="6" t="s">
        <v>1451</v>
      </c>
      <c r="C765" s="6" t="s">
        <v>1452</v>
      </c>
      <c r="D765" s="25">
        <v>40000</v>
      </c>
      <c r="E765" s="25">
        <v>5560.7043558850783</v>
      </c>
      <c r="F765" s="25">
        <v>45560.704355885078</v>
      </c>
      <c r="G765" s="96">
        <v>4</v>
      </c>
      <c r="H765" s="99"/>
      <c r="I765" s="99" t="s">
        <v>752</v>
      </c>
      <c r="J765" s="6" t="s">
        <v>183</v>
      </c>
      <c r="K765" s="6"/>
      <c r="L765" s="6"/>
      <c r="M765" s="6" t="s">
        <v>776</v>
      </c>
      <c r="N765" s="6" t="s">
        <v>686</v>
      </c>
      <c r="O765" s="37">
        <v>4587.8</v>
      </c>
      <c r="P765" s="105">
        <v>1340.5268867503821</v>
      </c>
      <c r="Q765" s="38">
        <v>0</v>
      </c>
    </row>
    <row r="766" spans="1:17" x14ac:dyDescent="0.3">
      <c r="A766" s="6" t="s">
        <v>793</v>
      </c>
      <c r="B766" s="6" t="s">
        <v>1451</v>
      </c>
      <c r="C766" s="6" t="s">
        <v>1452</v>
      </c>
      <c r="D766" s="25">
        <v>40000</v>
      </c>
      <c r="E766" s="25">
        <v>5560.7043558850783</v>
      </c>
      <c r="F766" s="25">
        <v>45560.704355885078</v>
      </c>
      <c r="G766" s="96">
        <v>4</v>
      </c>
      <c r="H766" s="99"/>
      <c r="I766" s="99" t="s">
        <v>752</v>
      </c>
      <c r="J766" s="6" t="s">
        <v>184</v>
      </c>
      <c r="K766" s="6"/>
      <c r="L766" s="6"/>
      <c r="M766" s="6" t="s">
        <v>776</v>
      </c>
      <c r="N766" s="6" t="s">
        <v>686</v>
      </c>
      <c r="O766" s="37">
        <v>2064.7032000000004</v>
      </c>
      <c r="P766" s="105">
        <v>603.29355088703778</v>
      </c>
      <c r="Q766" s="38">
        <v>0</v>
      </c>
    </row>
    <row r="767" spans="1:17" x14ac:dyDescent="0.3">
      <c r="A767" s="6" t="s">
        <v>793</v>
      </c>
      <c r="B767" s="6" t="s">
        <v>1451</v>
      </c>
      <c r="C767" s="6" t="s">
        <v>1452</v>
      </c>
      <c r="D767" s="25">
        <v>40000</v>
      </c>
      <c r="E767" s="25">
        <v>5560.7043558850783</v>
      </c>
      <c r="F767" s="25">
        <v>45560.704355885078</v>
      </c>
      <c r="G767" s="96">
        <v>4</v>
      </c>
      <c r="H767" s="99"/>
      <c r="I767" s="99" t="s">
        <v>752</v>
      </c>
      <c r="J767" s="6" t="s">
        <v>204</v>
      </c>
      <c r="K767" s="6"/>
      <c r="L767" s="6"/>
      <c r="M767" s="6" t="s">
        <v>777</v>
      </c>
      <c r="N767" s="6" t="s">
        <v>686</v>
      </c>
      <c r="O767" s="37">
        <v>1748.8869000000002</v>
      </c>
      <c r="P767" s="105">
        <v>511.01397430915182</v>
      </c>
      <c r="Q767" s="38">
        <v>2.5000000000000001E-5</v>
      </c>
    </row>
    <row r="768" spans="1:17" x14ac:dyDescent="0.3">
      <c r="A768" s="6" t="s">
        <v>793</v>
      </c>
      <c r="B768" s="6" t="s">
        <v>1451</v>
      </c>
      <c r="C768" s="6" t="s">
        <v>1452</v>
      </c>
      <c r="D768" s="25">
        <v>40000</v>
      </c>
      <c r="E768" s="25">
        <v>5560.7043558850783</v>
      </c>
      <c r="F768" s="25">
        <v>45560.704355885078</v>
      </c>
      <c r="G768" s="96">
        <v>4</v>
      </c>
      <c r="H768" s="99"/>
      <c r="I768" s="99" t="s">
        <v>752</v>
      </c>
      <c r="J768" s="6" t="s">
        <v>209</v>
      </c>
      <c r="K768" s="6"/>
      <c r="L768" s="6"/>
      <c r="M768" s="6" t="s">
        <v>778</v>
      </c>
      <c r="N768" s="6" t="s">
        <v>686</v>
      </c>
      <c r="O768" s="37">
        <v>2986.6979999999999</v>
      </c>
      <c r="P768" s="105">
        <v>872.6947494667578</v>
      </c>
      <c r="Q768" s="38">
        <v>7.9999999999999996E-6</v>
      </c>
    </row>
    <row r="769" spans="1:17" x14ac:dyDescent="0.3">
      <c r="A769" s="6" t="s">
        <v>793</v>
      </c>
      <c r="B769" s="6" t="s">
        <v>1451</v>
      </c>
      <c r="C769" s="6" t="s">
        <v>1452</v>
      </c>
      <c r="D769" s="25">
        <v>40000</v>
      </c>
      <c r="E769" s="25">
        <v>5560.7043558850783</v>
      </c>
      <c r="F769" s="25">
        <v>45560.704355885078</v>
      </c>
      <c r="G769" s="96">
        <v>4</v>
      </c>
      <c r="H769" s="99"/>
      <c r="I769" s="99" t="s">
        <v>752</v>
      </c>
      <c r="J769" s="6" t="s">
        <v>213</v>
      </c>
      <c r="K769" s="6"/>
      <c r="L769" s="6"/>
      <c r="M769" s="6" t="s">
        <v>778</v>
      </c>
      <c r="N769" s="6" t="s">
        <v>686</v>
      </c>
      <c r="O769" s="37">
        <v>1674.4</v>
      </c>
      <c r="P769" s="105">
        <v>489.24936116980683</v>
      </c>
      <c r="Q769" s="38">
        <v>1.9999999999999999E-6</v>
      </c>
    </row>
    <row r="770" spans="1:17" x14ac:dyDescent="0.3">
      <c r="A770" s="6" t="s">
        <v>793</v>
      </c>
      <c r="B770" s="6" t="s">
        <v>1451</v>
      </c>
      <c r="C770" s="6" t="s">
        <v>1452</v>
      </c>
      <c r="D770" s="25">
        <v>40000</v>
      </c>
      <c r="E770" s="25">
        <v>5560.7043558850783</v>
      </c>
      <c r="F770" s="25">
        <v>45560.704355885078</v>
      </c>
      <c r="G770" s="96">
        <v>4</v>
      </c>
      <c r="H770" s="99"/>
      <c r="I770" s="99" t="s">
        <v>752</v>
      </c>
      <c r="J770" s="6" t="s">
        <v>218</v>
      </c>
      <c r="K770" s="6"/>
      <c r="L770" s="6"/>
      <c r="M770" s="6" t="s">
        <v>779</v>
      </c>
      <c r="N770" s="6" t="s">
        <v>686</v>
      </c>
      <c r="O770" s="37">
        <v>1340.5250000000001</v>
      </c>
      <c r="P770" s="105">
        <v>391.69314374232874</v>
      </c>
      <c r="Q770" s="38">
        <v>1.9999999999999999E-6</v>
      </c>
    </row>
    <row r="771" spans="1:17" x14ac:dyDescent="0.3">
      <c r="A771" s="6" t="s">
        <v>793</v>
      </c>
      <c r="B771" s="6" t="s">
        <v>1451</v>
      </c>
      <c r="C771" s="6" t="s">
        <v>1452</v>
      </c>
      <c r="D771" s="25">
        <v>40000</v>
      </c>
      <c r="E771" s="25">
        <v>5560.7043558850783</v>
      </c>
      <c r="F771" s="25">
        <v>45560.704355885078</v>
      </c>
      <c r="G771" s="96">
        <v>4</v>
      </c>
      <c r="H771" s="99"/>
      <c r="I771" s="99" t="s">
        <v>752</v>
      </c>
      <c r="J771" s="6" t="s">
        <v>296</v>
      </c>
      <c r="K771" s="6"/>
      <c r="L771" s="6"/>
      <c r="M771" s="6" t="s">
        <v>802</v>
      </c>
      <c r="N771" s="6" t="s">
        <v>686</v>
      </c>
      <c r="O771" s="37">
        <v>962.22595000000013</v>
      </c>
      <c r="P771" s="105">
        <v>281.15649267708466</v>
      </c>
      <c r="Q771" s="38">
        <v>1.9999999999999999E-6</v>
      </c>
    </row>
    <row r="772" spans="1:17" x14ac:dyDescent="0.3">
      <c r="A772" s="6" t="s">
        <v>793</v>
      </c>
      <c r="B772" s="6" t="s">
        <v>1451</v>
      </c>
      <c r="C772" s="6" t="s">
        <v>1452</v>
      </c>
      <c r="D772" s="25">
        <v>40000</v>
      </c>
      <c r="E772" s="25">
        <v>5560.7043558850783</v>
      </c>
      <c r="F772" s="25">
        <v>45560.704355885078</v>
      </c>
      <c r="G772" s="96">
        <v>4</v>
      </c>
      <c r="H772" s="99"/>
      <c r="I772" s="99" t="s">
        <v>752</v>
      </c>
      <c r="J772" s="6" t="s">
        <v>421</v>
      </c>
      <c r="K772" s="6"/>
      <c r="L772" s="6"/>
      <c r="M772" s="6" t="s">
        <v>780</v>
      </c>
      <c r="N772" s="6" t="s">
        <v>686</v>
      </c>
      <c r="O772" s="37">
        <v>3813.3999999999996</v>
      </c>
      <c r="P772" s="105">
        <v>1114.2519791477191</v>
      </c>
      <c r="Q772" s="38">
        <v>7.9999999999999996E-6</v>
      </c>
    </row>
    <row r="773" spans="1:17" x14ac:dyDescent="0.3">
      <c r="A773" s="6" t="s">
        <v>793</v>
      </c>
      <c r="B773" s="6" t="s">
        <v>1451</v>
      </c>
      <c r="C773" s="6" t="s">
        <v>1452</v>
      </c>
      <c r="D773" s="25">
        <v>40000</v>
      </c>
      <c r="E773" s="25">
        <v>5560.7043558850783</v>
      </c>
      <c r="F773" s="25">
        <v>45560.704355885078</v>
      </c>
      <c r="G773" s="96">
        <v>4</v>
      </c>
      <c r="H773" s="99"/>
      <c r="I773" s="99" t="s">
        <v>752</v>
      </c>
      <c r="J773" s="6" t="s">
        <v>435</v>
      </c>
      <c r="K773" s="6"/>
      <c r="L773" s="6"/>
      <c r="M773" s="6" t="s">
        <v>810</v>
      </c>
      <c r="N773" s="6" t="s">
        <v>686</v>
      </c>
      <c r="O773" s="37">
        <v>841.37700000000007</v>
      </c>
      <c r="P773" s="105">
        <v>245.84517424329226</v>
      </c>
      <c r="Q773" s="38">
        <v>9.9999999999999995E-7</v>
      </c>
    </row>
    <row r="774" spans="1:17" x14ac:dyDescent="0.3">
      <c r="A774" s="6" t="s">
        <v>793</v>
      </c>
      <c r="B774" s="6" t="s">
        <v>1451</v>
      </c>
      <c r="C774" s="6" t="s">
        <v>1452</v>
      </c>
      <c r="D774" s="25">
        <v>40000</v>
      </c>
      <c r="E774" s="25">
        <v>5560.7043558850783</v>
      </c>
      <c r="F774" s="25">
        <v>45560.704355885078</v>
      </c>
      <c r="G774" s="96">
        <v>4</v>
      </c>
      <c r="H774" s="99"/>
      <c r="I774" s="99" t="s">
        <v>752</v>
      </c>
      <c r="J774" s="6" t="s">
        <v>484</v>
      </c>
      <c r="K774" s="6"/>
      <c r="L774" s="6"/>
      <c r="M774" s="6" t="s">
        <v>781</v>
      </c>
      <c r="N774" s="6" t="s">
        <v>686</v>
      </c>
      <c r="O774" s="37">
        <v>658.95479999999998</v>
      </c>
      <c r="P774" s="105">
        <v>192.54253161716301</v>
      </c>
      <c r="Q774" s="38">
        <v>9.9999999999999995E-7</v>
      </c>
    </row>
    <row r="775" spans="1:17" x14ac:dyDescent="0.3">
      <c r="A775" s="6" t="s">
        <v>793</v>
      </c>
      <c r="B775" s="6" t="s">
        <v>1451</v>
      </c>
      <c r="C775" s="6" t="s">
        <v>1452</v>
      </c>
      <c r="D775" s="25">
        <v>40000</v>
      </c>
      <c r="E775" s="25">
        <v>5560.7043558850783</v>
      </c>
      <c r="F775" s="25">
        <v>45560.704355885078</v>
      </c>
      <c r="G775" s="96">
        <v>4</v>
      </c>
      <c r="H775" s="99"/>
      <c r="I775" s="99" t="s">
        <v>752</v>
      </c>
      <c r="J775" s="6" t="s">
        <v>485</v>
      </c>
      <c r="K775" s="6"/>
      <c r="L775" s="6"/>
      <c r="M775" s="6" t="s">
        <v>781</v>
      </c>
      <c r="N775" s="6" t="s">
        <v>686</v>
      </c>
      <c r="O775" s="37">
        <v>1056.123</v>
      </c>
      <c r="P775" s="105">
        <v>308.59263202743659</v>
      </c>
      <c r="Q775" s="38">
        <v>7.9999999999999996E-6</v>
      </c>
    </row>
    <row r="776" spans="1:17" x14ac:dyDescent="0.3">
      <c r="A776" s="6" t="s">
        <v>793</v>
      </c>
      <c r="B776" s="6" t="s">
        <v>1451</v>
      </c>
      <c r="C776" s="6" t="s">
        <v>1452</v>
      </c>
      <c r="D776" s="25">
        <v>40000</v>
      </c>
      <c r="E776" s="25">
        <v>5560.7043558850783</v>
      </c>
      <c r="F776" s="25">
        <v>45560.704355885078</v>
      </c>
      <c r="G776" s="96">
        <v>4</v>
      </c>
      <c r="H776" s="99"/>
      <c r="I776" s="99" t="s">
        <v>752</v>
      </c>
      <c r="J776" s="6" t="s">
        <v>487</v>
      </c>
      <c r="K776" s="6"/>
      <c r="L776" s="6"/>
      <c r="M776" s="6" t="s">
        <v>781</v>
      </c>
      <c r="N776" s="6" t="s">
        <v>686</v>
      </c>
      <c r="O776" s="37">
        <v>1400.3600000000001</v>
      </c>
      <c r="P776" s="105">
        <v>409.17656199698439</v>
      </c>
      <c r="Q776" s="38">
        <v>5.0000000000000004E-6</v>
      </c>
    </row>
    <row r="777" spans="1:17" x14ac:dyDescent="0.3">
      <c r="A777" s="6" t="s">
        <v>793</v>
      </c>
      <c r="B777" s="6" t="s">
        <v>1451</v>
      </c>
      <c r="C777" s="6" t="s">
        <v>1452</v>
      </c>
      <c r="D777" s="25">
        <v>40000</v>
      </c>
      <c r="E777" s="25">
        <v>5560.7043558850783</v>
      </c>
      <c r="F777" s="25">
        <v>45560.704355885078</v>
      </c>
      <c r="G777" s="96">
        <v>4</v>
      </c>
      <c r="H777" s="99"/>
      <c r="I777" s="99" t="s">
        <v>752</v>
      </c>
      <c r="J777" s="6" t="s">
        <v>488</v>
      </c>
      <c r="K777" s="6"/>
      <c r="L777" s="6"/>
      <c r="M777" s="6" t="s">
        <v>781</v>
      </c>
      <c r="N777" s="6" t="s">
        <v>686</v>
      </c>
      <c r="O777" s="37">
        <v>2117.864</v>
      </c>
      <c r="P777" s="105">
        <v>618.82680903280675</v>
      </c>
      <c r="Q777" s="38">
        <v>3.0000000000000001E-6</v>
      </c>
    </row>
    <row r="778" spans="1:17" x14ac:dyDescent="0.3">
      <c r="A778" s="6" t="s">
        <v>793</v>
      </c>
      <c r="B778" s="6" t="s">
        <v>1451</v>
      </c>
      <c r="C778" s="6" t="s">
        <v>1452</v>
      </c>
      <c r="D778" s="25">
        <v>40000</v>
      </c>
      <c r="E778" s="25">
        <v>5560.7043558850783</v>
      </c>
      <c r="F778" s="25">
        <v>45560.704355885078</v>
      </c>
      <c r="G778" s="96">
        <v>4</v>
      </c>
      <c r="H778" s="99"/>
      <c r="I778" s="99" t="s">
        <v>752</v>
      </c>
      <c r="J778" s="6" t="s">
        <v>489</v>
      </c>
      <c r="K778" s="6"/>
      <c r="L778" s="6"/>
      <c r="M778" s="6" t="s">
        <v>781</v>
      </c>
      <c r="N778" s="6" t="s">
        <v>686</v>
      </c>
      <c r="O778" s="37">
        <v>2050.404</v>
      </c>
      <c r="P778" s="105">
        <v>599.11541276876278</v>
      </c>
      <c r="Q778" s="38">
        <v>6.0000000000000002E-6</v>
      </c>
    </row>
    <row r="779" spans="1:17" x14ac:dyDescent="0.3">
      <c r="A779" s="6" t="s">
        <v>793</v>
      </c>
      <c r="B779" s="6" t="s">
        <v>1451</v>
      </c>
      <c r="C779" s="6" t="s">
        <v>1452</v>
      </c>
      <c r="D779" s="25">
        <v>40000</v>
      </c>
      <c r="E779" s="25">
        <v>5560.7043558850783</v>
      </c>
      <c r="F779" s="25">
        <v>45560.704355885078</v>
      </c>
      <c r="G779" s="96">
        <v>4</v>
      </c>
      <c r="H779" s="99"/>
      <c r="I779" s="99" t="s">
        <v>752</v>
      </c>
      <c r="J779" s="6" t="s">
        <v>517</v>
      </c>
      <c r="K779" s="6"/>
      <c r="L779" s="6"/>
      <c r="M779" s="6" t="s">
        <v>782</v>
      </c>
      <c r="N779" s="6" t="s">
        <v>686</v>
      </c>
      <c r="O779" s="37">
        <v>25627.5</v>
      </c>
      <c r="P779" s="105">
        <v>7488.1975653244281</v>
      </c>
      <c r="Q779" s="38">
        <v>0</v>
      </c>
    </row>
    <row r="780" spans="1:17" x14ac:dyDescent="0.3">
      <c r="A780" s="6" t="s">
        <v>793</v>
      </c>
      <c r="B780" s="6" t="s">
        <v>1451</v>
      </c>
      <c r="C780" s="6" t="s">
        <v>1452</v>
      </c>
      <c r="D780" s="25">
        <v>40000</v>
      </c>
      <c r="E780" s="25">
        <v>5560.7043558850783</v>
      </c>
      <c r="F780" s="25">
        <v>45560.704355885078</v>
      </c>
      <c r="G780" s="96">
        <v>4</v>
      </c>
      <c r="H780" s="99"/>
      <c r="I780" s="99" t="s">
        <v>752</v>
      </c>
      <c r="J780" s="6" t="s">
        <v>521</v>
      </c>
      <c r="K780" s="6"/>
      <c r="L780" s="6"/>
      <c r="M780" s="6" t="s">
        <v>782</v>
      </c>
      <c r="N780" s="6" t="s">
        <v>686</v>
      </c>
      <c r="O780" s="37">
        <v>3049.9199999999996</v>
      </c>
      <c r="P780" s="105">
        <v>891.16782824833774</v>
      </c>
      <c r="Q780" s="38">
        <v>6.0000000000000002E-6</v>
      </c>
    </row>
    <row r="781" spans="1:17" x14ac:dyDescent="0.3">
      <c r="A781" s="6" t="s">
        <v>793</v>
      </c>
      <c r="B781" s="6" t="s">
        <v>1451</v>
      </c>
      <c r="C781" s="6" t="s">
        <v>1452</v>
      </c>
      <c r="D781" s="25">
        <v>40000</v>
      </c>
      <c r="E781" s="25">
        <v>5560.7043558850783</v>
      </c>
      <c r="F781" s="25">
        <v>45560.704355885078</v>
      </c>
      <c r="G781" s="96">
        <v>4</v>
      </c>
      <c r="H781" s="99"/>
      <c r="I781" s="99" t="s">
        <v>752</v>
      </c>
      <c r="J781" s="6" t="s">
        <v>522</v>
      </c>
      <c r="K781" s="6"/>
      <c r="L781" s="6"/>
      <c r="M781" s="6" t="s">
        <v>782</v>
      </c>
      <c r="N781" s="6" t="s">
        <v>686</v>
      </c>
      <c r="O781" s="37">
        <v>14076.16</v>
      </c>
      <c r="P781" s="105">
        <v>4112.9672048041011</v>
      </c>
      <c r="Q781" s="38">
        <v>3.1000000000000001E-5</v>
      </c>
    </row>
    <row r="782" spans="1:17" x14ac:dyDescent="0.3">
      <c r="A782" s="6" t="s">
        <v>793</v>
      </c>
      <c r="B782" s="6" t="s">
        <v>1451</v>
      </c>
      <c r="C782" s="6" t="s">
        <v>1452</v>
      </c>
      <c r="D782" s="25">
        <v>40000</v>
      </c>
      <c r="E782" s="25">
        <v>5560.7043558850783</v>
      </c>
      <c r="F782" s="25">
        <v>45560.704355885078</v>
      </c>
      <c r="G782" s="96">
        <v>4</v>
      </c>
      <c r="H782" s="99"/>
      <c r="I782" s="99" t="s">
        <v>752</v>
      </c>
      <c r="J782" s="6" t="s">
        <v>540</v>
      </c>
      <c r="K782" s="6"/>
      <c r="L782" s="6"/>
      <c r="M782" s="6" t="s">
        <v>784</v>
      </c>
      <c r="N782" s="6" t="s">
        <v>686</v>
      </c>
      <c r="O782" s="37">
        <v>3604.2693119999999</v>
      </c>
      <c r="P782" s="105">
        <v>1053.1452809244738</v>
      </c>
      <c r="Q782" s="38">
        <v>9.0000000000000002E-6</v>
      </c>
    </row>
    <row r="783" spans="1:17" x14ac:dyDescent="0.3">
      <c r="A783" s="6" t="s">
        <v>793</v>
      </c>
      <c r="B783" s="6" t="s">
        <v>1451</v>
      </c>
      <c r="C783" s="6" t="s">
        <v>1452</v>
      </c>
      <c r="D783" s="25">
        <v>40000</v>
      </c>
      <c r="E783" s="25">
        <v>5560.7043558850783</v>
      </c>
      <c r="F783" s="25">
        <v>45560.704355885078</v>
      </c>
      <c r="G783" s="96">
        <v>4</v>
      </c>
      <c r="H783" s="99"/>
      <c r="I783" s="99" t="s">
        <v>752</v>
      </c>
      <c r="J783" s="6" t="s">
        <v>543</v>
      </c>
      <c r="K783" s="6"/>
      <c r="L783" s="6"/>
      <c r="M783" s="6" t="s">
        <v>784</v>
      </c>
      <c r="N783" s="6" t="s">
        <v>686</v>
      </c>
      <c r="O783" s="37">
        <v>3485.4599999999996</v>
      </c>
      <c r="P783" s="105">
        <v>1018.4299321445977</v>
      </c>
      <c r="Q783" s="38">
        <v>4.1E-5</v>
      </c>
    </row>
    <row r="784" spans="1:17" x14ac:dyDescent="0.3">
      <c r="A784" s="6" t="s">
        <v>793</v>
      </c>
      <c r="B784" s="6" t="s">
        <v>1451</v>
      </c>
      <c r="C784" s="6" t="s">
        <v>1452</v>
      </c>
      <c r="D784" s="25">
        <v>40000</v>
      </c>
      <c r="E784" s="25">
        <v>5560.7043558850783</v>
      </c>
      <c r="F784" s="25">
        <v>45560.704355885078</v>
      </c>
      <c r="G784" s="96">
        <v>4</v>
      </c>
      <c r="H784" s="99"/>
      <c r="I784" s="99" t="s">
        <v>752</v>
      </c>
      <c r="J784" s="6" t="s">
        <v>545</v>
      </c>
      <c r="K784" s="6"/>
      <c r="L784" s="6"/>
      <c r="M784" s="6" t="s">
        <v>784</v>
      </c>
      <c r="N784" s="6" t="s">
        <v>686</v>
      </c>
      <c r="O784" s="37">
        <v>1665.9399999999998</v>
      </c>
      <c r="P784" s="105">
        <v>486.77740130627552</v>
      </c>
      <c r="Q784" s="38">
        <v>3.0000000000000001E-6</v>
      </c>
    </row>
    <row r="785" spans="1:17" x14ac:dyDescent="0.3">
      <c r="A785" s="6" t="s">
        <v>793</v>
      </c>
      <c r="B785" s="6" t="s">
        <v>1451</v>
      </c>
      <c r="C785" s="6" t="s">
        <v>1452</v>
      </c>
      <c r="D785" s="25">
        <v>40000</v>
      </c>
      <c r="E785" s="25">
        <v>5560.7043558850783</v>
      </c>
      <c r="F785" s="25">
        <v>45560.704355885078</v>
      </c>
      <c r="G785" s="96">
        <v>4</v>
      </c>
      <c r="H785" s="99"/>
      <c r="I785" s="99" t="s">
        <v>752</v>
      </c>
      <c r="J785" s="6" t="s">
        <v>563</v>
      </c>
      <c r="K785" s="6"/>
      <c r="L785" s="6"/>
      <c r="M785" s="6" t="s">
        <v>785</v>
      </c>
      <c r="N785" s="6" t="s">
        <v>686</v>
      </c>
      <c r="O785" s="37">
        <v>1394.7752</v>
      </c>
      <c r="P785" s="105">
        <v>407.54471785444906</v>
      </c>
      <c r="Q785" s="38">
        <v>1.9999999999999999E-6</v>
      </c>
    </row>
    <row r="786" spans="1:17" x14ac:dyDescent="0.3">
      <c r="A786" s="6" t="s">
        <v>793</v>
      </c>
      <c r="B786" s="6" t="s">
        <v>1451</v>
      </c>
      <c r="C786" s="6" t="s">
        <v>1452</v>
      </c>
      <c r="D786" s="25">
        <v>40000</v>
      </c>
      <c r="E786" s="25">
        <v>5560.7043558850783</v>
      </c>
      <c r="F786" s="25">
        <v>45560.704355885078</v>
      </c>
      <c r="G786" s="96">
        <v>4</v>
      </c>
      <c r="H786" s="99"/>
      <c r="I786" s="99" t="s">
        <v>752</v>
      </c>
      <c r="J786" s="6" t="s">
        <v>565</v>
      </c>
      <c r="K786" s="6"/>
      <c r="L786" s="6"/>
      <c r="M786" s="6" t="s">
        <v>785</v>
      </c>
      <c r="N786" s="6" t="s">
        <v>686</v>
      </c>
      <c r="O786" s="37">
        <v>1792.3519999999999</v>
      </c>
      <c r="P786" s="105">
        <v>523.71420866664209</v>
      </c>
      <c r="Q786" s="38">
        <v>3.0000000000000001E-6</v>
      </c>
    </row>
    <row r="787" spans="1:17" x14ac:dyDescent="0.3">
      <c r="A787" s="6" t="s">
        <v>793</v>
      </c>
      <c r="B787" s="6" t="s">
        <v>1451</v>
      </c>
      <c r="C787" s="6" t="s">
        <v>1452</v>
      </c>
      <c r="D787" s="25">
        <v>40000</v>
      </c>
      <c r="E787" s="25">
        <v>5560.7043558850783</v>
      </c>
      <c r="F787" s="25">
        <v>45560.704355885078</v>
      </c>
      <c r="G787" s="96">
        <v>4</v>
      </c>
      <c r="H787" s="99"/>
      <c r="I787" s="99" t="s">
        <v>752</v>
      </c>
      <c r="J787" s="6" t="s">
        <v>566</v>
      </c>
      <c r="K787" s="6"/>
      <c r="L787" s="6"/>
      <c r="M787" s="6" t="s">
        <v>785</v>
      </c>
      <c r="N787" s="6" t="s">
        <v>686</v>
      </c>
      <c r="O787" s="37">
        <v>1363.992</v>
      </c>
      <c r="P787" s="105">
        <v>398.55005652217335</v>
      </c>
      <c r="Q787" s="38">
        <v>1.9999999999999999E-6</v>
      </c>
    </row>
    <row r="788" spans="1:17" x14ac:dyDescent="0.3">
      <c r="A788" s="6" t="s">
        <v>793</v>
      </c>
      <c r="B788" s="6" t="s">
        <v>1451</v>
      </c>
      <c r="C788" s="6" t="s">
        <v>1452</v>
      </c>
      <c r="D788" s="25">
        <v>40000</v>
      </c>
      <c r="E788" s="25">
        <v>5560.7043558850783</v>
      </c>
      <c r="F788" s="25">
        <v>45560.704355885078</v>
      </c>
      <c r="G788" s="96">
        <v>4</v>
      </c>
      <c r="H788" s="99"/>
      <c r="I788" s="99" t="s">
        <v>752</v>
      </c>
      <c r="J788" s="6" t="s">
        <v>586</v>
      </c>
      <c r="K788" s="6"/>
      <c r="L788" s="6"/>
      <c r="M788" s="6" t="s">
        <v>786</v>
      </c>
      <c r="N788" s="6" t="s">
        <v>686</v>
      </c>
      <c r="O788" s="37">
        <v>3940.3620000000001</v>
      </c>
      <c r="P788" s="105">
        <v>1151.3494931185992</v>
      </c>
      <c r="Q788" s="38">
        <v>0</v>
      </c>
    </row>
    <row r="789" spans="1:17" x14ac:dyDescent="0.3">
      <c r="A789" s="6" t="s">
        <v>793</v>
      </c>
      <c r="B789" s="6" t="s">
        <v>1451</v>
      </c>
      <c r="C789" s="6" t="s">
        <v>1452</v>
      </c>
      <c r="D789" s="25">
        <v>40000</v>
      </c>
      <c r="E789" s="25">
        <v>5560.7043558850783</v>
      </c>
      <c r="F789" s="25">
        <v>45560.704355885078</v>
      </c>
      <c r="G789" s="96">
        <v>4</v>
      </c>
      <c r="H789" s="99"/>
      <c r="I789" s="99" t="s">
        <v>752</v>
      </c>
      <c r="J789" s="6" t="s">
        <v>588</v>
      </c>
      <c r="K789" s="6"/>
      <c r="L789" s="6"/>
      <c r="M789" s="6" t="s">
        <v>786</v>
      </c>
      <c r="N789" s="6" t="s">
        <v>686</v>
      </c>
      <c r="O789" s="37">
        <v>4435.8719999999994</v>
      </c>
      <c r="P789" s="105">
        <v>1296.1344614375496</v>
      </c>
      <c r="Q789" s="38">
        <v>2.3E-5</v>
      </c>
    </row>
    <row r="790" spans="1:17" x14ac:dyDescent="0.3">
      <c r="A790" s="6" t="s">
        <v>793</v>
      </c>
      <c r="B790" s="6" t="s">
        <v>1451</v>
      </c>
      <c r="C790" s="6" t="s">
        <v>1452</v>
      </c>
      <c r="D790" s="25">
        <v>40000</v>
      </c>
      <c r="E790" s="25">
        <v>5560.7043558850783</v>
      </c>
      <c r="F790" s="25">
        <v>45560.704355885078</v>
      </c>
      <c r="G790" s="96">
        <v>4</v>
      </c>
      <c r="H790" s="99"/>
      <c r="I790" s="99" t="s">
        <v>752</v>
      </c>
      <c r="J790" s="6" t="s">
        <v>589</v>
      </c>
      <c r="K790" s="6"/>
      <c r="L790" s="6"/>
      <c r="M790" s="6" t="s">
        <v>786</v>
      </c>
      <c r="N790" s="6" t="s">
        <v>686</v>
      </c>
      <c r="O790" s="37">
        <v>2373.48</v>
      </c>
      <c r="P790" s="105">
        <v>693.51622894727245</v>
      </c>
      <c r="Q790" s="38">
        <v>1.1E-5</v>
      </c>
    </row>
    <row r="791" spans="1:17" x14ac:dyDescent="0.3">
      <c r="A791" s="6" t="s">
        <v>793</v>
      </c>
      <c r="B791" s="6" t="s">
        <v>1451</v>
      </c>
      <c r="C791" s="6" t="s">
        <v>1452</v>
      </c>
      <c r="D791" s="25">
        <v>40000</v>
      </c>
      <c r="E791" s="25">
        <v>5560.7043558850783</v>
      </c>
      <c r="F791" s="25">
        <v>45560.704355885078</v>
      </c>
      <c r="G791" s="96">
        <v>4</v>
      </c>
      <c r="H791" s="99"/>
      <c r="I791" s="99" t="s">
        <v>752</v>
      </c>
      <c r="J791" s="6" t="s">
        <v>592</v>
      </c>
      <c r="K791" s="6"/>
      <c r="L791" s="6"/>
      <c r="M791" s="6" t="s">
        <v>786</v>
      </c>
      <c r="N791" s="6" t="s">
        <v>686</v>
      </c>
      <c r="O791" s="37">
        <v>2864.7080000000001</v>
      </c>
      <c r="P791" s="105">
        <v>837.05002325491807</v>
      </c>
      <c r="Q791" s="38">
        <v>5.0000000000000004E-6</v>
      </c>
    </row>
    <row r="792" spans="1:17" x14ac:dyDescent="0.3">
      <c r="A792" s="6" t="s">
        <v>793</v>
      </c>
      <c r="B792" s="6" t="s">
        <v>1451</v>
      </c>
      <c r="C792" s="6" t="s">
        <v>1452</v>
      </c>
      <c r="D792" s="25">
        <v>40000</v>
      </c>
      <c r="E792" s="25">
        <v>5560.7043558850783</v>
      </c>
      <c r="F792" s="25">
        <v>45560.704355885078</v>
      </c>
      <c r="G792" s="96">
        <v>4</v>
      </c>
      <c r="H792" s="99"/>
      <c r="I792" s="99" t="s">
        <v>752</v>
      </c>
      <c r="J792" s="6" t="s">
        <v>593</v>
      </c>
      <c r="K792" s="6"/>
      <c r="L792" s="6"/>
      <c r="M792" s="6" t="s">
        <v>786</v>
      </c>
      <c r="N792" s="6" t="s">
        <v>686</v>
      </c>
      <c r="O792" s="37">
        <v>793.85879999999997</v>
      </c>
      <c r="P792" s="105">
        <v>231.96064904385415</v>
      </c>
      <c r="Q792" s="38">
        <v>9.9999999999999995E-7</v>
      </c>
    </row>
    <row r="793" spans="1:17" x14ac:dyDescent="0.3">
      <c r="A793" s="6" t="s">
        <v>793</v>
      </c>
      <c r="B793" s="6" t="s">
        <v>1451</v>
      </c>
      <c r="C793" s="6" t="s">
        <v>1452</v>
      </c>
      <c r="D793" s="25">
        <v>40000</v>
      </c>
      <c r="E793" s="25">
        <v>5560.7043558850783</v>
      </c>
      <c r="F793" s="25">
        <v>45560.704355885078</v>
      </c>
      <c r="G793" s="96">
        <v>4</v>
      </c>
      <c r="H793" s="99"/>
      <c r="I793" s="99" t="s">
        <v>752</v>
      </c>
      <c r="J793" s="6" t="s">
        <v>595</v>
      </c>
      <c r="K793" s="6"/>
      <c r="L793" s="6"/>
      <c r="M793" s="6" t="s">
        <v>787</v>
      </c>
      <c r="N793" s="6" t="s">
        <v>686</v>
      </c>
      <c r="O793" s="37">
        <v>3357.3442360000004</v>
      </c>
      <c r="P793" s="105">
        <v>980.99529544322331</v>
      </c>
      <c r="Q793" s="38">
        <v>9.0000000000000002E-6</v>
      </c>
    </row>
    <row r="794" spans="1:17" x14ac:dyDescent="0.3">
      <c r="A794" s="6" t="s">
        <v>793</v>
      </c>
      <c r="B794" s="6" t="s">
        <v>1451</v>
      </c>
      <c r="C794" s="6" t="s">
        <v>1452</v>
      </c>
      <c r="D794" s="25">
        <v>40000</v>
      </c>
      <c r="E794" s="25">
        <v>5560.7043558850783</v>
      </c>
      <c r="F794" s="25">
        <v>45560.704355885078</v>
      </c>
      <c r="G794" s="96">
        <v>4</v>
      </c>
      <c r="H794" s="99"/>
      <c r="I794" s="99" t="s">
        <v>752</v>
      </c>
      <c r="J794" s="6" t="s">
        <v>599</v>
      </c>
      <c r="K794" s="6"/>
      <c r="L794" s="6"/>
      <c r="M794" s="6" t="s">
        <v>787</v>
      </c>
      <c r="N794" s="6" t="s">
        <v>686</v>
      </c>
      <c r="O794" s="37">
        <v>4653.3958330000005</v>
      </c>
      <c r="P794" s="105">
        <v>1359.6935849053339</v>
      </c>
      <c r="Q794" s="38">
        <v>1.9000000000000001E-5</v>
      </c>
    </row>
    <row r="795" spans="1:17" x14ac:dyDescent="0.3">
      <c r="A795" s="6" t="s">
        <v>793</v>
      </c>
      <c r="B795" s="6" t="s">
        <v>1451</v>
      </c>
      <c r="C795" s="6" t="s">
        <v>1452</v>
      </c>
      <c r="D795" s="25">
        <v>40000</v>
      </c>
      <c r="E795" s="25">
        <v>5560.7043558850783</v>
      </c>
      <c r="F795" s="25">
        <v>45560.704355885078</v>
      </c>
      <c r="G795" s="96">
        <v>4</v>
      </c>
      <c r="H795" s="99"/>
      <c r="I795" s="99" t="s">
        <v>752</v>
      </c>
      <c r="J795" s="6" t="s">
        <v>634</v>
      </c>
      <c r="K795" s="6"/>
      <c r="L795" s="6"/>
      <c r="M795" s="6" t="s">
        <v>816</v>
      </c>
      <c r="N795" s="6" t="s">
        <v>686</v>
      </c>
      <c r="O795" s="37">
        <v>99.320000000000007</v>
      </c>
      <c r="P795" s="105">
        <v>29.020691920320839</v>
      </c>
      <c r="Q795" s="38">
        <v>0</v>
      </c>
    </row>
    <row r="796" spans="1:17" x14ac:dyDescent="0.3">
      <c r="A796" s="6" t="s">
        <v>793</v>
      </c>
      <c r="B796" s="6" t="s">
        <v>1453</v>
      </c>
      <c r="C796" s="6" t="s">
        <v>1454</v>
      </c>
      <c r="D796" s="25">
        <v>24500</v>
      </c>
      <c r="E796" s="25">
        <v>3405.9314179796106</v>
      </c>
      <c r="F796" s="25">
        <v>27905.931417979609</v>
      </c>
      <c r="G796" s="96">
        <v>4</v>
      </c>
      <c r="H796" s="99"/>
      <c r="I796" s="99" t="s">
        <v>752</v>
      </c>
      <c r="J796" s="6" t="s">
        <v>554</v>
      </c>
      <c r="K796" s="6"/>
      <c r="L796" s="6"/>
      <c r="M796" s="6" t="s">
        <v>691</v>
      </c>
      <c r="N796" s="6" t="s">
        <v>688</v>
      </c>
      <c r="O796" s="37">
        <v>39943.839599999999</v>
      </c>
      <c r="P796" s="105">
        <v>27905.931417979609</v>
      </c>
      <c r="Q796" s="38">
        <v>2.1599999999999999E-4</v>
      </c>
    </row>
    <row r="797" spans="1:17" x14ac:dyDescent="0.3">
      <c r="A797" s="6" t="s">
        <v>789</v>
      </c>
      <c r="B797" s="6" t="s">
        <v>1455</v>
      </c>
      <c r="C797" s="6" t="s">
        <v>1456</v>
      </c>
      <c r="D797" s="25">
        <v>50000</v>
      </c>
      <c r="E797" s="25">
        <v>6950.8804448563478</v>
      </c>
      <c r="F797" s="25">
        <v>56950.880444856346</v>
      </c>
      <c r="G797" s="96">
        <v>3</v>
      </c>
      <c r="H797" s="99"/>
      <c r="I797" s="99" t="s">
        <v>790</v>
      </c>
      <c r="J797" s="6" t="s">
        <v>10</v>
      </c>
      <c r="K797" s="6"/>
      <c r="L797" s="6"/>
      <c r="M797" s="6" t="s">
        <v>1035</v>
      </c>
      <c r="N797" s="6" t="s">
        <v>688</v>
      </c>
      <c r="O797" s="37">
        <v>951.03287999999998</v>
      </c>
      <c r="P797" s="105">
        <v>155.32910676067104</v>
      </c>
      <c r="Q797" s="38">
        <v>9.9999999999999995E-7</v>
      </c>
    </row>
    <row r="798" spans="1:17" x14ac:dyDescent="0.3">
      <c r="A798" s="6" t="s">
        <v>789</v>
      </c>
      <c r="B798" s="6" t="s">
        <v>1455</v>
      </c>
      <c r="C798" s="6" t="s">
        <v>1456</v>
      </c>
      <c r="D798" s="25">
        <v>50000</v>
      </c>
      <c r="E798" s="25">
        <v>6950.8804448563478</v>
      </c>
      <c r="F798" s="25">
        <v>56950.880444856346</v>
      </c>
      <c r="G798" s="96">
        <v>3</v>
      </c>
      <c r="H798" s="99"/>
      <c r="I798" s="99" t="s">
        <v>790</v>
      </c>
      <c r="J798" s="6" t="s">
        <v>189</v>
      </c>
      <c r="K798" s="6"/>
      <c r="L798" s="6"/>
      <c r="M798" s="6" t="s">
        <v>760</v>
      </c>
      <c r="N798" s="6" t="s">
        <v>688</v>
      </c>
      <c r="O798" s="37">
        <v>81840</v>
      </c>
      <c r="P798" s="105">
        <v>13366.66098998945</v>
      </c>
      <c r="Q798" s="38">
        <v>1.4300000000000001E-4</v>
      </c>
    </row>
    <row r="799" spans="1:17" x14ac:dyDescent="0.3">
      <c r="A799" s="6" t="s">
        <v>789</v>
      </c>
      <c r="B799" s="6" t="s">
        <v>1455</v>
      </c>
      <c r="C799" s="6" t="s">
        <v>1456</v>
      </c>
      <c r="D799" s="25">
        <v>50000</v>
      </c>
      <c r="E799" s="25">
        <v>6950.8804448563478</v>
      </c>
      <c r="F799" s="25">
        <v>56950.880444856346</v>
      </c>
      <c r="G799" s="96">
        <v>3</v>
      </c>
      <c r="H799" s="99"/>
      <c r="I799" s="99" t="s">
        <v>790</v>
      </c>
      <c r="J799" s="6" t="s">
        <v>275</v>
      </c>
      <c r="K799" s="6"/>
      <c r="L799" s="6"/>
      <c r="M799" s="6" t="s">
        <v>762</v>
      </c>
      <c r="N799" s="6" t="s">
        <v>688</v>
      </c>
      <c r="O799" s="37">
        <v>12915</v>
      </c>
      <c r="P799" s="105">
        <v>2109.3649399525139</v>
      </c>
      <c r="Q799" s="38">
        <v>6.9999999999999999E-6</v>
      </c>
    </row>
    <row r="800" spans="1:17" x14ac:dyDescent="0.3">
      <c r="A800" s="6" t="s">
        <v>789</v>
      </c>
      <c r="B800" s="6" t="s">
        <v>1455</v>
      </c>
      <c r="C800" s="6" t="s">
        <v>1456</v>
      </c>
      <c r="D800" s="25">
        <v>50000</v>
      </c>
      <c r="E800" s="25">
        <v>6950.8804448563478</v>
      </c>
      <c r="F800" s="25">
        <v>56950.880444856346</v>
      </c>
      <c r="G800" s="96">
        <v>3</v>
      </c>
      <c r="H800" s="99"/>
      <c r="I800" s="99" t="s">
        <v>790</v>
      </c>
      <c r="J800" s="6" t="s">
        <v>312</v>
      </c>
      <c r="K800" s="6"/>
      <c r="L800" s="6"/>
      <c r="M800" s="6" t="s">
        <v>756</v>
      </c>
      <c r="N800" s="6" t="s">
        <v>688</v>
      </c>
      <c r="O800" s="37">
        <v>12108.096</v>
      </c>
      <c r="P800" s="105">
        <v>1977.5759343383102</v>
      </c>
      <c r="Q800" s="38">
        <v>7.9999999999999996E-6</v>
      </c>
    </row>
    <row r="801" spans="1:17" x14ac:dyDescent="0.3">
      <c r="A801" s="6" t="s">
        <v>789</v>
      </c>
      <c r="B801" s="6" t="s">
        <v>1455</v>
      </c>
      <c r="C801" s="6" t="s">
        <v>1456</v>
      </c>
      <c r="D801" s="25">
        <v>50000</v>
      </c>
      <c r="E801" s="25">
        <v>6950.8804448563478</v>
      </c>
      <c r="F801" s="25">
        <v>56950.880444856346</v>
      </c>
      <c r="G801" s="96">
        <v>3</v>
      </c>
      <c r="H801" s="99"/>
      <c r="I801" s="99" t="s">
        <v>790</v>
      </c>
      <c r="J801" s="6" t="s">
        <v>449</v>
      </c>
      <c r="K801" s="6"/>
      <c r="L801" s="6"/>
      <c r="M801" s="6" t="s">
        <v>763</v>
      </c>
      <c r="N801" s="6" t="s">
        <v>688</v>
      </c>
      <c r="O801" s="37">
        <v>29.4</v>
      </c>
      <c r="P801" s="105">
        <v>4.8018063673715767</v>
      </c>
      <c r="Q801" s="38">
        <v>0</v>
      </c>
    </row>
    <row r="802" spans="1:17" x14ac:dyDescent="0.3">
      <c r="A802" s="6" t="s">
        <v>789</v>
      </c>
      <c r="B802" s="6" t="s">
        <v>1455</v>
      </c>
      <c r="C802" s="6" t="s">
        <v>1456</v>
      </c>
      <c r="D802" s="25">
        <v>50000</v>
      </c>
      <c r="E802" s="25">
        <v>6950.8804448563478</v>
      </c>
      <c r="F802" s="25">
        <v>56950.880444856346</v>
      </c>
      <c r="G802" s="96">
        <v>3</v>
      </c>
      <c r="H802" s="99"/>
      <c r="I802" s="99" t="s">
        <v>790</v>
      </c>
      <c r="J802" s="6" t="s">
        <v>494</v>
      </c>
      <c r="K802" s="6"/>
      <c r="L802" s="6"/>
      <c r="M802" s="6" t="s">
        <v>764</v>
      </c>
      <c r="N802" s="6" t="s">
        <v>688</v>
      </c>
      <c r="O802" s="37">
        <v>1941.84</v>
      </c>
      <c r="P802" s="105">
        <v>317.15441076247697</v>
      </c>
      <c r="Q802" s="38">
        <v>1.9999999999999999E-6</v>
      </c>
    </row>
    <row r="803" spans="1:17" x14ac:dyDescent="0.3">
      <c r="A803" s="6" t="s">
        <v>789</v>
      </c>
      <c r="B803" s="6" t="s">
        <v>1455</v>
      </c>
      <c r="C803" s="6" t="s">
        <v>1456</v>
      </c>
      <c r="D803" s="25">
        <v>50000</v>
      </c>
      <c r="E803" s="25">
        <v>6950.8804448563478</v>
      </c>
      <c r="F803" s="25">
        <v>56950.880444856346</v>
      </c>
      <c r="G803" s="96">
        <v>3</v>
      </c>
      <c r="H803" s="99"/>
      <c r="I803" s="99" t="s">
        <v>790</v>
      </c>
      <c r="J803" s="6" t="s">
        <v>553</v>
      </c>
      <c r="K803" s="6"/>
      <c r="L803" s="6"/>
      <c r="M803" s="6" t="s">
        <v>691</v>
      </c>
      <c r="N803" s="6" t="s">
        <v>688</v>
      </c>
      <c r="O803" s="37">
        <v>64561.091283000002</v>
      </c>
      <c r="P803" s="105">
        <v>10544.553034257382</v>
      </c>
      <c r="Q803" s="38">
        <v>1.11E-4</v>
      </c>
    </row>
    <row r="804" spans="1:17" x14ac:dyDescent="0.3">
      <c r="A804" s="6" t="s">
        <v>819</v>
      </c>
      <c r="B804" s="6" t="s">
        <v>1457</v>
      </c>
      <c r="C804" s="6" t="s">
        <v>1458</v>
      </c>
      <c r="D804" s="25">
        <v>30000</v>
      </c>
      <c r="E804" s="25">
        <v>4170.5282669138087</v>
      </c>
      <c r="F804" s="25">
        <v>34170.528266913811</v>
      </c>
      <c r="G804" s="96">
        <v>4</v>
      </c>
      <c r="H804" s="99"/>
      <c r="I804" s="99" t="s">
        <v>752</v>
      </c>
      <c r="J804" s="6" t="s">
        <v>8</v>
      </c>
      <c r="K804" s="6"/>
      <c r="L804" s="6"/>
      <c r="M804" s="6" t="s">
        <v>1035</v>
      </c>
      <c r="N804" s="6" t="s">
        <v>686</v>
      </c>
      <c r="O804" s="37">
        <v>3553.1472880000001</v>
      </c>
      <c r="P804" s="105">
        <v>394.55789238110947</v>
      </c>
      <c r="Q804" s="38">
        <v>1.0000000000000001E-5</v>
      </c>
    </row>
    <row r="805" spans="1:17" x14ac:dyDescent="0.3">
      <c r="A805" s="6" t="s">
        <v>819</v>
      </c>
      <c r="B805" s="6" t="s">
        <v>1457</v>
      </c>
      <c r="C805" s="6" t="s">
        <v>1458</v>
      </c>
      <c r="D805" s="25">
        <v>30000</v>
      </c>
      <c r="E805" s="25">
        <v>4170.5282669138087</v>
      </c>
      <c r="F805" s="25">
        <v>34170.528266913811</v>
      </c>
      <c r="G805" s="96">
        <v>4</v>
      </c>
      <c r="H805" s="99"/>
      <c r="I805" s="99" t="s">
        <v>752</v>
      </c>
      <c r="J805" s="6" t="s">
        <v>10</v>
      </c>
      <c r="K805" s="6"/>
      <c r="L805" s="6"/>
      <c r="M805" s="6" t="s">
        <v>1035</v>
      </c>
      <c r="N805" s="6" t="s">
        <v>688</v>
      </c>
      <c r="O805" s="37">
        <v>951.03287999999998</v>
      </c>
      <c r="P805" s="105">
        <v>105.60708529737047</v>
      </c>
      <c r="Q805" s="38">
        <v>9.9999999999999995E-7</v>
      </c>
    </row>
    <row r="806" spans="1:17" x14ac:dyDescent="0.3">
      <c r="A806" s="6" t="s">
        <v>819</v>
      </c>
      <c r="B806" s="6" t="s">
        <v>1457</v>
      </c>
      <c r="C806" s="6" t="s">
        <v>1458</v>
      </c>
      <c r="D806" s="25">
        <v>30000</v>
      </c>
      <c r="E806" s="25">
        <v>4170.5282669138087</v>
      </c>
      <c r="F806" s="25">
        <v>34170.528266913811</v>
      </c>
      <c r="G806" s="96">
        <v>4</v>
      </c>
      <c r="H806" s="99"/>
      <c r="I806" s="99" t="s">
        <v>752</v>
      </c>
      <c r="J806" s="6" t="s">
        <v>11</v>
      </c>
      <c r="K806" s="6"/>
      <c r="L806" s="6"/>
      <c r="M806" s="6" t="s">
        <v>1035</v>
      </c>
      <c r="N806" s="6" t="s">
        <v>688</v>
      </c>
      <c r="O806" s="37">
        <v>2558.4</v>
      </c>
      <c r="P806" s="105">
        <v>284.09655723448026</v>
      </c>
      <c r="Q806" s="38">
        <v>6.0000000000000002E-6</v>
      </c>
    </row>
    <row r="807" spans="1:17" x14ac:dyDescent="0.3">
      <c r="A807" s="6" t="s">
        <v>819</v>
      </c>
      <c r="B807" s="6" t="s">
        <v>1457</v>
      </c>
      <c r="C807" s="6" t="s">
        <v>1458</v>
      </c>
      <c r="D807" s="25">
        <v>30000</v>
      </c>
      <c r="E807" s="25">
        <v>4170.5282669138087</v>
      </c>
      <c r="F807" s="25">
        <v>34170.528266913811</v>
      </c>
      <c r="G807" s="96">
        <v>4</v>
      </c>
      <c r="H807" s="99"/>
      <c r="I807" s="99" t="s">
        <v>752</v>
      </c>
      <c r="J807" s="6" t="s">
        <v>12</v>
      </c>
      <c r="K807" s="6"/>
      <c r="L807" s="6"/>
      <c r="M807" s="6" t="s">
        <v>1035</v>
      </c>
      <c r="N807" s="6" t="s">
        <v>688</v>
      </c>
      <c r="O807" s="37">
        <v>3977.5356679999995</v>
      </c>
      <c r="P807" s="105">
        <v>441.6839390072501</v>
      </c>
      <c r="Q807" s="38">
        <v>1.1E-5</v>
      </c>
    </row>
    <row r="808" spans="1:17" x14ac:dyDescent="0.3">
      <c r="A808" s="6" t="s">
        <v>819</v>
      </c>
      <c r="B808" s="6" t="s">
        <v>1457</v>
      </c>
      <c r="C808" s="6" t="s">
        <v>1458</v>
      </c>
      <c r="D808" s="25">
        <v>30000</v>
      </c>
      <c r="E808" s="25">
        <v>4170.5282669138087</v>
      </c>
      <c r="F808" s="25">
        <v>34170.528266913811</v>
      </c>
      <c r="G808" s="96">
        <v>4</v>
      </c>
      <c r="H808" s="99"/>
      <c r="I808" s="99" t="s">
        <v>752</v>
      </c>
      <c r="J808" s="6" t="s">
        <v>47</v>
      </c>
      <c r="K808" s="6"/>
      <c r="L808" s="6"/>
      <c r="M808" s="6" t="s">
        <v>753</v>
      </c>
      <c r="N808" s="6" t="s">
        <v>688</v>
      </c>
      <c r="O808" s="37">
        <v>787.8</v>
      </c>
      <c r="P808" s="105">
        <v>87.480952075251551</v>
      </c>
      <c r="Q808" s="38">
        <v>0</v>
      </c>
    </row>
    <row r="809" spans="1:17" x14ac:dyDescent="0.3">
      <c r="A809" s="6" t="s">
        <v>819</v>
      </c>
      <c r="B809" s="6" t="s">
        <v>1457</v>
      </c>
      <c r="C809" s="6" t="s">
        <v>1458</v>
      </c>
      <c r="D809" s="25">
        <v>30000</v>
      </c>
      <c r="E809" s="25">
        <v>4170.5282669138087</v>
      </c>
      <c r="F809" s="25">
        <v>34170.528266913811</v>
      </c>
      <c r="G809" s="96">
        <v>4</v>
      </c>
      <c r="H809" s="99"/>
      <c r="I809" s="99" t="s">
        <v>752</v>
      </c>
      <c r="J809" s="6" t="s">
        <v>50</v>
      </c>
      <c r="K809" s="6"/>
      <c r="L809" s="6"/>
      <c r="M809" s="6" t="s">
        <v>753</v>
      </c>
      <c r="N809" s="6" t="s">
        <v>688</v>
      </c>
      <c r="O809" s="37">
        <v>2180.4431999999997</v>
      </c>
      <c r="P809" s="105">
        <v>242.12648779132789</v>
      </c>
      <c r="Q809" s="38">
        <v>9.9999999999999995E-7</v>
      </c>
    </row>
    <row r="810" spans="1:17" x14ac:dyDescent="0.3">
      <c r="A810" s="6" t="s">
        <v>819</v>
      </c>
      <c r="B810" s="6" t="s">
        <v>1457</v>
      </c>
      <c r="C810" s="6" t="s">
        <v>1458</v>
      </c>
      <c r="D810" s="25">
        <v>30000</v>
      </c>
      <c r="E810" s="25">
        <v>4170.5282669138087</v>
      </c>
      <c r="F810" s="25">
        <v>34170.528266913811</v>
      </c>
      <c r="G810" s="96">
        <v>4</v>
      </c>
      <c r="H810" s="99"/>
      <c r="I810" s="99" t="s">
        <v>752</v>
      </c>
      <c r="J810" s="6" t="s">
        <v>51</v>
      </c>
      <c r="K810" s="6"/>
      <c r="L810" s="6"/>
      <c r="M810" s="6" t="s">
        <v>753</v>
      </c>
      <c r="N810" s="6" t="s">
        <v>688</v>
      </c>
      <c r="O810" s="37">
        <v>211.393</v>
      </c>
      <c r="P810" s="105">
        <v>23.474055473525834</v>
      </c>
      <c r="Q810" s="38">
        <v>0</v>
      </c>
    </row>
    <row r="811" spans="1:17" x14ac:dyDescent="0.3">
      <c r="A811" s="6" t="s">
        <v>819</v>
      </c>
      <c r="B811" s="6" t="s">
        <v>1457</v>
      </c>
      <c r="C811" s="6" t="s">
        <v>1458</v>
      </c>
      <c r="D811" s="25">
        <v>30000</v>
      </c>
      <c r="E811" s="25">
        <v>4170.5282669138087</v>
      </c>
      <c r="F811" s="25">
        <v>34170.528266913811</v>
      </c>
      <c r="G811" s="96">
        <v>4</v>
      </c>
      <c r="H811" s="99"/>
      <c r="I811" s="99" t="s">
        <v>752</v>
      </c>
      <c r="J811" s="6" t="s">
        <v>55</v>
      </c>
      <c r="K811" s="6"/>
      <c r="L811" s="6"/>
      <c r="M811" s="6" t="s">
        <v>754</v>
      </c>
      <c r="N811" s="6" t="s">
        <v>688</v>
      </c>
      <c r="O811" s="37">
        <v>439.56</v>
      </c>
      <c r="P811" s="105">
        <v>48.810773412284298</v>
      </c>
      <c r="Q811" s="38">
        <v>0</v>
      </c>
    </row>
    <row r="812" spans="1:17" x14ac:dyDescent="0.3">
      <c r="A812" s="6" t="s">
        <v>819</v>
      </c>
      <c r="B812" s="6" t="s">
        <v>1457</v>
      </c>
      <c r="C812" s="6" t="s">
        <v>1458</v>
      </c>
      <c r="D812" s="25">
        <v>30000</v>
      </c>
      <c r="E812" s="25">
        <v>4170.5282669138087</v>
      </c>
      <c r="F812" s="25">
        <v>34170.528266913811</v>
      </c>
      <c r="G812" s="96">
        <v>4</v>
      </c>
      <c r="H812" s="99"/>
      <c r="I812" s="99" t="s">
        <v>752</v>
      </c>
      <c r="J812" s="6" t="s">
        <v>185</v>
      </c>
      <c r="K812" s="6"/>
      <c r="L812" s="6"/>
      <c r="M812" s="6" t="s">
        <v>759</v>
      </c>
      <c r="N812" s="6" t="s">
        <v>688</v>
      </c>
      <c r="O812" s="37">
        <v>5825.5990820000006</v>
      </c>
      <c r="P812" s="105">
        <v>646.90143958120268</v>
      </c>
      <c r="Q812" s="38">
        <v>6.0000000000000002E-6</v>
      </c>
    </row>
    <row r="813" spans="1:17" x14ac:dyDescent="0.3">
      <c r="A813" s="6" t="s">
        <v>819</v>
      </c>
      <c r="B813" s="6" t="s">
        <v>1457</v>
      </c>
      <c r="C813" s="6" t="s">
        <v>1458</v>
      </c>
      <c r="D813" s="25">
        <v>30000</v>
      </c>
      <c r="E813" s="25">
        <v>4170.5282669138087</v>
      </c>
      <c r="F813" s="25">
        <v>34170.528266913811</v>
      </c>
      <c r="G813" s="96">
        <v>4</v>
      </c>
      <c r="H813" s="99"/>
      <c r="I813" s="99" t="s">
        <v>752</v>
      </c>
      <c r="J813" s="6" t="s">
        <v>187</v>
      </c>
      <c r="K813" s="6"/>
      <c r="L813" s="6"/>
      <c r="M813" s="6" t="s">
        <v>759</v>
      </c>
      <c r="N813" s="6" t="s">
        <v>688</v>
      </c>
      <c r="O813" s="37">
        <v>2448</v>
      </c>
      <c r="P813" s="105">
        <v>271.83723112492487</v>
      </c>
      <c r="Q813" s="38">
        <v>9.9999999999999995E-7</v>
      </c>
    </row>
    <row r="814" spans="1:17" x14ac:dyDescent="0.3">
      <c r="A814" s="6" t="s">
        <v>819</v>
      </c>
      <c r="B814" s="6" t="s">
        <v>1457</v>
      </c>
      <c r="C814" s="6" t="s">
        <v>1458</v>
      </c>
      <c r="D814" s="25">
        <v>30000</v>
      </c>
      <c r="E814" s="25">
        <v>4170.5282669138087</v>
      </c>
      <c r="F814" s="25">
        <v>34170.528266913811</v>
      </c>
      <c r="G814" s="96">
        <v>4</v>
      </c>
      <c r="H814" s="99"/>
      <c r="I814" s="99" t="s">
        <v>752</v>
      </c>
      <c r="J814" s="6" t="s">
        <v>188</v>
      </c>
      <c r="K814" s="6"/>
      <c r="L814" s="6"/>
      <c r="M814" s="6" t="s">
        <v>759</v>
      </c>
      <c r="N814" s="6" t="s">
        <v>688</v>
      </c>
      <c r="O814" s="37">
        <v>2683.232</v>
      </c>
      <c r="P814" s="105">
        <v>297.95847930792252</v>
      </c>
      <c r="Q814" s="38">
        <v>9.9999999999999995E-7</v>
      </c>
    </row>
    <row r="815" spans="1:17" x14ac:dyDescent="0.3">
      <c r="A815" s="6" t="s">
        <v>819</v>
      </c>
      <c r="B815" s="6" t="s">
        <v>1457</v>
      </c>
      <c r="C815" s="6" t="s">
        <v>1458</v>
      </c>
      <c r="D815" s="25">
        <v>30000</v>
      </c>
      <c r="E815" s="25">
        <v>4170.5282669138087</v>
      </c>
      <c r="F815" s="25">
        <v>34170.528266913811</v>
      </c>
      <c r="G815" s="96">
        <v>4</v>
      </c>
      <c r="H815" s="99"/>
      <c r="I815" s="99" t="s">
        <v>752</v>
      </c>
      <c r="J815" s="6" t="s">
        <v>189</v>
      </c>
      <c r="K815" s="6"/>
      <c r="L815" s="6"/>
      <c r="M815" s="6" t="s">
        <v>760</v>
      </c>
      <c r="N815" s="6" t="s">
        <v>688</v>
      </c>
      <c r="O815" s="37">
        <v>81840</v>
      </c>
      <c r="P815" s="105">
        <v>9087.8917464313108</v>
      </c>
      <c r="Q815" s="38">
        <v>1.4300000000000001E-4</v>
      </c>
    </row>
    <row r="816" spans="1:17" x14ac:dyDescent="0.3">
      <c r="A816" s="6" t="s">
        <v>819</v>
      </c>
      <c r="B816" s="6" t="s">
        <v>1457</v>
      </c>
      <c r="C816" s="6" t="s">
        <v>1458</v>
      </c>
      <c r="D816" s="25">
        <v>30000</v>
      </c>
      <c r="E816" s="25">
        <v>4170.5282669138087</v>
      </c>
      <c r="F816" s="25">
        <v>34170.528266913811</v>
      </c>
      <c r="G816" s="96">
        <v>4</v>
      </c>
      <c r="H816" s="99"/>
      <c r="I816" s="99" t="s">
        <v>752</v>
      </c>
      <c r="J816" s="6" t="s">
        <v>216</v>
      </c>
      <c r="K816" s="6"/>
      <c r="L816" s="6"/>
      <c r="M816" s="6" t="s">
        <v>761</v>
      </c>
      <c r="N816" s="6" t="s">
        <v>688</v>
      </c>
      <c r="O816" s="37">
        <v>2256.46</v>
      </c>
      <c r="P816" s="105">
        <v>250.56774450332838</v>
      </c>
      <c r="Q816" s="38">
        <v>3.0000000000000001E-6</v>
      </c>
    </row>
    <row r="817" spans="1:17" x14ac:dyDescent="0.3">
      <c r="A817" s="6" t="s">
        <v>819</v>
      </c>
      <c r="B817" s="6" t="s">
        <v>1457</v>
      </c>
      <c r="C817" s="6" t="s">
        <v>1458</v>
      </c>
      <c r="D817" s="25">
        <v>30000</v>
      </c>
      <c r="E817" s="25">
        <v>4170.5282669138087</v>
      </c>
      <c r="F817" s="25">
        <v>34170.528266913811</v>
      </c>
      <c r="G817" s="96">
        <v>4</v>
      </c>
      <c r="H817" s="99"/>
      <c r="I817" s="99" t="s">
        <v>752</v>
      </c>
      <c r="J817" s="6" t="s">
        <v>217</v>
      </c>
      <c r="K817" s="6"/>
      <c r="L817" s="6"/>
      <c r="M817" s="6" t="s">
        <v>761</v>
      </c>
      <c r="N817" s="6" t="s">
        <v>688</v>
      </c>
      <c r="O817" s="37">
        <v>10021.433999999999</v>
      </c>
      <c r="P817" s="105">
        <v>1112.8263359727041</v>
      </c>
      <c r="Q817" s="38">
        <v>0</v>
      </c>
    </row>
    <row r="818" spans="1:17" x14ac:dyDescent="0.3">
      <c r="A818" s="6" t="s">
        <v>819</v>
      </c>
      <c r="B818" s="6" t="s">
        <v>1457</v>
      </c>
      <c r="C818" s="6" t="s">
        <v>1458</v>
      </c>
      <c r="D818" s="25">
        <v>30000</v>
      </c>
      <c r="E818" s="25">
        <v>4170.5282669138087</v>
      </c>
      <c r="F818" s="25">
        <v>34170.528266913811</v>
      </c>
      <c r="G818" s="96">
        <v>4</v>
      </c>
      <c r="H818" s="99"/>
      <c r="I818" s="99" t="s">
        <v>752</v>
      </c>
      <c r="J818" s="6" t="s">
        <v>277</v>
      </c>
      <c r="K818" s="6"/>
      <c r="L818" s="6"/>
      <c r="M818" s="6" t="s">
        <v>762</v>
      </c>
      <c r="N818" s="6" t="s">
        <v>688</v>
      </c>
      <c r="O818" s="37">
        <v>27028.89</v>
      </c>
      <c r="P818" s="105">
        <v>3001.4128341422261</v>
      </c>
      <c r="Q818" s="38">
        <v>1.5999999999999999E-5</v>
      </c>
    </row>
    <row r="819" spans="1:17" x14ac:dyDescent="0.3">
      <c r="A819" s="6" t="s">
        <v>819</v>
      </c>
      <c r="B819" s="6" t="s">
        <v>1457</v>
      </c>
      <c r="C819" s="6" t="s">
        <v>1458</v>
      </c>
      <c r="D819" s="25">
        <v>30000</v>
      </c>
      <c r="E819" s="25">
        <v>4170.5282669138087</v>
      </c>
      <c r="F819" s="25">
        <v>34170.528266913811</v>
      </c>
      <c r="G819" s="96">
        <v>4</v>
      </c>
      <c r="H819" s="99"/>
      <c r="I819" s="99" t="s">
        <v>752</v>
      </c>
      <c r="J819" s="6" t="s">
        <v>302</v>
      </c>
      <c r="K819" s="6"/>
      <c r="L819" s="6"/>
      <c r="M819" s="6" t="s">
        <v>755</v>
      </c>
      <c r="N819" s="6" t="s">
        <v>688</v>
      </c>
      <c r="O819" s="37">
        <v>2022.5000000000002</v>
      </c>
      <c r="P819" s="105">
        <v>224.58774507767995</v>
      </c>
      <c r="Q819" s="38">
        <v>0</v>
      </c>
    </row>
    <row r="820" spans="1:17" x14ac:dyDescent="0.3">
      <c r="A820" s="6" t="s">
        <v>819</v>
      </c>
      <c r="B820" s="6" t="s">
        <v>1457</v>
      </c>
      <c r="C820" s="6" t="s">
        <v>1458</v>
      </c>
      <c r="D820" s="25">
        <v>30000</v>
      </c>
      <c r="E820" s="25">
        <v>4170.5282669138087</v>
      </c>
      <c r="F820" s="25">
        <v>34170.528266913811</v>
      </c>
      <c r="G820" s="96">
        <v>4</v>
      </c>
      <c r="H820" s="99"/>
      <c r="I820" s="99" t="s">
        <v>752</v>
      </c>
      <c r="J820" s="6" t="s">
        <v>304</v>
      </c>
      <c r="K820" s="6"/>
      <c r="L820" s="6"/>
      <c r="M820" s="6" t="s">
        <v>755</v>
      </c>
      <c r="N820" s="6" t="s">
        <v>688</v>
      </c>
      <c r="O820" s="37">
        <v>2710.15</v>
      </c>
      <c r="P820" s="105">
        <v>300.94757840409113</v>
      </c>
      <c r="Q820" s="38">
        <v>9.9999999999999995E-7</v>
      </c>
    </row>
    <row r="821" spans="1:17" x14ac:dyDescent="0.3">
      <c r="A821" s="6" t="s">
        <v>819</v>
      </c>
      <c r="B821" s="6" t="s">
        <v>1457</v>
      </c>
      <c r="C821" s="6" t="s">
        <v>1458</v>
      </c>
      <c r="D821" s="25">
        <v>30000</v>
      </c>
      <c r="E821" s="25">
        <v>4170.5282669138087</v>
      </c>
      <c r="F821" s="25">
        <v>34170.528266913811</v>
      </c>
      <c r="G821" s="96">
        <v>4</v>
      </c>
      <c r="H821" s="99"/>
      <c r="I821" s="99" t="s">
        <v>752</v>
      </c>
      <c r="J821" s="6" t="s">
        <v>306</v>
      </c>
      <c r="K821" s="6"/>
      <c r="L821" s="6"/>
      <c r="M821" s="6" t="s">
        <v>755</v>
      </c>
      <c r="N821" s="6" t="s">
        <v>688</v>
      </c>
      <c r="O821" s="37">
        <v>4854</v>
      </c>
      <c r="P821" s="105">
        <v>539.01058818643185</v>
      </c>
      <c r="Q821" s="38">
        <v>3.0000000000000001E-6</v>
      </c>
    </row>
    <row r="822" spans="1:17" x14ac:dyDescent="0.3">
      <c r="A822" s="6" t="s">
        <v>819</v>
      </c>
      <c r="B822" s="6" t="s">
        <v>1457</v>
      </c>
      <c r="C822" s="6" t="s">
        <v>1458</v>
      </c>
      <c r="D822" s="25">
        <v>30000</v>
      </c>
      <c r="E822" s="25">
        <v>4170.5282669138087</v>
      </c>
      <c r="F822" s="25">
        <v>34170.528266913811</v>
      </c>
      <c r="G822" s="96">
        <v>4</v>
      </c>
      <c r="H822" s="99"/>
      <c r="I822" s="99" t="s">
        <v>752</v>
      </c>
      <c r="J822" s="6" t="s">
        <v>307</v>
      </c>
      <c r="K822" s="6"/>
      <c r="L822" s="6"/>
      <c r="M822" s="6" t="s">
        <v>756</v>
      </c>
      <c r="N822" s="6" t="s">
        <v>688</v>
      </c>
      <c r="O822" s="37">
        <v>4389</v>
      </c>
      <c r="P822" s="105">
        <v>487.37483962716311</v>
      </c>
      <c r="Q822" s="38">
        <v>1.9999999999999999E-6</v>
      </c>
    </row>
    <row r="823" spans="1:17" x14ac:dyDescent="0.3">
      <c r="A823" s="6" t="s">
        <v>819</v>
      </c>
      <c r="B823" s="6" t="s">
        <v>1457</v>
      </c>
      <c r="C823" s="6" t="s">
        <v>1458</v>
      </c>
      <c r="D823" s="25">
        <v>30000</v>
      </c>
      <c r="E823" s="25">
        <v>4170.5282669138087</v>
      </c>
      <c r="F823" s="25">
        <v>34170.528266913811</v>
      </c>
      <c r="G823" s="96">
        <v>4</v>
      </c>
      <c r="H823" s="99"/>
      <c r="I823" s="99" t="s">
        <v>752</v>
      </c>
      <c r="J823" s="6" t="s">
        <v>309</v>
      </c>
      <c r="K823" s="6"/>
      <c r="L823" s="6"/>
      <c r="M823" s="6" t="s">
        <v>756</v>
      </c>
      <c r="N823" s="6" t="s">
        <v>688</v>
      </c>
      <c r="O823" s="37">
        <v>1984.2079999999999</v>
      </c>
      <c r="P823" s="105">
        <v>220.33562446728956</v>
      </c>
      <c r="Q823" s="38">
        <v>0</v>
      </c>
    </row>
    <row r="824" spans="1:17" x14ac:dyDescent="0.3">
      <c r="A824" s="6" t="s">
        <v>819</v>
      </c>
      <c r="B824" s="6" t="s">
        <v>1457</v>
      </c>
      <c r="C824" s="6" t="s">
        <v>1458</v>
      </c>
      <c r="D824" s="25">
        <v>30000</v>
      </c>
      <c r="E824" s="25">
        <v>4170.5282669138087</v>
      </c>
      <c r="F824" s="25">
        <v>34170.528266913811</v>
      </c>
      <c r="G824" s="96">
        <v>4</v>
      </c>
      <c r="H824" s="99"/>
      <c r="I824" s="99" t="s">
        <v>752</v>
      </c>
      <c r="J824" s="6" t="s">
        <v>310</v>
      </c>
      <c r="K824" s="6"/>
      <c r="L824" s="6"/>
      <c r="M824" s="6" t="s">
        <v>756</v>
      </c>
      <c r="N824" s="6" t="s">
        <v>688</v>
      </c>
      <c r="O824" s="37">
        <v>218.33999999999997</v>
      </c>
      <c r="P824" s="105">
        <v>24.24548245253925</v>
      </c>
      <c r="Q824" s="38">
        <v>0</v>
      </c>
    </row>
    <row r="825" spans="1:17" x14ac:dyDescent="0.3">
      <c r="A825" s="6" t="s">
        <v>819</v>
      </c>
      <c r="B825" s="6" t="s">
        <v>1457</v>
      </c>
      <c r="C825" s="6" t="s">
        <v>1458</v>
      </c>
      <c r="D825" s="25">
        <v>30000</v>
      </c>
      <c r="E825" s="25">
        <v>4170.5282669138087</v>
      </c>
      <c r="F825" s="25">
        <v>34170.528266913811</v>
      </c>
      <c r="G825" s="96">
        <v>4</v>
      </c>
      <c r="H825" s="99"/>
      <c r="I825" s="99" t="s">
        <v>752</v>
      </c>
      <c r="J825" s="6" t="s">
        <v>312</v>
      </c>
      <c r="K825" s="6"/>
      <c r="L825" s="6"/>
      <c r="M825" s="6" t="s">
        <v>756</v>
      </c>
      <c r="N825" s="6" t="s">
        <v>688</v>
      </c>
      <c r="O825" s="37">
        <v>12108.096</v>
      </c>
      <c r="P825" s="105">
        <v>1344.5389259945989</v>
      </c>
      <c r="Q825" s="38">
        <v>7.9999999999999996E-6</v>
      </c>
    </row>
    <row r="826" spans="1:17" x14ac:dyDescent="0.3">
      <c r="A826" s="6" t="s">
        <v>819</v>
      </c>
      <c r="B826" s="6" t="s">
        <v>1457</v>
      </c>
      <c r="C826" s="6" t="s">
        <v>1458</v>
      </c>
      <c r="D826" s="25">
        <v>30000</v>
      </c>
      <c r="E826" s="25">
        <v>4170.5282669138087</v>
      </c>
      <c r="F826" s="25">
        <v>34170.528266913811</v>
      </c>
      <c r="G826" s="96">
        <v>4</v>
      </c>
      <c r="H826" s="99"/>
      <c r="I826" s="99" t="s">
        <v>752</v>
      </c>
      <c r="J826" s="6" t="s">
        <v>313</v>
      </c>
      <c r="K826" s="6"/>
      <c r="L826" s="6"/>
      <c r="M826" s="6" t="s">
        <v>756</v>
      </c>
      <c r="N826" s="6" t="s">
        <v>688</v>
      </c>
      <c r="O826" s="37">
        <v>2285.9550000000004</v>
      </c>
      <c r="P826" s="105">
        <v>253.84300558667391</v>
      </c>
      <c r="Q826" s="38">
        <v>0</v>
      </c>
    </row>
    <row r="827" spans="1:17" x14ac:dyDescent="0.3">
      <c r="A827" s="6" t="s">
        <v>819</v>
      </c>
      <c r="B827" s="6" t="s">
        <v>1457</v>
      </c>
      <c r="C827" s="6" t="s">
        <v>1458</v>
      </c>
      <c r="D827" s="25">
        <v>30000</v>
      </c>
      <c r="E827" s="25">
        <v>4170.5282669138087</v>
      </c>
      <c r="F827" s="25">
        <v>34170.528266913811</v>
      </c>
      <c r="G827" s="96">
        <v>4</v>
      </c>
      <c r="H827" s="99"/>
      <c r="I827" s="99" t="s">
        <v>752</v>
      </c>
      <c r="J827" s="6" t="s">
        <v>314</v>
      </c>
      <c r="K827" s="6"/>
      <c r="L827" s="6"/>
      <c r="M827" s="6" t="s">
        <v>756</v>
      </c>
      <c r="N827" s="6" t="s">
        <v>688</v>
      </c>
      <c r="O827" s="37">
        <v>1.66</v>
      </c>
      <c r="P827" s="105">
        <v>0.18433407012556177</v>
      </c>
      <c r="Q827" s="38">
        <v>0</v>
      </c>
    </row>
    <row r="828" spans="1:17" x14ac:dyDescent="0.3">
      <c r="A828" s="6" t="s">
        <v>819</v>
      </c>
      <c r="B828" s="6" t="s">
        <v>1457</v>
      </c>
      <c r="C828" s="6" t="s">
        <v>1458</v>
      </c>
      <c r="D828" s="25">
        <v>30000</v>
      </c>
      <c r="E828" s="25">
        <v>4170.5282669138087</v>
      </c>
      <c r="F828" s="25">
        <v>34170.528266913811</v>
      </c>
      <c r="G828" s="96">
        <v>4</v>
      </c>
      <c r="H828" s="99"/>
      <c r="I828" s="99" t="s">
        <v>752</v>
      </c>
      <c r="J828" s="6" t="s">
        <v>406</v>
      </c>
      <c r="K828" s="6"/>
      <c r="L828" s="6"/>
      <c r="M828" s="6" t="s">
        <v>853</v>
      </c>
      <c r="N828" s="6" t="s">
        <v>688</v>
      </c>
      <c r="O828" s="37">
        <v>2159.34</v>
      </c>
      <c r="P828" s="105">
        <v>239.78309095477749</v>
      </c>
      <c r="Q828" s="38">
        <v>0</v>
      </c>
    </row>
    <row r="829" spans="1:17" x14ac:dyDescent="0.3">
      <c r="A829" s="6" t="s">
        <v>819</v>
      </c>
      <c r="B829" s="6" t="s">
        <v>1457</v>
      </c>
      <c r="C829" s="6" t="s">
        <v>1458</v>
      </c>
      <c r="D829" s="25">
        <v>30000</v>
      </c>
      <c r="E829" s="25">
        <v>4170.5282669138087</v>
      </c>
      <c r="F829" s="25">
        <v>34170.528266913811</v>
      </c>
      <c r="G829" s="96">
        <v>4</v>
      </c>
      <c r="H829" s="99"/>
      <c r="I829" s="99" t="s">
        <v>752</v>
      </c>
      <c r="J829" s="6" t="s">
        <v>408</v>
      </c>
      <c r="K829" s="6"/>
      <c r="L829" s="6"/>
      <c r="M829" s="6" t="s">
        <v>820</v>
      </c>
      <c r="N829" s="6" t="s">
        <v>688</v>
      </c>
      <c r="O829" s="37">
        <v>426.59999999999997</v>
      </c>
      <c r="P829" s="105">
        <v>47.371635129858227</v>
      </c>
      <c r="Q829" s="38">
        <v>0</v>
      </c>
    </row>
    <row r="830" spans="1:17" x14ac:dyDescent="0.3">
      <c r="A830" s="6" t="s">
        <v>819</v>
      </c>
      <c r="B830" s="6" t="s">
        <v>1457</v>
      </c>
      <c r="C830" s="6" t="s">
        <v>1458</v>
      </c>
      <c r="D830" s="25">
        <v>30000</v>
      </c>
      <c r="E830" s="25">
        <v>4170.5282669138087</v>
      </c>
      <c r="F830" s="25">
        <v>34170.528266913811</v>
      </c>
      <c r="G830" s="96">
        <v>4</v>
      </c>
      <c r="H830" s="99"/>
      <c r="I830" s="99" t="s">
        <v>752</v>
      </c>
      <c r="J830" s="6" t="s">
        <v>410</v>
      </c>
      <c r="K830" s="6"/>
      <c r="L830" s="6"/>
      <c r="M830" s="6" t="s">
        <v>820</v>
      </c>
      <c r="N830" s="6" t="s">
        <v>688</v>
      </c>
      <c r="O830" s="37">
        <v>121.67300000000002</v>
      </c>
      <c r="P830" s="105">
        <v>13.511132117100892</v>
      </c>
      <c r="Q830" s="38">
        <v>0</v>
      </c>
    </row>
    <row r="831" spans="1:17" x14ac:dyDescent="0.3">
      <c r="A831" s="6" t="s">
        <v>819</v>
      </c>
      <c r="B831" s="6" t="s">
        <v>1457</v>
      </c>
      <c r="C831" s="6" t="s">
        <v>1458</v>
      </c>
      <c r="D831" s="25">
        <v>30000</v>
      </c>
      <c r="E831" s="25">
        <v>4170.5282669138087</v>
      </c>
      <c r="F831" s="25">
        <v>34170.528266913811</v>
      </c>
      <c r="G831" s="96">
        <v>4</v>
      </c>
      <c r="H831" s="99"/>
      <c r="I831" s="99" t="s">
        <v>752</v>
      </c>
      <c r="J831" s="6" t="s">
        <v>450</v>
      </c>
      <c r="K831" s="6"/>
      <c r="L831" s="6"/>
      <c r="M831" s="6" t="s">
        <v>763</v>
      </c>
      <c r="N831" s="6" t="s">
        <v>688</v>
      </c>
      <c r="O831" s="37">
        <v>688.8</v>
      </c>
      <c r="P831" s="105">
        <v>76.487534640052388</v>
      </c>
      <c r="Q831" s="38">
        <v>0</v>
      </c>
    </row>
    <row r="832" spans="1:17" x14ac:dyDescent="0.3">
      <c r="A832" s="6" t="s">
        <v>819</v>
      </c>
      <c r="B832" s="6" t="s">
        <v>1457</v>
      </c>
      <c r="C832" s="6" t="s">
        <v>1458</v>
      </c>
      <c r="D832" s="25">
        <v>30000</v>
      </c>
      <c r="E832" s="25">
        <v>4170.5282669138087</v>
      </c>
      <c r="F832" s="25">
        <v>34170.528266913811</v>
      </c>
      <c r="G832" s="96">
        <v>4</v>
      </c>
      <c r="H832" s="99"/>
      <c r="I832" s="99" t="s">
        <v>752</v>
      </c>
      <c r="J832" s="6" t="s">
        <v>490</v>
      </c>
      <c r="K832" s="6"/>
      <c r="L832" s="6"/>
      <c r="M832" s="6" t="s">
        <v>764</v>
      </c>
      <c r="N832" s="6" t="s">
        <v>688</v>
      </c>
      <c r="O832" s="37">
        <v>2470.9450000000002</v>
      </c>
      <c r="P832" s="105">
        <v>274.38514994361822</v>
      </c>
      <c r="Q832" s="38">
        <v>1.9999999999999999E-6</v>
      </c>
    </row>
    <row r="833" spans="1:17" x14ac:dyDescent="0.3">
      <c r="A833" s="6" t="s">
        <v>819</v>
      </c>
      <c r="B833" s="6" t="s">
        <v>1457</v>
      </c>
      <c r="C833" s="6" t="s">
        <v>1458</v>
      </c>
      <c r="D833" s="25">
        <v>30000</v>
      </c>
      <c r="E833" s="25">
        <v>4170.5282669138087</v>
      </c>
      <c r="F833" s="25">
        <v>34170.528266913811</v>
      </c>
      <c r="G833" s="96">
        <v>4</v>
      </c>
      <c r="H833" s="99"/>
      <c r="I833" s="99" t="s">
        <v>752</v>
      </c>
      <c r="J833" s="6" t="s">
        <v>492</v>
      </c>
      <c r="K833" s="6"/>
      <c r="L833" s="6"/>
      <c r="M833" s="6" t="s">
        <v>764</v>
      </c>
      <c r="N833" s="6" t="s">
        <v>688</v>
      </c>
      <c r="O833" s="37">
        <v>2463.3000000000002</v>
      </c>
      <c r="P833" s="105">
        <v>273.53621381945561</v>
      </c>
      <c r="Q833" s="38">
        <v>1.9999999999999999E-6</v>
      </c>
    </row>
    <row r="834" spans="1:17" x14ac:dyDescent="0.3">
      <c r="A834" s="6" t="s">
        <v>819</v>
      </c>
      <c r="B834" s="6" t="s">
        <v>1457</v>
      </c>
      <c r="C834" s="6" t="s">
        <v>1458</v>
      </c>
      <c r="D834" s="25">
        <v>30000</v>
      </c>
      <c r="E834" s="25">
        <v>4170.5282669138087</v>
      </c>
      <c r="F834" s="25">
        <v>34170.528266913811</v>
      </c>
      <c r="G834" s="96">
        <v>4</v>
      </c>
      <c r="H834" s="99"/>
      <c r="I834" s="99" t="s">
        <v>752</v>
      </c>
      <c r="J834" s="6" t="s">
        <v>494</v>
      </c>
      <c r="K834" s="6"/>
      <c r="L834" s="6"/>
      <c r="M834" s="6" t="s">
        <v>764</v>
      </c>
      <c r="N834" s="6" t="s">
        <v>688</v>
      </c>
      <c r="O834" s="37">
        <v>1941.84</v>
      </c>
      <c r="P834" s="105">
        <v>215.63088598350654</v>
      </c>
      <c r="Q834" s="38">
        <v>1.9999999999999999E-6</v>
      </c>
    </row>
    <row r="835" spans="1:17" x14ac:dyDescent="0.3">
      <c r="A835" s="6" t="s">
        <v>819</v>
      </c>
      <c r="B835" s="6" t="s">
        <v>1457</v>
      </c>
      <c r="C835" s="6" t="s">
        <v>1458</v>
      </c>
      <c r="D835" s="25">
        <v>30000</v>
      </c>
      <c r="E835" s="25">
        <v>4170.5282669138087</v>
      </c>
      <c r="F835" s="25">
        <v>34170.528266913811</v>
      </c>
      <c r="G835" s="96">
        <v>4</v>
      </c>
      <c r="H835" s="99"/>
      <c r="I835" s="99" t="s">
        <v>752</v>
      </c>
      <c r="J835" s="6" t="s">
        <v>534</v>
      </c>
      <c r="K835" s="6"/>
      <c r="L835" s="6"/>
      <c r="M835" s="6" t="s">
        <v>783</v>
      </c>
      <c r="N835" s="6" t="s">
        <v>688</v>
      </c>
      <c r="O835" s="37">
        <v>782.6</v>
      </c>
      <c r="P835" s="105">
        <v>86.903520048352206</v>
      </c>
      <c r="Q835" s="38">
        <v>0</v>
      </c>
    </row>
    <row r="836" spans="1:17" x14ac:dyDescent="0.3">
      <c r="A836" s="6" t="s">
        <v>819</v>
      </c>
      <c r="B836" s="6" t="s">
        <v>1457</v>
      </c>
      <c r="C836" s="6" t="s">
        <v>1458</v>
      </c>
      <c r="D836" s="25">
        <v>30000</v>
      </c>
      <c r="E836" s="25">
        <v>4170.5282669138087</v>
      </c>
      <c r="F836" s="25">
        <v>34170.528266913811</v>
      </c>
      <c r="G836" s="96">
        <v>4</v>
      </c>
      <c r="H836" s="99"/>
      <c r="I836" s="99" t="s">
        <v>752</v>
      </c>
      <c r="J836" s="41" t="s">
        <v>553</v>
      </c>
      <c r="K836" s="6"/>
      <c r="L836" s="6"/>
      <c r="M836" s="6" t="s">
        <v>691</v>
      </c>
      <c r="N836" s="6" t="s">
        <v>688</v>
      </c>
      <c r="O836" s="37">
        <v>64561.091283000002</v>
      </c>
      <c r="P836" s="105">
        <v>7169.1618843032029</v>
      </c>
      <c r="Q836" s="38">
        <v>1.11E-4</v>
      </c>
    </row>
    <row r="837" spans="1:17" x14ac:dyDescent="0.3">
      <c r="A837" s="6" t="s">
        <v>819</v>
      </c>
      <c r="B837" s="6" t="s">
        <v>1457</v>
      </c>
      <c r="C837" s="6" t="s">
        <v>1458</v>
      </c>
      <c r="D837" s="25">
        <v>30000</v>
      </c>
      <c r="E837" s="25">
        <v>4170.5282669138087</v>
      </c>
      <c r="F837" s="25">
        <v>34170.528266913811</v>
      </c>
      <c r="G837" s="96">
        <v>4</v>
      </c>
      <c r="H837" s="99"/>
      <c r="I837" s="99" t="s">
        <v>752</v>
      </c>
      <c r="J837" s="41" t="s">
        <v>554</v>
      </c>
      <c r="K837" s="6"/>
      <c r="L837" s="6"/>
      <c r="M837" s="6" t="s">
        <v>691</v>
      </c>
      <c r="N837" s="6" t="s">
        <v>688</v>
      </c>
      <c r="O837" s="37">
        <v>39943.839599999999</v>
      </c>
      <c r="P837" s="105">
        <v>4435.5485119943323</v>
      </c>
      <c r="Q837" s="38">
        <v>2.1599999999999999E-4</v>
      </c>
    </row>
    <row r="838" spans="1:17" x14ac:dyDescent="0.3">
      <c r="A838" s="6" t="s">
        <v>819</v>
      </c>
      <c r="B838" s="6" t="s">
        <v>1457</v>
      </c>
      <c r="C838" s="6" t="s">
        <v>1458</v>
      </c>
      <c r="D838" s="25">
        <v>30000</v>
      </c>
      <c r="E838" s="25">
        <v>4170.5282669138087</v>
      </c>
      <c r="F838" s="25">
        <v>34170.528266913811</v>
      </c>
      <c r="G838" s="96">
        <v>4</v>
      </c>
      <c r="H838" s="99"/>
      <c r="I838" s="99" t="s">
        <v>752</v>
      </c>
      <c r="J838" s="6" t="s">
        <v>583</v>
      </c>
      <c r="K838" s="6"/>
      <c r="L838" s="6"/>
      <c r="M838" s="6" t="s">
        <v>765</v>
      </c>
      <c r="N838" s="6" t="s">
        <v>688</v>
      </c>
      <c r="O838" s="37">
        <v>3708</v>
      </c>
      <c r="P838" s="105">
        <v>411.75345302745967</v>
      </c>
      <c r="Q838" s="38">
        <v>3.9999999999999998E-6</v>
      </c>
    </row>
    <row r="839" spans="1:17" x14ac:dyDescent="0.3">
      <c r="A839" s="6" t="s">
        <v>819</v>
      </c>
      <c r="B839" s="6" t="s">
        <v>1457</v>
      </c>
      <c r="C839" s="6" t="s">
        <v>1458</v>
      </c>
      <c r="D839" s="25">
        <v>30000</v>
      </c>
      <c r="E839" s="25">
        <v>4170.5282669138087</v>
      </c>
      <c r="F839" s="25">
        <v>34170.528266913811</v>
      </c>
      <c r="G839" s="96">
        <v>4</v>
      </c>
      <c r="H839" s="99"/>
      <c r="I839" s="99" t="s">
        <v>752</v>
      </c>
      <c r="J839" s="6" t="s">
        <v>584</v>
      </c>
      <c r="K839" s="6"/>
      <c r="L839" s="6"/>
      <c r="M839" s="6" t="s">
        <v>765</v>
      </c>
      <c r="N839" s="6" t="s">
        <v>688</v>
      </c>
      <c r="O839" s="37">
        <v>5744.2500000000009</v>
      </c>
      <c r="P839" s="105">
        <v>637.86806163780625</v>
      </c>
      <c r="Q839" s="38">
        <v>6.9999999999999999E-6</v>
      </c>
    </row>
    <row r="840" spans="1:17" x14ac:dyDescent="0.3">
      <c r="A840" s="6" t="s">
        <v>819</v>
      </c>
      <c r="B840" s="6" t="s">
        <v>1457</v>
      </c>
      <c r="C840" s="6" t="s">
        <v>1458</v>
      </c>
      <c r="D840" s="25">
        <v>30000</v>
      </c>
      <c r="E840" s="25">
        <v>4170.5282669138087</v>
      </c>
      <c r="F840" s="25">
        <v>34170.528266913811</v>
      </c>
      <c r="G840" s="96">
        <v>4</v>
      </c>
      <c r="H840" s="99"/>
      <c r="I840" s="99" t="s">
        <v>752</v>
      </c>
      <c r="J840" s="6" t="s">
        <v>628</v>
      </c>
      <c r="K840" s="6"/>
      <c r="L840" s="6"/>
      <c r="M840" s="6" t="s">
        <v>766</v>
      </c>
      <c r="N840" s="6" t="s">
        <v>688</v>
      </c>
      <c r="O840" s="37">
        <v>1169.4979999999998</v>
      </c>
      <c r="P840" s="105">
        <v>129.86646165283386</v>
      </c>
      <c r="Q840" s="38">
        <v>0</v>
      </c>
    </row>
    <row r="841" spans="1:17" x14ac:dyDescent="0.3">
      <c r="A841" s="6" t="s">
        <v>819</v>
      </c>
      <c r="B841" s="6" t="s">
        <v>1457</v>
      </c>
      <c r="C841" s="6" t="s">
        <v>1458</v>
      </c>
      <c r="D841" s="25">
        <v>30000</v>
      </c>
      <c r="E841" s="25">
        <v>4170.5282669138087</v>
      </c>
      <c r="F841" s="25">
        <v>34170.528266913811</v>
      </c>
      <c r="G841" s="96">
        <v>4</v>
      </c>
      <c r="H841" s="99"/>
      <c r="I841" s="99" t="s">
        <v>752</v>
      </c>
      <c r="J841" s="6" t="s">
        <v>630</v>
      </c>
      <c r="K841" s="6"/>
      <c r="L841" s="6"/>
      <c r="M841" s="6" t="s">
        <v>766</v>
      </c>
      <c r="N841" s="6" t="s">
        <v>688</v>
      </c>
      <c r="O841" s="37">
        <v>4200.2849999999999</v>
      </c>
      <c r="P841" s="105">
        <v>466.41905405864168</v>
      </c>
      <c r="Q841" s="38">
        <v>3.9999999999999998E-6</v>
      </c>
    </row>
    <row r="842" spans="1:17" x14ac:dyDescent="0.3">
      <c r="A842" s="6" t="s">
        <v>819</v>
      </c>
      <c r="B842" s="6" t="s">
        <v>1459</v>
      </c>
      <c r="C842" s="6" t="s">
        <v>1460</v>
      </c>
      <c r="D842" s="25">
        <v>20000</v>
      </c>
      <c r="E842" s="25">
        <v>2780.3521779425391</v>
      </c>
      <c r="F842" s="25">
        <v>22780.352177942539</v>
      </c>
      <c r="G842" s="96">
        <v>4</v>
      </c>
      <c r="H842" s="99"/>
      <c r="I842" s="99" t="s">
        <v>752</v>
      </c>
      <c r="J842" s="6" t="s">
        <v>8</v>
      </c>
      <c r="K842" s="6"/>
      <c r="L842" s="6"/>
      <c r="M842" s="6" t="s">
        <v>1035</v>
      </c>
      <c r="N842" s="6" t="s">
        <v>686</v>
      </c>
      <c r="O842" s="37">
        <v>3553.1472880000001</v>
      </c>
      <c r="P842" s="105">
        <v>263.03859492073963</v>
      </c>
      <c r="Q842" s="38">
        <v>1.0000000000000001E-5</v>
      </c>
    </row>
    <row r="843" spans="1:17" x14ac:dyDescent="0.3">
      <c r="A843" s="6" t="s">
        <v>819</v>
      </c>
      <c r="B843" s="6" t="s">
        <v>1459</v>
      </c>
      <c r="C843" s="6" t="s">
        <v>1460</v>
      </c>
      <c r="D843" s="25">
        <v>20000</v>
      </c>
      <c r="E843" s="25">
        <v>2780.3521779425391</v>
      </c>
      <c r="F843" s="25">
        <v>22780.352177942539</v>
      </c>
      <c r="G843" s="96">
        <v>4</v>
      </c>
      <c r="H843" s="99"/>
      <c r="I843" s="99" t="s">
        <v>752</v>
      </c>
      <c r="J843" s="6" t="s">
        <v>10</v>
      </c>
      <c r="K843" s="6"/>
      <c r="L843" s="6"/>
      <c r="M843" s="6" t="s">
        <v>1035</v>
      </c>
      <c r="N843" s="6" t="s">
        <v>688</v>
      </c>
      <c r="O843" s="37">
        <v>951.03287999999998</v>
      </c>
      <c r="P843" s="105">
        <v>70.404723531580302</v>
      </c>
      <c r="Q843" s="38">
        <v>9.9999999999999995E-7</v>
      </c>
    </row>
    <row r="844" spans="1:17" x14ac:dyDescent="0.3">
      <c r="A844" s="6" t="s">
        <v>819</v>
      </c>
      <c r="B844" s="6" t="s">
        <v>1459</v>
      </c>
      <c r="C844" s="6" t="s">
        <v>1460</v>
      </c>
      <c r="D844" s="25">
        <v>20000</v>
      </c>
      <c r="E844" s="25">
        <v>2780.3521779425391</v>
      </c>
      <c r="F844" s="25">
        <v>22780.352177942539</v>
      </c>
      <c r="G844" s="96">
        <v>4</v>
      </c>
      <c r="H844" s="99"/>
      <c r="I844" s="99" t="s">
        <v>752</v>
      </c>
      <c r="J844" s="6" t="s">
        <v>11</v>
      </c>
      <c r="K844" s="6"/>
      <c r="L844" s="6"/>
      <c r="M844" s="6" t="s">
        <v>1035</v>
      </c>
      <c r="N844" s="6" t="s">
        <v>688</v>
      </c>
      <c r="O844" s="37">
        <v>2558.4</v>
      </c>
      <c r="P844" s="105">
        <v>189.39770482298684</v>
      </c>
      <c r="Q844" s="38">
        <v>6.0000000000000002E-6</v>
      </c>
    </row>
    <row r="845" spans="1:17" x14ac:dyDescent="0.3">
      <c r="A845" s="6" t="s">
        <v>819</v>
      </c>
      <c r="B845" s="6" t="s">
        <v>1459</v>
      </c>
      <c r="C845" s="6" t="s">
        <v>1460</v>
      </c>
      <c r="D845" s="25">
        <v>20000</v>
      </c>
      <c r="E845" s="25">
        <v>2780.3521779425391</v>
      </c>
      <c r="F845" s="25">
        <v>22780.352177942539</v>
      </c>
      <c r="G845" s="96">
        <v>4</v>
      </c>
      <c r="H845" s="99"/>
      <c r="I845" s="99" t="s">
        <v>752</v>
      </c>
      <c r="J845" s="6" t="s">
        <v>12</v>
      </c>
      <c r="K845" s="6"/>
      <c r="L845" s="6"/>
      <c r="M845" s="6" t="s">
        <v>1035</v>
      </c>
      <c r="N845" s="6" t="s">
        <v>688</v>
      </c>
      <c r="O845" s="37">
        <v>3977.5356679999995</v>
      </c>
      <c r="P845" s="105">
        <v>294.45595933816674</v>
      </c>
      <c r="Q845" s="38">
        <v>1.1E-5</v>
      </c>
    </row>
    <row r="846" spans="1:17" x14ac:dyDescent="0.3">
      <c r="A846" s="6" t="s">
        <v>819</v>
      </c>
      <c r="B846" s="6" t="s">
        <v>1459</v>
      </c>
      <c r="C846" s="6" t="s">
        <v>1460</v>
      </c>
      <c r="D846" s="25">
        <v>20000</v>
      </c>
      <c r="E846" s="25">
        <v>2780.3521779425391</v>
      </c>
      <c r="F846" s="25">
        <v>22780.352177942539</v>
      </c>
      <c r="G846" s="96">
        <v>4</v>
      </c>
      <c r="H846" s="99"/>
      <c r="I846" s="99" t="s">
        <v>752</v>
      </c>
      <c r="J846" s="6" t="s">
        <v>47</v>
      </c>
      <c r="K846" s="6"/>
      <c r="L846" s="6"/>
      <c r="M846" s="6" t="s">
        <v>753</v>
      </c>
      <c r="N846" s="6" t="s">
        <v>688</v>
      </c>
      <c r="O846" s="37">
        <v>787.8</v>
      </c>
      <c r="P846" s="105">
        <v>58.320634716834356</v>
      </c>
      <c r="Q846" s="38">
        <v>0</v>
      </c>
    </row>
    <row r="847" spans="1:17" x14ac:dyDescent="0.3">
      <c r="A847" s="6" t="s">
        <v>819</v>
      </c>
      <c r="B847" s="6" t="s">
        <v>1459</v>
      </c>
      <c r="C847" s="6" t="s">
        <v>1460</v>
      </c>
      <c r="D847" s="25">
        <v>20000</v>
      </c>
      <c r="E847" s="25">
        <v>2780.3521779425391</v>
      </c>
      <c r="F847" s="25">
        <v>22780.352177942539</v>
      </c>
      <c r="G847" s="96">
        <v>4</v>
      </c>
      <c r="H847" s="99"/>
      <c r="I847" s="99" t="s">
        <v>752</v>
      </c>
      <c r="J847" s="6" t="s">
        <v>50</v>
      </c>
      <c r="K847" s="6"/>
      <c r="L847" s="6"/>
      <c r="M847" s="6" t="s">
        <v>753</v>
      </c>
      <c r="N847" s="6" t="s">
        <v>688</v>
      </c>
      <c r="O847" s="37">
        <v>2180.4431999999997</v>
      </c>
      <c r="P847" s="105">
        <v>161.41765852755191</v>
      </c>
      <c r="Q847" s="38">
        <v>9.9999999999999995E-7</v>
      </c>
    </row>
    <row r="848" spans="1:17" x14ac:dyDescent="0.3">
      <c r="A848" s="6" t="s">
        <v>819</v>
      </c>
      <c r="B848" s="6" t="s">
        <v>1459</v>
      </c>
      <c r="C848" s="6" t="s">
        <v>1460</v>
      </c>
      <c r="D848" s="25">
        <v>20000</v>
      </c>
      <c r="E848" s="25">
        <v>2780.3521779425391</v>
      </c>
      <c r="F848" s="25">
        <v>22780.352177942539</v>
      </c>
      <c r="G848" s="96">
        <v>4</v>
      </c>
      <c r="H848" s="99"/>
      <c r="I848" s="99" t="s">
        <v>752</v>
      </c>
      <c r="J848" s="6" t="s">
        <v>51</v>
      </c>
      <c r="K848" s="6"/>
      <c r="L848" s="6"/>
      <c r="M848" s="6" t="s">
        <v>753</v>
      </c>
      <c r="N848" s="6" t="s">
        <v>688</v>
      </c>
      <c r="O848" s="37">
        <v>211.393</v>
      </c>
      <c r="P848" s="105">
        <v>15.649370315683885</v>
      </c>
      <c r="Q848" s="38">
        <v>0</v>
      </c>
    </row>
    <row r="849" spans="1:17" x14ac:dyDescent="0.3">
      <c r="A849" s="6" t="s">
        <v>819</v>
      </c>
      <c r="B849" s="6" t="s">
        <v>1459</v>
      </c>
      <c r="C849" s="6" t="s">
        <v>1460</v>
      </c>
      <c r="D849" s="25">
        <v>20000</v>
      </c>
      <c r="E849" s="25">
        <v>2780.3521779425391</v>
      </c>
      <c r="F849" s="25">
        <v>22780.352177942539</v>
      </c>
      <c r="G849" s="96">
        <v>4</v>
      </c>
      <c r="H849" s="99"/>
      <c r="I849" s="99" t="s">
        <v>752</v>
      </c>
      <c r="J849" s="6" t="s">
        <v>55</v>
      </c>
      <c r="K849" s="6"/>
      <c r="L849" s="6"/>
      <c r="M849" s="6" t="s">
        <v>754</v>
      </c>
      <c r="N849" s="6" t="s">
        <v>688</v>
      </c>
      <c r="O849" s="37">
        <v>439.56</v>
      </c>
      <c r="P849" s="105">
        <v>32.54051560818953</v>
      </c>
      <c r="Q849" s="38">
        <v>0</v>
      </c>
    </row>
    <row r="850" spans="1:17" x14ac:dyDescent="0.3">
      <c r="A850" s="6" t="s">
        <v>819</v>
      </c>
      <c r="B850" s="6" t="s">
        <v>1459</v>
      </c>
      <c r="C850" s="6" t="s">
        <v>1460</v>
      </c>
      <c r="D850" s="25">
        <v>20000</v>
      </c>
      <c r="E850" s="25">
        <v>2780.3521779425391</v>
      </c>
      <c r="F850" s="25">
        <v>22780.352177942539</v>
      </c>
      <c r="G850" s="96">
        <v>4</v>
      </c>
      <c r="H850" s="99"/>
      <c r="I850" s="99" t="s">
        <v>752</v>
      </c>
      <c r="J850" s="6" t="s">
        <v>185</v>
      </c>
      <c r="K850" s="6"/>
      <c r="L850" s="6"/>
      <c r="M850" s="6" t="s">
        <v>759</v>
      </c>
      <c r="N850" s="6" t="s">
        <v>688</v>
      </c>
      <c r="O850" s="37">
        <v>5825.5990820000006</v>
      </c>
      <c r="P850" s="105">
        <v>431.26762638746845</v>
      </c>
      <c r="Q850" s="38">
        <v>6.0000000000000002E-6</v>
      </c>
    </row>
    <row r="851" spans="1:17" x14ac:dyDescent="0.3">
      <c r="A851" s="6" t="s">
        <v>819</v>
      </c>
      <c r="B851" s="6" t="s">
        <v>1459</v>
      </c>
      <c r="C851" s="6" t="s">
        <v>1460</v>
      </c>
      <c r="D851" s="25">
        <v>20000</v>
      </c>
      <c r="E851" s="25">
        <v>2780.3521779425391</v>
      </c>
      <c r="F851" s="25">
        <v>22780.352177942539</v>
      </c>
      <c r="G851" s="96">
        <v>4</v>
      </c>
      <c r="H851" s="99"/>
      <c r="I851" s="99" t="s">
        <v>752</v>
      </c>
      <c r="J851" s="6" t="s">
        <v>187</v>
      </c>
      <c r="K851" s="6"/>
      <c r="L851" s="6"/>
      <c r="M851" s="6" t="s">
        <v>759</v>
      </c>
      <c r="N851" s="6" t="s">
        <v>688</v>
      </c>
      <c r="O851" s="37">
        <v>2448</v>
      </c>
      <c r="P851" s="105">
        <v>181.22482074994988</v>
      </c>
      <c r="Q851" s="38">
        <v>9.9999999999999995E-7</v>
      </c>
    </row>
    <row r="852" spans="1:17" x14ac:dyDescent="0.3">
      <c r="A852" s="6" t="s">
        <v>819</v>
      </c>
      <c r="B852" s="6" t="s">
        <v>1459</v>
      </c>
      <c r="C852" s="6" t="s">
        <v>1460</v>
      </c>
      <c r="D852" s="25">
        <v>20000</v>
      </c>
      <c r="E852" s="25">
        <v>2780.3521779425391</v>
      </c>
      <c r="F852" s="25">
        <v>22780.352177942539</v>
      </c>
      <c r="G852" s="96">
        <v>4</v>
      </c>
      <c r="H852" s="99"/>
      <c r="I852" s="99" t="s">
        <v>752</v>
      </c>
      <c r="J852" s="6" t="s">
        <v>188</v>
      </c>
      <c r="K852" s="6"/>
      <c r="L852" s="6"/>
      <c r="M852" s="6" t="s">
        <v>759</v>
      </c>
      <c r="N852" s="6" t="s">
        <v>688</v>
      </c>
      <c r="O852" s="37">
        <v>2683.232</v>
      </c>
      <c r="P852" s="105">
        <v>198.63898620528167</v>
      </c>
      <c r="Q852" s="38">
        <v>9.9999999999999995E-7</v>
      </c>
    </row>
    <row r="853" spans="1:17" x14ac:dyDescent="0.3">
      <c r="A853" s="6" t="s">
        <v>819</v>
      </c>
      <c r="B853" s="6" t="s">
        <v>1459</v>
      </c>
      <c r="C853" s="6" t="s">
        <v>1460</v>
      </c>
      <c r="D853" s="25">
        <v>20000</v>
      </c>
      <c r="E853" s="25">
        <v>2780.3521779425391</v>
      </c>
      <c r="F853" s="25">
        <v>22780.352177942539</v>
      </c>
      <c r="G853" s="96">
        <v>4</v>
      </c>
      <c r="H853" s="99"/>
      <c r="I853" s="99" t="s">
        <v>752</v>
      </c>
      <c r="J853" s="6" t="s">
        <v>189</v>
      </c>
      <c r="K853" s="6"/>
      <c r="L853" s="6"/>
      <c r="M853" s="6" t="s">
        <v>760</v>
      </c>
      <c r="N853" s="6" t="s">
        <v>688</v>
      </c>
      <c r="O853" s="37">
        <v>81840</v>
      </c>
      <c r="P853" s="105">
        <v>6058.5944976208739</v>
      </c>
      <c r="Q853" s="38">
        <v>1.4300000000000001E-4</v>
      </c>
    </row>
    <row r="854" spans="1:17" x14ac:dyDescent="0.3">
      <c r="A854" s="6" t="s">
        <v>819</v>
      </c>
      <c r="B854" s="6" t="s">
        <v>1459</v>
      </c>
      <c r="C854" s="6" t="s">
        <v>1460</v>
      </c>
      <c r="D854" s="25">
        <v>20000</v>
      </c>
      <c r="E854" s="25">
        <v>2780.3521779425391</v>
      </c>
      <c r="F854" s="25">
        <v>22780.352177942539</v>
      </c>
      <c r="G854" s="96">
        <v>4</v>
      </c>
      <c r="H854" s="99"/>
      <c r="I854" s="99" t="s">
        <v>752</v>
      </c>
      <c r="J854" s="6" t="s">
        <v>216</v>
      </c>
      <c r="K854" s="6"/>
      <c r="L854" s="6"/>
      <c r="M854" s="6" t="s">
        <v>761</v>
      </c>
      <c r="N854" s="6" t="s">
        <v>688</v>
      </c>
      <c r="O854" s="37">
        <v>2256.46</v>
      </c>
      <c r="P854" s="105">
        <v>167.04516300221891</v>
      </c>
      <c r="Q854" s="38">
        <v>3.0000000000000001E-6</v>
      </c>
    </row>
    <row r="855" spans="1:17" x14ac:dyDescent="0.3">
      <c r="A855" s="6" t="s">
        <v>819</v>
      </c>
      <c r="B855" s="6" t="s">
        <v>1459</v>
      </c>
      <c r="C855" s="6" t="s">
        <v>1460</v>
      </c>
      <c r="D855" s="25">
        <v>20000</v>
      </c>
      <c r="E855" s="25">
        <v>2780.3521779425391</v>
      </c>
      <c r="F855" s="25">
        <v>22780.352177942539</v>
      </c>
      <c r="G855" s="96">
        <v>4</v>
      </c>
      <c r="H855" s="99"/>
      <c r="I855" s="99" t="s">
        <v>752</v>
      </c>
      <c r="J855" s="6" t="s">
        <v>217</v>
      </c>
      <c r="K855" s="6"/>
      <c r="L855" s="6"/>
      <c r="M855" s="6" t="s">
        <v>761</v>
      </c>
      <c r="N855" s="6" t="s">
        <v>688</v>
      </c>
      <c r="O855" s="37">
        <v>10021.433999999999</v>
      </c>
      <c r="P855" s="105">
        <v>741.88422398180273</v>
      </c>
      <c r="Q855" s="38">
        <v>0</v>
      </c>
    </row>
    <row r="856" spans="1:17" x14ac:dyDescent="0.3">
      <c r="A856" s="6" t="s">
        <v>819</v>
      </c>
      <c r="B856" s="6" t="s">
        <v>1459</v>
      </c>
      <c r="C856" s="6" t="s">
        <v>1460</v>
      </c>
      <c r="D856" s="25">
        <v>20000</v>
      </c>
      <c r="E856" s="25">
        <v>2780.3521779425391</v>
      </c>
      <c r="F856" s="25">
        <v>22780.352177942539</v>
      </c>
      <c r="G856" s="96">
        <v>4</v>
      </c>
      <c r="H856" s="99"/>
      <c r="I856" s="99" t="s">
        <v>752</v>
      </c>
      <c r="J856" s="6" t="s">
        <v>277</v>
      </c>
      <c r="K856" s="6"/>
      <c r="L856" s="6"/>
      <c r="M856" s="6" t="s">
        <v>762</v>
      </c>
      <c r="N856" s="6" t="s">
        <v>688</v>
      </c>
      <c r="O856" s="37">
        <v>27028.89</v>
      </c>
      <c r="P856" s="105">
        <v>2000.9418894281505</v>
      </c>
      <c r="Q856" s="38">
        <v>1.5999999999999999E-5</v>
      </c>
    </row>
    <row r="857" spans="1:17" x14ac:dyDescent="0.3">
      <c r="A857" s="6" t="s">
        <v>819</v>
      </c>
      <c r="B857" s="6" t="s">
        <v>1459</v>
      </c>
      <c r="C857" s="6" t="s">
        <v>1460</v>
      </c>
      <c r="D857" s="25">
        <v>20000</v>
      </c>
      <c r="E857" s="25">
        <v>2780.3521779425391</v>
      </c>
      <c r="F857" s="25">
        <v>22780.352177942539</v>
      </c>
      <c r="G857" s="96">
        <v>4</v>
      </c>
      <c r="H857" s="99"/>
      <c r="I857" s="99" t="s">
        <v>752</v>
      </c>
      <c r="J857" s="6" t="s">
        <v>302</v>
      </c>
      <c r="K857" s="6"/>
      <c r="L857" s="6"/>
      <c r="M857" s="6" t="s">
        <v>755</v>
      </c>
      <c r="N857" s="6" t="s">
        <v>688</v>
      </c>
      <c r="O857" s="37">
        <v>2022.5000000000002</v>
      </c>
      <c r="P857" s="105">
        <v>149.72516338511997</v>
      </c>
      <c r="Q857" s="38">
        <v>0</v>
      </c>
    </row>
    <row r="858" spans="1:17" x14ac:dyDescent="0.3">
      <c r="A858" s="6" t="s">
        <v>819</v>
      </c>
      <c r="B858" s="6" t="s">
        <v>1459</v>
      </c>
      <c r="C858" s="6" t="s">
        <v>1460</v>
      </c>
      <c r="D858" s="25">
        <v>20000</v>
      </c>
      <c r="E858" s="25">
        <v>2780.3521779425391</v>
      </c>
      <c r="F858" s="25">
        <v>22780.352177942539</v>
      </c>
      <c r="G858" s="96">
        <v>4</v>
      </c>
      <c r="H858" s="99"/>
      <c r="I858" s="99" t="s">
        <v>752</v>
      </c>
      <c r="J858" s="6" t="s">
        <v>304</v>
      </c>
      <c r="K858" s="6"/>
      <c r="L858" s="6"/>
      <c r="M858" s="6" t="s">
        <v>755</v>
      </c>
      <c r="N858" s="6" t="s">
        <v>688</v>
      </c>
      <c r="O858" s="37">
        <v>2710.15</v>
      </c>
      <c r="P858" s="105">
        <v>200.63171893606074</v>
      </c>
      <c r="Q858" s="38">
        <v>9.9999999999999995E-7</v>
      </c>
    </row>
    <row r="859" spans="1:17" x14ac:dyDescent="0.3">
      <c r="A859" s="6" t="s">
        <v>819</v>
      </c>
      <c r="B859" s="6" t="s">
        <v>1459</v>
      </c>
      <c r="C859" s="6" t="s">
        <v>1460</v>
      </c>
      <c r="D859" s="25">
        <v>20000</v>
      </c>
      <c r="E859" s="25">
        <v>2780.3521779425391</v>
      </c>
      <c r="F859" s="25">
        <v>22780.352177942539</v>
      </c>
      <c r="G859" s="96">
        <v>4</v>
      </c>
      <c r="H859" s="99"/>
      <c r="I859" s="99" t="s">
        <v>752</v>
      </c>
      <c r="J859" s="6" t="s">
        <v>306</v>
      </c>
      <c r="K859" s="6"/>
      <c r="L859" s="6"/>
      <c r="M859" s="6" t="s">
        <v>755</v>
      </c>
      <c r="N859" s="6" t="s">
        <v>688</v>
      </c>
      <c r="O859" s="37">
        <v>4854</v>
      </c>
      <c r="P859" s="105">
        <v>359.34039212428786</v>
      </c>
      <c r="Q859" s="38">
        <v>3.0000000000000001E-6</v>
      </c>
    </row>
    <row r="860" spans="1:17" x14ac:dyDescent="0.3">
      <c r="A860" s="6" t="s">
        <v>819</v>
      </c>
      <c r="B860" s="6" t="s">
        <v>1459</v>
      </c>
      <c r="C860" s="6" t="s">
        <v>1460</v>
      </c>
      <c r="D860" s="25">
        <v>20000</v>
      </c>
      <c r="E860" s="25">
        <v>2780.3521779425391</v>
      </c>
      <c r="F860" s="25">
        <v>22780.352177942539</v>
      </c>
      <c r="G860" s="96">
        <v>4</v>
      </c>
      <c r="H860" s="99"/>
      <c r="I860" s="99" t="s">
        <v>752</v>
      </c>
      <c r="J860" s="6" t="s">
        <v>307</v>
      </c>
      <c r="K860" s="6"/>
      <c r="L860" s="6"/>
      <c r="M860" s="6" t="s">
        <v>756</v>
      </c>
      <c r="N860" s="6" t="s">
        <v>688</v>
      </c>
      <c r="O860" s="37">
        <v>4389</v>
      </c>
      <c r="P860" s="105">
        <v>324.91655975144198</v>
      </c>
      <c r="Q860" s="38">
        <v>1.9999999999999999E-6</v>
      </c>
    </row>
    <row r="861" spans="1:17" x14ac:dyDescent="0.3">
      <c r="A861" s="6" t="s">
        <v>819</v>
      </c>
      <c r="B861" s="6" t="s">
        <v>1459</v>
      </c>
      <c r="C861" s="6" t="s">
        <v>1460</v>
      </c>
      <c r="D861" s="25">
        <v>20000</v>
      </c>
      <c r="E861" s="25">
        <v>2780.3521779425391</v>
      </c>
      <c r="F861" s="25">
        <v>22780.352177942539</v>
      </c>
      <c r="G861" s="96">
        <v>4</v>
      </c>
      <c r="H861" s="99"/>
      <c r="I861" s="99" t="s">
        <v>752</v>
      </c>
      <c r="J861" s="6" t="s">
        <v>309</v>
      </c>
      <c r="K861" s="6"/>
      <c r="L861" s="6"/>
      <c r="M861" s="6" t="s">
        <v>756</v>
      </c>
      <c r="N861" s="6" t="s">
        <v>688</v>
      </c>
      <c r="O861" s="37">
        <v>1984.2079999999999</v>
      </c>
      <c r="P861" s="105">
        <v>146.89041631152637</v>
      </c>
      <c r="Q861" s="38">
        <v>0</v>
      </c>
    </row>
    <row r="862" spans="1:17" x14ac:dyDescent="0.3">
      <c r="A862" s="6" t="s">
        <v>819</v>
      </c>
      <c r="B862" s="6" t="s">
        <v>1459</v>
      </c>
      <c r="C862" s="6" t="s">
        <v>1460</v>
      </c>
      <c r="D862" s="25">
        <v>20000</v>
      </c>
      <c r="E862" s="25">
        <v>2780.3521779425391</v>
      </c>
      <c r="F862" s="25">
        <v>22780.352177942539</v>
      </c>
      <c r="G862" s="96">
        <v>4</v>
      </c>
      <c r="H862" s="99"/>
      <c r="I862" s="99" t="s">
        <v>752</v>
      </c>
      <c r="J862" s="6" t="s">
        <v>310</v>
      </c>
      <c r="K862" s="6"/>
      <c r="L862" s="6"/>
      <c r="M862" s="6" t="s">
        <v>756</v>
      </c>
      <c r="N862" s="6" t="s">
        <v>688</v>
      </c>
      <c r="O862" s="37">
        <v>218.33999999999997</v>
      </c>
      <c r="P862" s="105">
        <v>16.163654968359499</v>
      </c>
      <c r="Q862" s="38">
        <v>0</v>
      </c>
    </row>
    <row r="863" spans="1:17" x14ac:dyDescent="0.3">
      <c r="A863" s="6" t="s">
        <v>819</v>
      </c>
      <c r="B863" s="6" t="s">
        <v>1459</v>
      </c>
      <c r="C863" s="6" t="s">
        <v>1460</v>
      </c>
      <c r="D863" s="25">
        <v>20000</v>
      </c>
      <c r="E863" s="25">
        <v>2780.3521779425391</v>
      </c>
      <c r="F863" s="25">
        <v>22780.352177942539</v>
      </c>
      <c r="G863" s="96">
        <v>4</v>
      </c>
      <c r="H863" s="99"/>
      <c r="I863" s="99" t="s">
        <v>752</v>
      </c>
      <c r="J863" s="6" t="s">
        <v>312</v>
      </c>
      <c r="K863" s="6"/>
      <c r="L863" s="6"/>
      <c r="M863" s="6" t="s">
        <v>756</v>
      </c>
      <c r="N863" s="6" t="s">
        <v>688</v>
      </c>
      <c r="O863" s="37">
        <v>12108.096</v>
      </c>
      <c r="P863" s="105">
        <v>896.3592839963992</v>
      </c>
      <c r="Q863" s="38">
        <v>7.9999999999999996E-6</v>
      </c>
    </row>
    <row r="864" spans="1:17" x14ac:dyDescent="0.3">
      <c r="A864" s="6" t="s">
        <v>819</v>
      </c>
      <c r="B864" s="6" t="s">
        <v>1459</v>
      </c>
      <c r="C864" s="6" t="s">
        <v>1460</v>
      </c>
      <c r="D864" s="25">
        <v>20000</v>
      </c>
      <c r="E864" s="25">
        <v>2780.3521779425391</v>
      </c>
      <c r="F864" s="25">
        <v>22780.352177942539</v>
      </c>
      <c r="G864" s="96">
        <v>4</v>
      </c>
      <c r="H864" s="99"/>
      <c r="I864" s="99" t="s">
        <v>752</v>
      </c>
      <c r="J864" s="6" t="s">
        <v>313</v>
      </c>
      <c r="K864" s="6"/>
      <c r="L864" s="6"/>
      <c r="M864" s="6" t="s">
        <v>756</v>
      </c>
      <c r="N864" s="6" t="s">
        <v>688</v>
      </c>
      <c r="O864" s="37">
        <v>2285.9550000000004</v>
      </c>
      <c r="P864" s="105">
        <v>169.22867039111591</v>
      </c>
      <c r="Q864" s="38">
        <v>0</v>
      </c>
    </row>
    <row r="865" spans="1:17" x14ac:dyDescent="0.3">
      <c r="A865" s="6" t="s">
        <v>819</v>
      </c>
      <c r="B865" s="6" t="s">
        <v>1459</v>
      </c>
      <c r="C865" s="6" t="s">
        <v>1460</v>
      </c>
      <c r="D865" s="25">
        <v>20000</v>
      </c>
      <c r="E865" s="25">
        <v>2780.3521779425391</v>
      </c>
      <c r="F865" s="25">
        <v>22780.352177942539</v>
      </c>
      <c r="G865" s="96">
        <v>4</v>
      </c>
      <c r="H865" s="99"/>
      <c r="I865" s="99" t="s">
        <v>752</v>
      </c>
      <c r="J865" s="6" t="s">
        <v>314</v>
      </c>
      <c r="K865" s="6"/>
      <c r="L865" s="6"/>
      <c r="M865" s="6" t="s">
        <v>756</v>
      </c>
      <c r="N865" s="6" t="s">
        <v>688</v>
      </c>
      <c r="O865" s="37">
        <v>1.66</v>
      </c>
      <c r="P865" s="105">
        <v>0.12288938008370782</v>
      </c>
      <c r="Q865" s="38">
        <v>0</v>
      </c>
    </row>
    <row r="866" spans="1:17" x14ac:dyDescent="0.3">
      <c r="A866" s="6" t="s">
        <v>819</v>
      </c>
      <c r="B866" s="6" t="s">
        <v>1459</v>
      </c>
      <c r="C866" s="6" t="s">
        <v>1460</v>
      </c>
      <c r="D866" s="25">
        <v>20000</v>
      </c>
      <c r="E866" s="25">
        <v>2780.3521779425391</v>
      </c>
      <c r="F866" s="25">
        <v>22780.352177942539</v>
      </c>
      <c r="G866" s="96">
        <v>4</v>
      </c>
      <c r="H866" s="99"/>
      <c r="I866" s="99" t="s">
        <v>752</v>
      </c>
      <c r="J866" s="6" t="s">
        <v>406</v>
      </c>
      <c r="K866" s="6"/>
      <c r="L866" s="6"/>
      <c r="M866" s="6" t="s">
        <v>853</v>
      </c>
      <c r="N866" s="6" t="s">
        <v>688</v>
      </c>
      <c r="O866" s="37">
        <v>2159.34</v>
      </c>
      <c r="P866" s="105">
        <v>159.85539396985163</v>
      </c>
      <c r="Q866" s="38">
        <v>0</v>
      </c>
    </row>
    <row r="867" spans="1:17" x14ac:dyDescent="0.3">
      <c r="A867" s="6" t="s">
        <v>819</v>
      </c>
      <c r="B867" s="6" t="s">
        <v>1459</v>
      </c>
      <c r="C867" s="6" t="s">
        <v>1460</v>
      </c>
      <c r="D867" s="25">
        <v>20000</v>
      </c>
      <c r="E867" s="25">
        <v>2780.3521779425391</v>
      </c>
      <c r="F867" s="25">
        <v>22780.352177942539</v>
      </c>
      <c r="G867" s="96">
        <v>4</v>
      </c>
      <c r="H867" s="99"/>
      <c r="I867" s="99" t="s">
        <v>752</v>
      </c>
      <c r="J867" s="6" t="s">
        <v>408</v>
      </c>
      <c r="K867" s="6"/>
      <c r="L867" s="6"/>
      <c r="M867" s="6" t="s">
        <v>820</v>
      </c>
      <c r="N867" s="6" t="s">
        <v>688</v>
      </c>
      <c r="O867" s="37">
        <v>426.59999999999997</v>
      </c>
      <c r="P867" s="105">
        <v>31.58109008657215</v>
      </c>
      <c r="Q867" s="38">
        <v>0</v>
      </c>
    </row>
    <row r="868" spans="1:17" x14ac:dyDescent="0.3">
      <c r="A868" s="6" t="s">
        <v>819</v>
      </c>
      <c r="B868" s="6" t="s">
        <v>1459</v>
      </c>
      <c r="C868" s="6" t="s">
        <v>1460</v>
      </c>
      <c r="D868" s="25">
        <v>20000</v>
      </c>
      <c r="E868" s="25">
        <v>2780.3521779425391</v>
      </c>
      <c r="F868" s="25">
        <v>22780.352177942539</v>
      </c>
      <c r="G868" s="96">
        <v>4</v>
      </c>
      <c r="H868" s="99"/>
      <c r="I868" s="99" t="s">
        <v>752</v>
      </c>
      <c r="J868" s="6" t="s">
        <v>410</v>
      </c>
      <c r="K868" s="6"/>
      <c r="L868" s="6"/>
      <c r="M868" s="6" t="s">
        <v>820</v>
      </c>
      <c r="N868" s="6" t="s">
        <v>688</v>
      </c>
      <c r="O868" s="37">
        <v>121.67300000000002</v>
      </c>
      <c r="P868" s="105">
        <v>9.0074214114005944</v>
      </c>
      <c r="Q868" s="38">
        <v>0</v>
      </c>
    </row>
    <row r="869" spans="1:17" x14ac:dyDescent="0.3">
      <c r="A869" s="6" t="s">
        <v>819</v>
      </c>
      <c r="B869" s="6" t="s">
        <v>1459</v>
      </c>
      <c r="C869" s="6" t="s">
        <v>1460</v>
      </c>
      <c r="D869" s="25">
        <v>20000</v>
      </c>
      <c r="E869" s="25">
        <v>2780.3521779425391</v>
      </c>
      <c r="F869" s="25">
        <v>22780.352177942539</v>
      </c>
      <c r="G869" s="96">
        <v>4</v>
      </c>
      <c r="H869" s="99"/>
      <c r="I869" s="99" t="s">
        <v>752</v>
      </c>
      <c r="J869" s="6" t="s">
        <v>450</v>
      </c>
      <c r="K869" s="6"/>
      <c r="L869" s="6"/>
      <c r="M869" s="6" t="s">
        <v>763</v>
      </c>
      <c r="N869" s="6" t="s">
        <v>688</v>
      </c>
      <c r="O869" s="37">
        <v>688.8</v>
      </c>
      <c r="P869" s="105">
        <v>50.991689760034916</v>
      </c>
      <c r="Q869" s="38">
        <v>0</v>
      </c>
    </row>
    <row r="870" spans="1:17" x14ac:dyDescent="0.3">
      <c r="A870" s="6" t="s">
        <v>819</v>
      </c>
      <c r="B870" s="6" t="s">
        <v>1459</v>
      </c>
      <c r="C870" s="6" t="s">
        <v>1460</v>
      </c>
      <c r="D870" s="25">
        <v>20000</v>
      </c>
      <c r="E870" s="25">
        <v>2780.3521779425391</v>
      </c>
      <c r="F870" s="25">
        <v>22780.352177942539</v>
      </c>
      <c r="G870" s="96">
        <v>4</v>
      </c>
      <c r="H870" s="99"/>
      <c r="I870" s="99" t="s">
        <v>752</v>
      </c>
      <c r="J870" s="6" t="s">
        <v>490</v>
      </c>
      <c r="K870" s="6"/>
      <c r="L870" s="6"/>
      <c r="M870" s="6" t="s">
        <v>764</v>
      </c>
      <c r="N870" s="6" t="s">
        <v>688</v>
      </c>
      <c r="O870" s="37">
        <v>2470.9450000000002</v>
      </c>
      <c r="P870" s="105">
        <v>182.92343329574547</v>
      </c>
      <c r="Q870" s="38">
        <v>1.9999999999999999E-6</v>
      </c>
    </row>
    <row r="871" spans="1:17" x14ac:dyDescent="0.3">
      <c r="A871" s="6" t="s">
        <v>819</v>
      </c>
      <c r="B871" s="6" t="s">
        <v>1459</v>
      </c>
      <c r="C871" s="6" t="s">
        <v>1460</v>
      </c>
      <c r="D871" s="25">
        <v>20000</v>
      </c>
      <c r="E871" s="25">
        <v>2780.3521779425391</v>
      </c>
      <c r="F871" s="25">
        <v>22780.352177942539</v>
      </c>
      <c r="G871" s="96">
        <v>4</v>
      </c>
      <c r="H871" s="99"/>
      <c r="I871" s="99" t="s">
        <v>752</v>
      </c>
      <c r="J871" s="6" t="s">
        <v>492</v>
      </c>
      <c r="K871" s="6"/>
      <c r="L871" s="6"/>
      <c r="M871" s="6" t="s">
        <v>764</v>
      </c>
      <c r="N871" s="6" t="s">
        <v>688</v>
      </c>
      <c r="O871" s="37">
        <v>2463.3000000000002</v>
      </c>
      <c r="P871" s="105">
        <v>182.35747587963709</v>
      </c>
      <c r="Q871" s="38">
        <v>1.9999999999999999E-6</v>
      </c>
    </row>
    <row r="872" spans="1:17" x14ac:dyDescent="0.3">
      <c r="A872" s="6" t="s">
        <v>819</v>
      </c>
      <c r="B872" s="6" t="s">
        <v>1459</v>
      </c>
      <c r="C872" s="6" t="s">
        <v>1460</v>
      </c>
      <c r="D872" s="25">
        <v>20000</v>
      </c>
      <c r="E872" s="25">
        <v>2780.3521779425391</v>
      </c>
      <c r="F872" s="25">
        <v>22780.352177942539</v>
      </c>
      <c r="G872" s="96">
        <v>4</v>
      </c>
      <c r="H872" s="99"/>
      <c r="I872" s="99" t="s">
        <v>752</v>
      </c>
      <c r="J872" s="6" t="s">
        <v>494</v>
      </c>
      <c r="K872" s="6"/>
      <c r="L872" s="6"/>
      <c r="M872" s="6" t="s">
        <v>764</v>
      </c>
      <c r="N872" s="6" t="s">
        <v>688</v>
      </c>
      <c r="O872" s="37">
        <v>1941.84</v>
      </c>
      <c r="P872" s="105">
        <v>143.75392398900436</v>
      </c>
      <c r="Q872" s="38">
        <v>1.9999999999999999E-6</v>
      </c>
    </row>
    <row r="873" spans="1:17" x14ac:dyDescent="0.3">
      <c r="A873" s="6" t="s">
        <v>819</v>
      </c>
      <c r="B873" s="6" t="s">
        <v>1459</v>
      </c>
      <c r="C873" s="6" t="s">
        <v>1460</v>
      </c>
      <c r="D873" s="25">
        <v>20000</v>
      </c>
      <c r="E873" s="25">
        <v>2780.3521779425391</v>
      </c>
      <c r="F873" s="25">
        <v>22780.352177942539</v>
      </c>
      <c r="G873" s="96">
        <v>4</v>
      </c>
      <c r="H873" s="99"/>
      <c r="I873" s="99" t="s">
        <v>752</v>
      </c>
      <c r="J873" s="6" t="s">
        <v>534</v>
      </c>
      <c r="K873" s="6"/>
      <c r="L873" s="6"/>
      <c r="M873" s="6" t="s">
        <v>783</v>
      </c>
      <c r="N873" s="6" t="s">
        <v>688</v>
      </c>
      <c r="O873" s="37">
        <v>782.6</v>
      </c>
      <c r="P873" s="105">
        <v>57.935680032234792</v>
      </c>
      <c r="Q873" s="38">
        <v>0</v>
      </c>
    </row>
    <row r="874" spans="1:17" x14ac:dyDescent="0.3">
      <c r="A874" s="6" t="s">
        <v>819</v>
      </c>
      <c r="B874" s="6" t="s">
        <v>1459</v>
      </c>
      <c r="C874" s="6" t="s">
        <v>1460</v>
      </c>
      <c r="D874" s="25">
        <v>20000</v>
      </c>
      <c r="E874" s="25">
        <v>2780.3521779425391</v>
      </c>
      <c r="F874" s="25">
        <v>22780.352177942539</v>
      </c>
      <c r="G874" s="96">
        <v>4</v>
      </c>
      <c r="H874" s="99"/>
      <c r="I874" s="99" t="s">
        <v>752</v>
      </c>
      <c r="J874" s="6" t="s">
        <v>553</v>
      </c>
      <c r="K874" s="6"/>
      <c r="L874" s="6"/>
      <c r="M874" s="6" t="s">
        <v>691</v>
      </c>
      <c r="N874" s="6" t="s">
        <v>688</v>
      </c>
      <c r="O874" s="37">
        <v>64561.091283000002</v>
      </c>
      <c r="P874" s="105">
        <v>4779.4412562021353</v>
      </c>
      <c r="Q874" s="38">
        <v>1.11E-4</v>
      </c>
    </row>
    <row r="875" spans="1:17" x14ac:dyDescent="0.3">
      <c r="A875" s="6" t="s">
        <v>819</v>
      </c>
      <c r="B875" s="6" t="s">
        <v>1459</v>
      </c>
      <c r="C875" s="6" t="s">
        <v>1460</v>
      </c>
      <c r="D875" s="25">
        <v>20000</v>
      </c>
      <c r="E875" s="25">
        <v>2780.3521779425391</v>
      </c>
      <c r="F875" s="25">
        <v>22780.352177942539</v>
      </c>
      <c r="G875" s="96">
        <v>4</v>
      </c>
      <c r="H875" s="99"/>
      <c r="I875" s="99" t="s">
        <v>752</v>
      </c>
      <c r="J875" s="6" t="s">
        <v>554</v>
      </c>
      <c r="K875" s="6"/>
      <c r="L875" s="6"/>
      <c r="M875" s="6" t="s">
        <v>691</v>
      </c>
      <c r="N875" s="6" t="s">
        <v>688</v>
      </c>
      <c r="O875" s="37">
        <v>39943.839599999999</v>
      </c>
      <c r="P875" s="105">
        <v>2957.0323413295546</v>
      </c>
      <c r="Q875" s="38">
        <v>2.1599999999999999E-4</v>
      </c>
    </row>
    <row r="876" spans="1:17" x14ac:dyDescent="0.3">
      <c r="A876" s="6" t="s">
        <v>819</v>
      </c>
      <c r="B876" s="6" t="s">
        <v>1459</v>
      </c>
      <c r="C876" s="6" t="s">
        <v>1460</v>
      </c>
      <c r="D876" s="25">
        <v>20000</v>
      </c>
      <c r="E876" s="25">
        <v>2780.3521779425391</v>
      </c>
      <c r="F876" s="25">
        <v>22780.352177942539</v>
      </c>
      <c r="G876" s="96">
        <v>4</v>
      </c>
      <c r="H876" s="99"/>
      <c r="I876" s="99" t="s">
        <v>752</v>
      </c>
      <c r="J876" s="6" t="s">
        <v>583</v>
      </c>
      <c r="K876" s="6"/>
      <c r="L876" s="6"/>
      <c r="M876" s="6" t="s">
        <v>765</v>
      </c>
      <c r="N876" s="6" t="s">
        <v>688</v>
      </c>
      <c r="O876" s="37">
        <v>3708</v>
      </c>
      <c r="P876" s="105">
        <v>274.50230201830647</v>
      </c>
      <c r="Q876" s="38">
        <v>3.9999999999999998E-6</v>
      </c>
    </row>
    <row r="877" spans="1:17" x14ac:dyDescent="0.3">
      <c r="A877" s="6" t="s">
        <v>819</v>
      </c>
      <c r="B877" s="6" t="s">
        <v>1459</v>
      </c>
      <c r="C877" s="6" t="s">
        <v>1460</v>
      </c>
      <c r="D877" s="25">
        <v>20000</v>
      </c>
      <c r="E877" s="25">
        <v>2780.3521779425391</v>
      </c>
      <c r="F877" s="25">
        <v>22780.352177942539</v>
      </c>
      <c r="G877" s="96">
        <v>4</v>
      </c>
      <c r="H877" s="99"/>
      <c r="I877" s="99" t="s">
        <v>752</v>
      </c>
      <c r="J877" s="6" t="s">
        <v>584</v>
      </c>
      <c r="K877" s="6"/>
      <c r="L877" s="6"/>
      <c r="M877" s="6" t="s">
        <v>765</v>
      </c>
      <c r="N877" s="6" t="s">
        <v>688</v>
      </c>
      <c r="O877" s="37">
        <v>5744.2500000000009</v>
      </c>
      <c r="P877" s="105">
        <v>425.24537442520415</v>
      </c>
      <c r="Q877" s="38">
        <v>6.9999999999999999E-6</v>
      </c>
    </row>
    <row r="878" spans="1:17" x14ac:dyDescent="0.3">
      <c r="A878" s="6" t="s">
        <v>819</v>
      </c>
      <c r="B878" s="6" t="s">
        <v>1459</v>
      </c>
      <c r="C878" s="6" t="s">
        <v>1460</v>
      </c>
      <c r="D878" s="25">
        <v>20000</v>
      </c>
      <c r="E878" s="25">
        <v>2780.3521779425391</v>
      </c>
      <c r="F878" s="25">
        <v>22780.352177942539</v>
      </c>
      <c r="G878" s="96">
        <v>4</v>
      </c>
      <c r="H878" s="99"/>
      <c r="I878" s="99" t="s">
        <v>752</v>
      </c>
      <c r="J878" s="6" t="s">
        <v>628</v>
      </c>
      <c r="K878" s="6"/>
      <c r="L878" s="6"/>
      <c r="M878" s="6" t="s">
        <v>766</v>
      </c>
      <c r="N878" s="6" t="s">
        <v>688</v>
      </c>
      <c r="O878" s="37">
        <v>1169.4979999999998</v>
      </c>
      <c r="P878" s="105">
        <v>86.577641101889242</v>
      </c>
      <c r="Q878" s="38">
        <v>0</v>
      </c>
    </row>
    <row r="879" spans="1:17" x14ac:dyDescent="0.3">
      <c r="A879" s="6" t="s">
        <v>819</v>
      </c>
      <c r="B879" s="6" t="s">
        <v>1459</v>
      </c>
      <c r="C879" s="6" t="s">
        <v>1460</v>
      </c>
      <c r="D879" s="25">
        <v>20000</v>
      </c>
      <c r="E879" s="25">
        <v>2780.3521779425391</v>
      </c>
      <c r="F879" s="25">
        <v>22780.352177942539</v>
      </c>
      <c r="G879" s="96">
        <v>4</v>
      </c>
      <c r="H879" s="99"/>
      <c r="I879" s="99" t="s">
        <v>752</v>
      </c>
      <c r="J879" s="6" t="s">
        <v>630</v>
      </c>
      <c r="K879" s="6"/>
      <c r="L879" s="6"/>
      <c r="M879" s="6" t="s">
        <v>766</v>
      </c>
      <c r="N879" s="6" t="s">
        <v>688</v>
      </c>
      <c r="O879" s="37">
        <v>4200.2849999999999</v>
      </c>
      <c r="P879" s="105">
        <v>310.94603603909445</v>
      </c>
      <c r="Q879" s="38">
        <v>3.9999999999999998E-6</v>
      </c>
    </row>
    <row r="880" spans="1:17" x14ac:dyDescent="0.3">
      <c r="A880" s="6" t="s">
        <v>819</v>
      </c>
      <c r="B880" s="6" t="s">
        <v>1461</v>
      </c>
      <c r="C880" s="6" t="s">
        <v>1462</v>
      </c>
      <c r="D880" s="25">
        <v>50000</v>
      </c>
      <c r="E880" s="25">
        <v>6950.8804448563478</v>
      </c>
      <c r="F880" s="25">
        <v>56950.880444856346</v>
      </c>
      <c r="G880" s="96">
        <v>4</v>
      </c>
      <c r="H880" s="99"/>
      <c r="I880" s="99" t="s">
        <v>752</v>
      </c>
      <c r="J880" s="6" t="s">
        <v>22</v>
      </c>
      <c r="K880" s="6"/>
      <c r="L880" s="6"/>
      <c r="M880" s="6" t="s">
        <v>768</v>
      </c>
      <c r="N880" s="6" t="s">
        <v>689</v>
      </c>
      <c r="O880" s="37">
        <v>7122.15</v>
      </c>
      <c r="P880" s="105">
        <v>3005.240918544092</v>
      </c>
      <c r="Q880" s="38">
        <v>7.2000000000000002E-5</v>
      </c>
    </row>
    <row r="881" spans="1:17" x14ac:dyDescent="0.3">
      <c r="A881" s="6" t="s">
        <v>819</v>
      </c>
      <c r="B881" s="6" t="s">
        <v>1461</v>
      </c>
      <c r="C881" s="6" t="s">
        <v>1462</v>
      </c>
      <c r="D881" s="25">
        <v>50000</v>
      </c>
      <c r="E881" s="25">
        <v>6950.8804448563478</v>
      </c>
      <c r="F881" s="25">
        <v>56950.880444856346</v>
      </c>
      <c r="G881" s="96">
        <v>4</v>
      </c>
      <c r="H881" s="99"/>
      <c r="I881" s="99" t="s">
        <v>752</v>
      </c>
      <c r="J881" s="6" t="s">
        <v>23</v>
      </c>
      <c r="K881" s="6"/>
      <c r="L881" s="6"/>
      <c r="M881" s="6" t="s">
        <v>772</v>
      </c>
      <c r="N881" s="6" t="s">
        <v>686</v>
      </c>
      <c r="O881" s="37">
        <v>2022.3899999999999</v>
      </c>
      <c r="P881" s="105">
        <v>853.36158059776687</v>
      </c>
      <c r="Q881" s="38">
        <v>6.0000000000000002E-6</v>
      </c>
    </row>
    <row r="882" spans="1:17" x14ac:dyDescent="0.3">
      <c r="A882" s="6" t="s">
        <v>819</v>
      </c>
      <c r="B882" s="6" t="s">
        <v>1461</v>
      </c>
      <c r="C882" s="6" t="s">
        <v>1462</v>
      </c>
      <c r="D882" s="25">
        <v>50000</v>
      </c>
      <c r="E882" s="25">
        <v>6950.8804448563478</v>
      </c>
      <c r="F882" s="25">
        <v>56950.880444856346</v>
      </c>
      <c r="G882" s="96">
        <v>4</v>
      </c>
      <c r="H882" s="99"/>
      <c r="I882" s="99" t="s">
        <v>752</v>
      </c>
      <c r="J882" s="6" t="s">
        <v>25</v>
      </c>
      <c r="K882" s="6"/>
      <c r="L882" s="6"/>
      <c r="M882" s="6" t="s">
        <v>772</v>
      </c>
      <c r="N882" s="6" t="s">
        <v>686</v>
      </c>
      <c r="O882" s="37">
        <v>1506.453</v>
      </c>
      <c r="P882" s="105">
        <v>635.65836123410804</v>
      </c>
      <c r="Q882" s="38">
        <v>0</v>
      </c>
    </row>
    <row r="883" spans="1:17" x14ac:dyDescent="0.3">
      <c r="A883" s="6" t="s">
        <v>819</v>
      </c>
      <c r="B883" s="6" t="s">
        <v>1461</v>
      </c>
      <c r="C883" s="6" t="s">
        <v>1462</v>
      </c>
      <c r="D883" s="25">
        <v>50000</v>
      </c>
      <c r="E883" s="25">
        <v>6950.8804448563478</v>
      </c>
      <c r="F883" s="25">
        <v>56950.880444856346</v>
      </c>
      <c r="G883" s="96">
        <v>4</v>
      </c>
      <c r="H883" s="99"/>
      <c r="I883" s="99" t="s">
        <v>752</v>
      </c>
      <c r="J883" s="6" t="s">
        <v>26</v>
      </c>
      <c r="K883" s="6"/>
      <c r="L883" s="6"/>
      <c r="M883" s="6" t="s">
        <v>772</v>
      </c>
      <c r="N883" s="6" t="s">
        <v>686</v>
      </c>
      <c r="O883" s="37">
        <v>415.15200000000004</v>
      </c>
      <c r="P883" s="105">
        <v>175.17628494421166</v>
      </c>
      <c r="Q883" s="38">
        <v>9.9999999999999995E-7</v>
      </c>
    </row>
    <row r="884" spans="1:17" x14ac:dyDescent="0.3">
      <c r="A884" s="6" t="s">
        <v>819</v>
      </c>
      <c r="B884" s="6" t="s">
        <v>1461</v>
      </c>
      <c r="C884" s="6" t="s">
        <v>1462</v>
      </c>
      <c r="D884" s="25">
        <v>50000</v>
      </c>
      <c r="E884" s="25">
        <v>6950.8804448563478</v>
      </c>
      <c r="F884" s="25">
        <v>56950.880444856346</v>
      </c>
      <c r="G884" s="96">
        <v>4</v>
      </c>
      <c r="H884" s="99"/>
      <c r="I884" s="99" t="s">
        <v>752</v>
      </c>
      <c r="J884" s="6" t="s">
        <v>27</v>
      </c>
      <c r="K884" s="6"/>
      <c r="L884" s="6"/>
      <c r="M884" s="6" t="s">
        <v>772</v>
      </c>
      <c r="N884" s="6" t="s">
        <v>686</v>
      </c>
      <c r="O884" s="37">
        <v>153.51</v>
      </c>
      <c r="P884" s="105">
        <v>64.774616289421516</v>
      </c>
      <c r="Q884" s="38">
        <v>0</v>
      </c>
    </row>
    <row r="885" spans="1:17" x14ac:dyDescent="0.3">
      <c r="A885" s="6" t="s">
        <v>819</v>
      </c>
      <c r="B885" s="6" t="s">
        <v>1461</v>
      </c>
      <c r="C885" s="6" t="s">
        <v>1462</v>
      </c>
      <c r="D885" s="25">
        <v>50000</v>
      </c>
      <c r="E885" s="25">
        <v>6950.8804448563478</v>
      </c>
      <c r="F885" s="25">
        <v>56950.880444856346</v>
      </c>
      <c r="G885" s="96">
        <v>4</v>
      </c>
      <c r="H885" s="99"/>
      <c r="I885" s="99" t="s">
        <v>752</v>
      </c>
      <c r="J885" s="6" t="s">
        <v>28</v>
      </c>
      <c r="K885" s="6"/>
      <c r="L885" s="6"/>
      <c r="M885" s="6" t="s">
        <v>772</v>
      </c>
      <c r="N885" s="6" t="s">
        <v>686</v>
      </c>
      <c r="O885" s="37">
        <v>130.33600000000001</v>
      </c>
      <c r="P885" s="105">
        <v>54.996185191180025</v>
      </c>
      <c r="Q885" s="38">
        <v>0</v>
      </c>
    </row>
    <row r="886" spans="1:17" x14ac:dyDescent="0.3">
      <c r="A886" s="6" t="s">
        <v>819</v>
      </c>
      <c r="B886" s="6" t="s">
        <v>1461</v>
      </c>
      <c r="C886" s="6" t="s">
        <v>1462</v>
      </c>
      <c r="D886" s="25">
        <v>50000</v>
      </c>
      <c r="E886" s="25">
        <v>6950.8804448563478</v>
      </c>
      <c r="F886" s="25">
        <v>56950.880444856346</v>
      </c>
      <c r="G886" s="96">
        <v>4</v>
      </c>
      <c r="H886" s="99"/>
      <c r="I886" s="99" t="s">
        <v>752</v>
      </c>
      <c r="J886" s="6" t="s">
        <v>201</v>
      </c>
      <c r="K886" s="6"/>
      <c r="L886" s="6"/>
      <c r="M886" s="6" t="s">
        <v>777</v>
      </c>
      <c r="N886" s="6" t="s">
        <v>686</v>
      </c>
      <c r="O886" s="37">
        <v>1406.86</v>
      </c>
      <c r="P886" s="105">
        <v>593.63439953706973</v>
      </c>
      <c r="Q886" s="38">
        <v>3.0000000000000001E-6</v>
      </c>
    </row>
    <row r="887" spans="1:17" x14ac:dyDescent="0.3">
      <c r="A887" s="6" t="s">
        <v>819</v>
      </c>
      <c r="B887" s="6" t="s">
        <v>1461</v>
      </c>
      <c r="C887" s="6" t="s">
        <v>1462</v>
      </c>
      <c r="D887" s="25">
        <v>50000</v>
      </c>
      <c r="E887" s="25">
        <v>6950.8804448563478</v>
      </c>
      <c r="F887" s="25">
        <v>56950.880444856346</v>
      </c>
      <c r="G887" s="96">
        <v>4</v>
      </c>
      <c r="H887" s="99"/>
      <c r="I887" s="99" t="s">
        <v>752</v>
      </c>
      <c r="J887" s="6" t="s">
        <v>203</v>
      </c>
      <c r="K887" s="6"/>
      <c r="L887" s="6"/>
      <c r="M887" s="6" t="s">
        <v>777</v>
      </c>
      <c r="N887" s="6" t="s">
        <v>686</v>
      </c>
      <c r="O887" s="37">
        <v>588.48</v>
      </c>
      <c r="P887" s="105">
        <v>248.31324470066303</v>
      </c>
      <c r="Q887" s="38">
        <v>9.9999999999999995E-7</v>
      </c>
    </row>
    <row r="888" spans="1:17" x14ac:dyDescent="0.3">
      <c r="A888" s="6" t="s">
        <v>819</v>
      </c>
      <c r="B888" s="6" t="s">
        <v>1461</v>
      </c>
      <c r="C888" s="6" t="s">
        <v>1462</v>
      </c>
      <c r="D888" s="25">
        <v>50000</v>
      </c>
      <c r="E888" s="25">
        <v>6950.8804448563478</v>
      </c>
      <c r="F888" s="25">
        <v>56950.880444856346</v>
      </c>
      <c r="G888" s="96">
        <v>4</v>
      </c>
      <c r="H888" s="99"/>
      <c r="I888" s="99" t="s">
        <v>752</v>
      </c>
      <c r="J888" s="6" t="s">
        <v>204</v>
      </c>
      <c r="K888" s="6"/>
      <c r="L888" s="6"/>
      <c r="M888" s="6" t="s">
        <v>777</v>
      </c>
      <c r="N888" s="6" t="s">
        <v>686</v>
      </c>
      <c r="O888" s="37">
        <v>1748.8869000000002</v>
      </c>
      <c r="P888" s="105">
        <v>737.95503798512107</v>
      </c>
      <c r="Q888" s="38">
        <v>2.5000000000000001E-5</v>
      </c>
    </row>
    <row r="889" spans="1:17" x14ac:dyDescent="0.3">
      <c r="A889" s="6" t="s">
        <v>819</v>
      </c>
      <c r="B889" s="6" t="s">
        <v>1461</v>
      </c>
      <c r="C889" s="6" t="s">
        <v>1462</v>
      </c>
      <c r="D889" s="25">
        <v>50000</v>
      </c>
      <c r="E889" s="25">
        <v>6950.8804448563478</v>
      </c>
      <c r="F889" s="25">
        <v>56950.880444856346</v>
      </c>
      <c r="G889" s="96">
        <v>4</v>
      </c>
      <c r="H889" s="99"/>
      <c r="I889" s="99" t="s">
        <v>752</v>
      </c>
      <c r="J889" s="6" t="s">
        <v>205</v>
      </c>
      <c r="K889" s="6"/>
      <c r="L889" s="6"/>
      <c r="M889" s="6" t="s">
        <v>777</v>
      </c>
      <c r="N889" s="6" t="s">
        <v>686</v>
      </c>
      <c r="O889" s="37">
        <v>1548.1574000000003</v>
      </c>
      <c r="P889" s="105">
        <v>653.25582398950235</v>
      </c>
      <c r="Q889" s="38">
        <v>3.9999999999999998E-6</v>
      </c>
    </row>
    <row r="890" spans="1:17" x14ac:dyDescent="0.3">
      <c r="A890" s="6" t="s">
        <v>819</v>
      </c>
      <c r="B890" s="6" t="s">
        <v>1461</v>
      </c>
      <c r="C890" s="6" t="s">
        <v>1462</v>
      </c>
      <c r="D890" s="25">
        <v>50000</v>
      </c>
      <c r="E890" s="25">
        <v>6950.8804448563478</v>
      </c>
      <c r="F890" s="25">
        <v>56950.880444856346</v>
      </c>
      <c r="G890" s="96">
        <v>4</v>
      </c>
      <c r="H890" s="99"/>
      <c r="I890" s="99" t="s">
        <v>752</v>
      </c>
      <c r="J890" s="6" t="s">
        <v>206</v>
      </c>
      <c r="K890" s="6"/>
      <c r="L890" s="6"/>
      <c r="M890" s="6" t="s">
        <v>777</v>
      </c>
      <c r="N890" s="6" t="s">
        <v>686</v>
      </c>
      <c r="O890" s="37">
        <v>2019.1162000000002</v>
      </c>
      <c r="P890" s="105">
        <v>851.98017783046657</v>
      </c>
      <c r="Q890" s="38">
        <v>6.0000000000000002E-6</v>
      </c>
    </row>
    <row r="891" spans="1:17" x14ac:dyDescent="0.3">
      <c r="A891" s="6" t="s">
        <v>819</v>
      </c>
      <c r="B891" s="6" t="s">
        <v>1461</v>
      </c>
      <c r="C891" s="6" t="s">
        <v>1462</v>
      </c>
      <c r="D891" s="25">
        <v>50000</v>
      </c>
      <c r="E891" s="25">
        <v>6950.8804448563478</v>
      </c>
      <c r="F891" s="25">
        <v>56950.880444856346</v>
      </c>
      <c r="G891" s="96">
        <v>4</v>
      </c>
      <c r="H891" s="99"/>
      <c r="I891" s="99" t="s">
        <v>752</v>
      </c>
      <c r="J891" s="6" t="s">
        <v>207</v>
      </c>
      <c r="K891" s="6"/>
      <c r="L891" s="6"/>
      <c r="M891" s="6" t="s">
        <v>777</v>
      </c>
      <c r="N891" s="6" t="s">
        <v>686</v>
      </c>
      <c r="O891" s="37">
        <v>540.48400000000004</v>
      </c>
      <c r="P891" s="105">
        <v>228.06099739803082</v>
      </c>
      <c r="Q891" s="38">
        <v>1.9999999999999999E-6</v>
      </c>
    </row>
    <row r="892" spans="1:17" x14ac:dyDescent="0.3">
      <c r="A892" s="6" t="s">
        <v>819</v>
      </c>
      <c r="B892" s="6" t="s">
        <v>1461</v>
      </c>
      <c r="C892" s="6" t="s">
        <v>1462</v>
      </c>
      <c r="D892" s="25">
        <v>50000</v>
      </c>
      <c r="E892" s="25">
        <v>6950.8804448563478</v>
      </c>
      <c r="F892" s="25">
        <v>56950.880444856346</v>
      </c>
      <c r="G892" s="96">
        <v>4</v>
      </c>
      <c r="H892" s="99"/>
      <c r="I892" s="99" t="s">
        <v>752</v>
      </c>
      <c r="J892" s="6" t="s">
        <v>208</v>
      </c>
      <c r="K892" s="6"/>
      <c r="L892" s="6"/>
      <c r="M892" s="6" t="s">
        <v>777</v>
      </c>
      <c r="N892" s="6" t="s">
        <v>686</v>
      </c>
      <c r="O892" s="37">
        <v>291.16999999999996</v>
      </c>
      <c r="P892" s="105">
        <v>122.86121441593944</v>
      </c>
      <c r="Q892" s="38">
        <v>9.9999999999999995E-7</v>
      </c>
    </row>
    <row r="893" spans="1:17" x14ac:dyDescent="0.3">
      <c r="A893" s="6" t="s">
        <v>819</v>
      </c>
      <c r="B893" s="6" t="s">
        <v>1461</v>
      </c>
      <c r="C893" s="6" t="s">
        <v>1462</v>
      </c>
      <c r="D893" s="25">
        <v>50000</v>
      </c>
      <c r="E893" s="25">
        <v>6950.8804448563478</v>
      </c>
      <c r="F893" s="25">
        <v>56950.880444856346</v>
      </c>
      <c r="G893" s="96">
        <v>4</v>
      </c>
      <c r="H893" s="99"/>
      <c r="I893" s="99" t="s">
        <v>752</v>
      </c>
      <c r="J893" s="6" t="s">
        <v>271</v>
      </c>
      <c r="K893" s="6"/>
      <c r="L893" s="6"/>
      <c r="M893" s="6" t="s">
        <v>762</v>
      </c>
      <c r="N893" s="6" t="s">
        <v>686</v>
      </c>
      <c r="O893" s="37">
        <v>1739.2</v>
      </c>
      <c r="P893" s="105">
        <v>733.86758289728311</v>
      </c>
      <c r="Q893" s="38">
        <v>6.0000000000000002E-6</v>
      </c>
    </row>
    <row r="894" spans="1:17" x14ac:dyDescent="0.3">
      <c r="A894" s="6" t="s">
        <v>819</v>
      </c>
      <c r="B894" s="6" t="s">
        <v>1461</v>
      </c>
      <c r="C894" s="6" t="s">
        <v>1462</v>
      </c>
      <c r="D894" s="25">
        <v>50000</v>
      </c>
      <c r="E894" s="25">
        <v>6950.8804448563478</v>
      </c>
      <c r="F894" s="25">
        <v>56950.880444856346</v>
      </c>
      <c r="G894" s="96">
        <v>4</v>
      </c>
      <c r="H894" s="99"/>
      <c r="I894" s="99" t="s">
        <v>752</v>
      </c>
      <c r="J894" s="6" t="s">
        <v>273</v>
      </c>
      <c r="K894" s="6"/>
      <c r="L894" s="6"/>
      <c r="M894" s="6" t="s">
        <v>762</v>
      </c>
      <c r="N894" s="6" t="s">
        <v>686</v>
      </c>
      <c r="O894" s="37">
        <v>3563.6779999999999</v>
      </c>
      <c r="P894" s="105">
        <v>1503.718813295897</v>
      </c>
      <c r="Q894" s="38">
        <v>3.9999999999999998E-6</v>
      </c>
    </row>
    <row r="895" spans="1:17" x14ac:dyDescent="0.3">
      <c r="A895" s="6" t="s">
        <v>819</v>
      </c>
      <c r="B895" s="6" t="s">
        <v>1461</v>
      </c>
      <c r="C895" s="6" t="s">
        <v>1462</v>
      </c>
      <c r="D895" s="25">
        <v>50000</v>
      </c>
      <c r="E895" s="25">
        <v>6950.8804448563478</v>
      </c>
      <c r="F895" s="25">
        <v>56950.880444856346</v>
      </c>
      <c r="G895" s="96">
        <v>4</v>
      </c>
      <c r="H895" s="99"/>
      <c r="I895" s="99" t="s">
        <v>752</v>
      </c>
      <c r="J895" s="6" t="s">
        <v>274</v>
      </c>
      <c r="K895" s="6"/>
      <c r="L895" s="6"/>
      <c r="M895" s="6" t="s">
        <v>762</v>
      </c>
      <c r="N895" s="6" t="s">
        <v>688</v>
      </c>
      <c r="O895" s="37">
        <v>6901</v>
      </c>
      <c r="P895" s="105">
        <v>2911.9251319998566</v>
      </c>
      <c r="Q895" s="38">
        <v>3.0000000000000001E-6</v>
      </c>
    </row>
    <row r="896" spans="1:17" x14ac:dyDescent="0.3">
      <c r="A896" s="6" t="s">
        <v>819</v>
      </c>
      <c r="B896" s="6" t="s">
        <v>1461</v>
      </c>
      <c r="C896" s="6" t="s">
        <v>1462</v>
      </c>
      <c r="D896" s="25">
        <v>50000</v>
      </c>
      <c r="E896" s="25">
        <v>6950.8804448563478</v>
      </c>
      <c r="F896" s="25">
        <v>56950.880444856346</v>
      </c>
      <c r="G896" s="96">
        <v>4</v>
      </c>
      <c r="H896" s="99"/>
      <c r="I896" s="99" t="s">
        <v>752</v>
      </c>
      <c r="J896" s="6" t="s">
        <v>275</v>
      </c>
      <c r="K896" s="6"/>
      <c r="L896" s="6"/>
      <c r="M896" s="6" t="s">
        <v>762</v>
      </c>
      <c r="N896" s="6" t="s">
        <v>688</v>
      </c>
      <c r="O896" s="37">
        <v>12915</v>
      </c>
      <c r="P896" s="105">
        <v>5449.5744210662433</v>
      </c>
      <c r="Q896" s="38">
        <v>6.9999999999999999E-6</v>
      </c>
    </row>
    <row r="897" spans="1:17" x14ac:dyDescent="0.3">
      <c r="A897" s="6" t="s">
        <v>819</v>
      </c>
      <c r="B897" s="6" t="s">
        <v>1461</v>
      </c>
      <c r="C897" s="6" t="s">
        <v>1462</v>
      </c>
      <c r="D897" s="25">
        <v>50000</v>
      </c>
      <c r="E897" s="25">
        <v>6950.8804448563478</v>
      </c>
      <c r="F897" s="25">
        <v>56950.880444856346</v>
      </c>
      <c r="G897" s="96">
        <v>4</v>
      </c>
      <c r="H897" s="99"/>
      <c r="I897" s="99" t="s">
        <v>752</v>
      </c>
      <c r="J897" s="6" t="s">
        <v>276</v>
      </c>
      <c r="K897" s="6"/>
      <c r="L897" s="6"/>
      <c r="M897" s="6" t="s">
        <v>762</v>
      </c>
      <c r="N897" s="6" t="s">
        <v>688</v>
      </c>
      <c r="O897" s="37">
        <v>16592.687999999998</v>
      </c>
      <c r="P897" s="105">
        <v>7001.4005498670376</v>
      </c>
      <c r="Q897" s="38">
        <v>1.8E-5</v>
      </c>
    </row>
    <row r="898" spans="1:17" x14ac:dyDescent="0.3">
      <c r="A898" s="6" t="s">
        <v>819</v>
      </c>
      <c r="B898" s="6" t="s">
        <v>1461</v>
      </c>
      <c r="C898" s="6" t="s">
        <v>1462</v>
      </c>
      <c r="D898" s="25">
        <v>50000</v>
      </c>
      <c r="E898" s="25">
        <v>6950.8804448563478</v>
      </c>
      <c r="F898" s="25">
        <v>56950.880444856346</v>
      </c>
      <c r="G898" s="96">
        <v>4</v>
      </c>
      <c r="H898" s="99"/>
      <c r="I898" s="99" t="s">
        <v>752</v>
      </c>
      <c r="J898" s="6" t="s">
        <v>278</v>
      </c>
      <c r="K898" s="6"/>
      <c r="L898" s="6"/>
      <c r="M898" s="6" t="s">
        <v>762</v>
      </c>
      <c r="N898" s="6" t="s">
        <v>688</v>
      </c>
      <c r="O898" s="37">
        <v>10137.290999999999</v>
      </c>
      <c r="P898" s="105">
        <v>4277.5007148668246</v>
      </c>
      <c r="Q898" s="38">
        <v>9.0000000000000002E-6</v>
      </c>
    </row>
    <row r="899" spans="1:17" x14ac:dyDescent="0.3">
      <c r="A899" s="6" t="s">
        <v>819</v>
      </c>
      <c r="B899" s="6" t="s">
        <v>1461</v>
      </c>
      <c r="C899" s="6" t="s">
        <v>1462</v>
      </c>
      <c r="D899" s="25">
        <v>50000</v>
      </c>
      <c r="E899" s="25">
        <v>6950.8804448563478</v>
      </c>
      <c r="F899" s="25">
        <v>56950.880444856346</v>
      </c>
      <c r="G899" s="96">
        <v>4</v>
      </c>
      <c r="H899" s="99"/>
      <c r="I899" s="99" t="s">
        <v>752</v>
      </c>
      <c r="J899" s="6" t="s">
        <v>517</v>
      </c>
      <c r="K899" s="6"/>
      <c r="L899" s="6"/>
      <c r="M899" s="6" t="s">
        <v>782</v>
      </c>
      <c r="N899" s="6" t="s">
        <v>686</v>
      </c>
      <c r="O899" s="37">
        <v>25627.5</v>
      </c>
      <c r="P899" s="105">
        <v>10813.702553300438</v>
      </c>
      <c r="Q899" s="38">
        <v>0</v>
      </c>
    </row>
    <row r="900" spans="1:17" x14ac:dyDescent="0.3">
      <c r="A900" s="6" t="s">
        <v>819</v>
      </c>
      <c r="B900" s="6" t="s">
        <v>1461</v>
      </c>
      <c r="C900" s="6" t="s">
        <v>1462</v>
      </c>
      <c r="D900" s="25">
        <v>50000</v>
      </c>
      <c r="E900" s="25">
        <v>6950.8804448563478</v>
      </c>
      <c r="F900" s="25">
        <v>56950.880444856346</v>
      </c>
      <c r="G900" s="96">
        <v>4</v>
      </c>
      <c r="H900" s="99"/>
      <c r="I900" s="99" t="s">
        <v>752</v>
      </c>
      <c r="J900" s="6" t="s">
        <v>521</v>
      </c>
      <c r="K900" s="6"/>
      <c r="L900" s="6"/>
      <c r="M900" s="6" t="s">
        <v>782</v>
      </c>
      <c r="N900" s="6" t="s">
        <v>686</v>
      </c>
      <c r="O900" s="37">
        <v>3049.9199999999996</v>
      </c>
      <c r="P900" s="105">
        <v>1286.9350381957688</v>
      </c>
      <c r="Q900" s="38">
        <v>6.0000000000000002E-6</v>
      </c>
    </row>
    <row r="901" spans="1:17" x14ac:dyDescent="0.3">
      <c r="A901" s="6" t="s">
        <v>819</v>
      </c>
      <c r="B901" s="6" t="s">
        <v>1461</v>
      </c>
      <c r="C901" s="6" t="s">
        <v>1462</v>
      </c>
      <c r="D901" s="25">
        <v>50000</v>
      </c>
      <c r="E901" s="25">
        <v>6950.8804448563478</v>
      </c>
      <c r="F901" s="25">
        <v>56950.880444856346</v>
      </c>
      <c r="G901" s="96">
        <v>4</v>
      </c>
      <c r="H901" s="99"/>
      <c r="I901" s="99" t="s">
        <v>752</v>
      </c>
      <c r="J901" s="6" t="s">
        <v>522</v>
      </c>
      <c r="K901" s="6"/>
      <c r="L901" s="6"/>
      <c r="M901" s="6" t="s">
        <v>782</v>
      </c>
      <c r="N901" s="6" t="s">
        <v>686</v>
      </c>
      <c r="O901" s="37">
        <v>14076.16</v>
      </c>
      <c r="P901" s="105">
        <v>5939.53399015376</v>
      </c>
      <c r="Q901" s="38">
        <v>3.1000000000000001E-5</v>
      </c>
    </row>
    <row r="902" spans="1:17" x14ac:dyDescent="0.3">
      <c r="A902" s="6" t="s">
        <v>819</v>
      </c>
      <c r="B902" s="6" t="s">
        <v>1461</v>
      </c>
      <c r="C902" s="6" t="s">
        <v>1462</v>
      </c>
      <c r="D902" s="25">
        <v>50000</v>
      </c>
      <c r="E902" s="25">
        <v>6950.8804448563478</v>
      </c>
      <c r="F902" s="25">
        <v>56950.880444856346</v>
      </c>
      <c r="G902" s="96">
        <v>4</v>
      </c>
      <c r="H902" s="99"/>
      <c r="I902" s="99" t="s">
        <v>752</v>
      </c>
      <c r="J902" s="6" t="s">
        <v>568</v>
      </c>
      <c r="K902" s="6"/>
      <c r="L902" s="6"/>
      <c r="M902" s="6" t="s">
        <v>769</v>
      </c>
      <c r="N902" s="6" t="s">
        <v>689</v>
      </c>
      <c r="O902" s="37">
        <v>11840.724</v>
      </c>
      <c r="P902" s="105">
        <v>4996.2761623929682</v>
      </c>
      <c r="Q902" s="38">
        <v>6.2000000000000003E-5</v>
      </c>
    </row>
    <row r="903" spans="1:17" x14ac:dyDescent="0.3">
      <c r="A903" s="6" t="s">
        <v>819</v>
      </c>
      <c r="B903" s="6" t="s">
        <v>1461</v>
      </c>
      <c r="C903" s="6" t="s">
        <v>1462</v>
      </c>
      <c r="D903" s="25">
        <v>50000</v>
      </c>
      <c r="E903" s="25">
        <v>6950.8804448563478</v>
      </c>
      <c r="F903" s="25">
        <v>56950.880444856346</v>
      </c>
      <c r="G903" s="96">
        <v>4</v>
      </c>
      <c r="H903" s="99"/>
      <c r="I903" s="99" t="s">
        <v>752</v>
      </c>
      <c r="J903" s="6" t="s">
        <v>585</v>
      </c>
      <c r="K903" s="6"/>
      <c r="L903" s="6"/>
      <c r="M903" s="6" t="s">
        <v>770</v>
      </c>
      <c r="N903" s="6" t="s">
        <v>689</v>
      </c>
      <c r="O903" s="37">
        <v>6015.3449999999993</v>
      </c>
      <c r="P903" s="105">
        <v>2538.2168212070242</v>
      </c>
      <c r="Q903" s="38">
        <v>5.1999999999999997E-5</v>
      </c>
    </row>
    <row r="904" spans="1:17" x14ac:dyDescent="0.3">
      <c r="A904" s="6" t="s">
        <v>819</v>
      </c>
      <c r="B904" s="6" t="s">
        <v>1461</v>
      </c>
      <c r="C904" s="6" t="s">
        <v>1462</v>
      </c>
      <c r="D904" s="25">
        <v>50000</v>
      </c>
      <c r="E904" s="25">
        <v>6950.8804448563478</v>
      </c>
      <c r="F904" s="25">
        <v>56950.880444856346</v>
      </c>
      <c r="G904" s="96">
        <v>4</v>
      </c>
      <c r="H904" s="99"/>
      <c r="I904" s="99" t="s">
        <v>752</v>
      </c>
      <c r="J904" s="6" t="s">
        <v>594</v>
      </c>
      <c r="K904" s="6"/>
      <c r="L904" s="6"/>
      <c r="M904" s="6" t="s">
        <v>814</v>
      </c>
      <c r="N904" s="6" t="s">
        <v>689</v>
      </c>
      <c r="O904" s="37">
        <v>3016.7999999999997</v>
      </c>
      <c r="P904" s="105">
        <v>1272.9598229556827</v>
      </c>
      <c r="Q904" s="38">
        <v>2.0999999999999999E-5</v>
      </c>
    </row>
    <row r="905" spans="1:17" x14ac:dyDescent="0.3">
      <c r="A905" s="6" t="s">
        <v>819</v>
      </c>
      <c r="B905" s="6" t="s">
        <v>1463</v>
      </c>
      <c r="C905" s="6" t="s">
        <v>1464</v>
      </c>
      <c r="D905" s="25">
        <v>40000</v>
      </c>
      <c r="E905" s="25">
        <v>5560.7043558850783</v>
      </c>
      <c r="F905" s="25">
        <v>45560.704355885078</v>
      </c>
      <c r="G905" s="96">
        <v>4</v>
      </c>
      <c r="H905" s="99"/>
      <c r="I905" s="99" t="s">
        <v>752</v>
      </c>
      <c r="J905" s="6" t="s">
        <v>23</v>
      </c>
      <c r="K905" s="6"/>
      <c r="L905" s="6"/>
      <c r="M905" s="6" t="s">
        <v>772</v>
      </c>
      <c r="N905" s="6" t="s">
        <v>686</v>
      </c>
      <c r="O905" s="37">
        <v>2022.3899999999999</v>
      </c>
      <c r="P905" s="105">
        <v>861.34950266551868</v>
      </c>
      <c r="Q905" s="38">
        <v>6.0000000000000002E-6</v>
      </c>
    </row>
    <row r="906" spans="1:17" x14ac:dyDescent="0.3">
      <c r="A906" s="6" t="s">
        <v>819</v>
      </c>
      <c r="B906" s="6" t="s">
        <v>1463</v>
      </c>
      <c r="C906" s="6" t="s">
        <v>1464</v>
      </c>
      <c r="D906" s="25">
        <v>40000</v>
      </c>
      <c r="E906" s="25">
        <v>5560.7043558850783</v>
      </c>
      <c r="F906" s="25">
        <v>45560.704355885078</v>
      </c>
      <c r="G906" s="96">
        <v>4</v>
      </c>
      <c r="H906" s="99"/>
      <c r="I906" s="99" t="s">
        <v>752</v>
      </c>
      <c r="J906" s="6" t="s">
        <v>25</v>
      </c>
      <c r="K906" s="6"/>
      <c r="L906" s="6"/>
      <c r="M906" s="6" t="s">
        <v>772</v>
      </c>
      <c r="N906" s="6" t="s">
        <v>686</v>
      </c>
      <c r="O906" s="37">
        <v>1506.453</v>
      </c>
      <c r="P906" s="105">
        <v>641.60846441041463</v>
      </c>
      <c r="Q906" s="38">
        <v>0</v>
      </c>
    </row>
    <row r="907" spans="1:17" x14ac:dyDescent="0.3">
      <c r="A907" s="6" t="s">
        <v>819</v>
      </c>
      <c r="B907" s="6" t="s">
        <v>1463</v>
      </c>
      <c r="C907" s="6" t="s">
        <v>1464</v>
      </c>
      <c r="D907" s="25">
        <v>40000</v>
      </c>
      <c r="E907" s="25">
        <v>5560.7043558850783</v>
      </c>
      <c r="F907" s="25">
        <v>45560.704355885078</v>
      </c>
      <c r="G907" s="96">
        <v>4</v>
      </c>
      <c r="H907" s="99"/>
      <c r="I907" s="99" t="s">
        <v>752</v>
      </c>
      <c r="J907" s="6" t="s">
        <v>26</v>
      </c>
      <c r="K907" s="6"/>
      <c r="L907" s="6"/>
      <c r="M907" s="6" t="s">
        <v>772</v>
      </c>
      <c r="N907" s="6" t="s">
        <v>686</v>
      </c>
      <c r="O907" s="37">
        <v>415.15200000000004</v>
      </c>
      <c r="P907" s="105">
        <v>176.81602892152128</v>
      </c>
      <c r="Q907" s="38">
        <v>9.9999999999999995E-7</v>
      </c>
    </row>
    <row r="908" spans="1:17" x14ac:dyDescent="0.3">
      <c r="A908" s="6" t="s">
        <v>819</v>
      </c>
      <c r="B908" s="6" t="s">
        <v>1463</v>
      </c>
      <c r="C908" s="6" t="s">
        <v>1464</v>
      </c>
      <c r="D908" s="25">
        <v>40000</v>
      </c>
      <c r="E908" s="25">
        <v>5560.7043558850783</v>
      </c>
      <c r="F908" s="25">
        <v>45560.704355885078</v>
      </c>
      <c r="G908" s="96">
        <v>4</v>
      </c>
      <c r="H908" s="99"/>
      <c r="I908" s="99" t="s">
        <v>752</v>
      </c>
      <c r="J908" s="6" t="s">
        <v>27</v>
      </c>
      <c r="K908" s="6"/>
      <c r="L908" s="6"/>
      <c r="M908" s="6" t="s">
        <v>772</v>
      </c>
      <c r="N908" s="6" t="s">
        <v>686</v>
      </c>
      <c r="O908" s="37">
        <v>153.51</v>
      </c>
      <c r="P908" s="105">
        <v>65.380941437696862</v>
      </c>
      <c r="Q908" s="38">
        <v>0</v>
      </c>
    </row>
    <row r="909" spans="1:17" x14ac:dyDescent="0.3">
      <c r="A909" s="6" t="s">
        <v>819</v>
      </c>
      <c r="B909" s="6" t="s">
        <v>1463</v>
      </c>
      <c r="C909" s="6" t="s">
        <v>1464</v>
      </c>
      <c r="D909" s="25">
        <v>40000</v>
      </c>
      <c r="E909" s="25">
        <v>5560.7043558850783</v>
      </c>
      <c r="F909" s="25">
        <v>45560.704355885078</v>
      </c>
      <c r="G909" s="96">
        <v>4</v>
      </c>
      <c r="H909" s="99"/>
      <c r="I909" s="99" t="s">
        <v>752</v>
      </c>
      <c r="J909" s="6" t="s">
        <v>28</v>
      </c>
      <c r="K909" s="6"/>
      <c r="L909" s="6"/>
      <c r="M909" s="6" t="s">
        <v>772</v>
      </c>
      <c r="N909" s="6" t="s">
        <v>686</v>
      </c>
      <c r="O909" s="37">
        <v>130.33600000000001</v>
      </c>
      <c r="P909" s="105">
        <v>55.510978980025136</v>
      </c>
      <c r="Q909" s="38">
        <v>0</v>
      </c>
    </row>
    <row r="910" spans="1:17" x14ac:dyDescent="0.3">
      <c r="A910" s="6" t="s">
        <v>819</v>
      </c>
      <c r="B910" s="6" t="s">
        <v>1463</v>
      </c>
      <c r="C910" s="6" t="s">
        <v>1464</v>
      </c>
      <c r="D910" s="25">
        <v>40000</v>
      </c>
      <c r="E910" s="25">
        <v>5560.7043558850783</v>
      </c>
      <c r="F910" s="25">
        <v>45560.704355885078</v>
      </c>
      <c r="G910" s="96">
        <v>4</v>
      </c>
      <c r="H910" s="99"/>
      <c r="I910" s="99" t="s">
        <v>752</v>
      </c>
      <c r="J910" s="6" t="s">
        <v>201</v>
      </c>
      <c r="K910" s="6"/>
      <c r="L910" s="6"/>
      <c r="M910" s="6" t="s">
        <v>777</v>
      </c>
      <c r="N910" s="6" t="s">
        <v>686</v>
      </c>
      <c r="O910" s="37">
        <v>1406.86</v>
      </c>
      <c r="P910" s="105">
        <v>599.19113589367601</v>
      </c>
      <c r="Q910" s="38">
        <v>3.0000000000000001E-6</v>
      </c>
    </row>
    <row r="911" spans="1:17" x14ac:dyDescent="0.3">
      <c r="A911" s="6" t="s">
        <v>819</v>
      </c>
      <c r="B911" s="6" t="s">
        <v>1463</v>
      </c>
      <c r="C911" s="6" t="s">
        <v>1464</v>
      </c>
      <c r="D911" s="25">
        <v>40000</v>
      </c>
      <c r="E911" s="25">
        <v>5560.7043558850783</v>
      </c>
      <c r="F911" s="25">
        <v>45560.704355885078</v>
      </c>
      <c r="G911" s="96">
        <v>4</v>
      </c>
      <c r="H911" s="99"/>
      <c r="I911" s="99" t="s">
        <v>752</v>
      </c>
      <c r="J911" s="6" t="s">
        <v>203</v>
      </c>
      <c r="K911" s="6"/>
      <c r="L911" s="6"/>
      <c r="M911" s="6" t="s">
        <v>777</v>
      </c>
      <c r="N911" s="6" t="s">
        <v>686</v>
      </c>
      <c r="O911" s="37">
        <v>588.48</v>
      </c>
      <c r="P911" s="105">
        <v>250.63758984597652</v>
      </c>
      <c r="Q911" s="38">
        <v>9.9999999999999995E-7</v>
      </c>
    </row>
    <row r="912" spans="1:17" x14ac:dyDescent="0.3">
      <c r="A912" s="6" t="s">
        <v>819</v>
      </c>
      <c r="B912" s="6" t="s">
        <v>1463</v>
      </c>
      <c r="C912" s="6" t="s">
        <v>1464</v>
      </c>
      <c r="D912" s="25">
        <v>40000</v>
      </c>
      <c r="E912" s="25">
        <v>5560.7043558850783</v>
      </c>
      <c r="F912" s="25">
        <v>45560.704355885078</v>
      </c>
      <c r="G912" s="96">
        <v>4</v>
      </c>
      <c r="H912" s="99"/>
      <c r="I912" s="99" t="s">
        <v>752</v>
      </c>
      <c r="J912" s="6" t="s">
        <v>204</v>
      </c>
      <c r="K912" s="6"/>
      <c r="L912" s="6"/>
      <c r="M912" s="6" t="s">
        <v>777</v>
      </c>
      <c r="N912" s="6" t="s">
        <v>686</v>
      </c>
      <c r="O912" s="37">
        <v>1748.8869000000002</v>
      </c>
      <c r="P912" s="105">
        <v>744.86269291938788</v>
      </c>
      <c r="Q912" s="38">
        <v>2.5000000000000001E-5</v>
      </c>
    </row>
    <row r="913" spans="1:17" x14ac:dyDescent="0.3">
      <c r="A913" s="6" t="s">
        <v>819</v>
      </c>
      <c r="B913" s="6" t="s">
        <v>1463</v>
      </c>
      <c r="C913" s="6" t="s">
        <v>1464</v>
      </c>
      <c r="D913" s="25">
        <v>40000</v>
      </c>
      <c r="E913" s="25">
        <v>5560.7043558850783</v>
      </c>
      <c r="F913" s="25">
        <v>45560.704355885078</v>
      </c>
      <c r="G913" s="96">
        <v>4</v>
      </c>
      <c r="H913" s="99"/>
      <c r="I913" s="99" t="s">
        <v>752</v>
      </c>
      <c r="J913" s="6" t="s">
        <v>205</v>
      </c>
      <c r="K913" s="6"/>
      <c r="L913" s="6"/>
      <c r="M913" s="6" t="s">
        <v>777</v>
      </c>
      <c r="N913" s="6" t="s">
        <v>686</v>
      </c>
      <c r="O913" s="37">
        <v>1548.1574000000003</v>
      </c>
      <c r="P913" s="105">
        <v>659.37064885503912</v>
      </c>
      <c r="Q913" s="38">
        <v>3.9999999999999998E-6</v>
      </c>
    </row>
    <row r="914" spans="1:17" x14ac:dyDescent="0.3">
      <c r="A914" s="6" t="s">
        <v>819</v>
      </c>
      <c r="B914" s="6" t="s">
        <v>1463</v>
      </c>
      <c r="C914" s="6" t="s">
        <v>1464</v>
      </c>
      <c r="D914" s="25">
        <v>40000</v>
      </c>
      <c r="E914" s="25">
        <v>5560.7043558850783</v>
      </c>
      <c r="F914" s="25">
        <v>45560.704355885078</v>
      </c>
      <c r="G914" s="96">
        <v>4</v>
      </c>
      <c r="H914" s="99"/>
      <c r="I914" s="99" t="s">
        <v>752</v>
      </c>
      <c r="J914" s="6" t="s">
        <v>206</v>
      </c>
      <c r="K914" s="6"/>
      <c r="L914" s="6"/>
      <c r="M914" s="6" t="s">
        <v>777</v>
      </c>
      <c r="N914" s="6" t="s">
        <v>686</v>
      </c>
      <c r="O914" s="37">
        <v>2019.1162000000002</v>
      </c>
      <c r="P914" s="105">
        <v>859.95516922744469</v>
      </c>
      <c r="Q914" s="38">
        <v>6.0000000000000002E-6</v>
      </c>
    </row>
    <row r="915" spans="1:17" x14ac:dyDescent="0.3">
      <c r="A915" s="6" t="s">
        <v>819</v>
      </c>
      <c r="B915" s="6" t="s">
        <v>1463</v>
      </c>
      <c r="C915" s="6" t="s">
        <v>1464</v>
      </c>
      <c r="D915" s="25">
        <v>40000</v>
      </c>
      <c r="E915" s="25">
        <v>5560.7043558850783</v>
      </c>
      <c r="F915" s="25">
        <v>45560.704355885078</v>
      </c>
      <c r="G915" s="96">
        <v>4</v>
      </c>
      <c r="H915" s="99"/>
      <c r="I915" s="99" t="s">
        <v>752</v>
      </c>
      <c r="J915" s="6" t="s">
        <v>207</v>
      </c>
      <c r="K915" s="6"/>
      <c r="L915" s="6"/>
      <c r="M915" s="6" t="s">
        <v>777</v>
      </c>
      <c r="N915" s="6" t="s">
        <v>686</v>
      </c>
      <c r="O915" s="37">
        <v>540.48400000000004</v>
      </c>
      <c r="P915" s="105">
        <v>230.19577064694258</v>
      </c>
      <c r="Q915" s="38">
        <v>1.9999999999999999E-6</v>
      </c>
    </row>
    <row r="916" spans="1:17" x14ac:dyDescent="0.3">
      <c r="A916" s="6" t="s">
        <v>819</v>
      </c>
      <c r="B916" s="6" t="s">
        <v>1463</v>
      </c>
      <c r="C916" s="6" t="s">
        <v>1464</v>
      </c>
      <c r="D916" s="25">
        <v>40000</v>
      </c>
      <c r="E916" s="25">
        <v>5560.7043558850783</v>
      </c>
      <c r="F916" s="25">
        <v>45560.704355885078</v>
      </c>
      <c r="G916" s="96">
        <v>4</v>
      </c>
      <c r="H916" s="99"/>
      <c r="I916" s="99" t="s">
        <v>752</v>
      </c>
      <c r="J916" s="6" t="s">
        <v>208</v>
      </c>
      <c r="K916" s="6"/>
      <c r="L916" s="6"/>
      <c r="M916" s="6" t="s">
        <v>777</v>
      </c>
      <c r="N916" s="6" t="s">
        <v>686</v>
      </c>
      <c r="O916" s="37">
        <v>291.16999999999996</v>
      </c>
      <c r="P916" s="105">
        <v>124.0112612755794</v>
      </c>
      <c r="Q916" s="38">
        <v>9.9999999999999995E-7</v>
      </c>
    </row>
    <row r="917" spans="1:17" x14ac:dyDescent="0.3">
      <c r="A917" s="6" t="s">
        <v>819</v>
      </c>
      <c r="B917" s="6" t="s">
        <v>1463</v>
      </c>
      <c r="C917" s="6" t="s">
        <v>1464</v>
      </c>
      <c r="D917" s="25">
        <v>40000</v>
      </c>
      <c r="E917" s="25">
        <v>5560.7043558850783</v>
      </c>
      <c r="F917" s="25">
        <v>45560.704355885078</v>
      </c>
      <c r="G917" s="96">
        <v>4</v>
      </c>
      <c r="H917" s="99"/>
      <c r="I917" s="99" t="s">
        <v>752</v>
      </c>
      <c r="J917" s="6" t="s">
        <v>271</v>
      </c>
      <c r="K917" s="6"/>
      <c r="L917" s="6"/>
      <c r="M917" s="6" t="s">
        <v>762</v>
      </c>
      <c r="N917" s="6" t="s">
        <v>686</v>
      </c>
      <c r="O917" s="37">
        <v>1739.2</v>
      </c>
      <c r="P917" s="105">
        <v>740.7369770597511</v>
      </c>
      <c r="Q917" s="38">
        <v>6.0000000000000002E-6</v>
      </c>
    </row>
    <row r="918" spans="1:17" x14ac:dyDescent="0.3">
      <c r="A918" s="6" t="s">
        <v>819</v>
      </c>
      <c r="B918" s="6" t="s">
        <v>1463</v>
      </c>
      <c r="C918" s="6" t="s">
        <v>1464</v>
      </c>
      <c r="D918" s="25">
        <v>40000</v>
      </c>
      <c r="E918" s="25">
        <v>5560.7043558850783</v>
      </c>
      <c r="F918" s="25">
        <v>45560.704355885078</v>
      </c>
      <c r="G918" s="96">
        <v>4</v>
      </c>
      <c r="H918" s="99"/>
      <c r="I918" s="99" t="s">
        <v>752</v>
      </c>
      <c r="J918" s="6" t="s">
        <v>273</v>
      </c>
      <c r="K918" s="6"/>
      <c r="L918" s="6"/>
      <c r="M918" s="6" t="s">
        <v>762</v>
      </c>
      <c r="N918" s="6" t="s">
        <v>686</v>
      </c>
      <c r="O918" s="37">
        <v>3563.6779999999999</v>
      </c>
      <c r="P918" s="105">
        <v>1517.794427860131</v>
      </c>
      <c r="Q918" s="38">
        <v>3.9999999999999998E-6</v>
      </c>
    </row>
    <row r="919" spans="1:17" x14ac:dyDescent="0.3">
      <c r="A919" s="6" t="s">
        <v>819</v>
      </c>
      <c r="B919" s="6" t="s">
        <v>1463</v>
      </c>
      <c r="C919" s="6" t="s">
        <v>1464</v>
      </c>
      <c r="D919" s="25">
        <v>40000</v>
      </c>
      <c r="E919" s="25">
        <v>5560.7043558850783</v>
      </c>
      <c r="F919" s="25">
        <v>45560.704355885078</v>
      </c>
      <c r="G919" s="96">
        <v>4</v>
      </c>
      <c r="H919" s="99"/>
      <c r="I919" s="99" t="s">
        <v>752</v>
      </c>
      <c r="J919" s="6" t="s">
        <v>274</v>
      </c>
      <c r="K919" s="6"/>
      <c r="L919" s="6"/>
      <c r="M919" s="6" t="s">
        <v>762</v>
      </c>
      <c r="N919" s="6" t="s">
        <v>688</v>
      </c>
      <c r="O919" s="37">
        <v>6901</v>
      </c>
      <c r="P919" s="105">
        <v>2939.1823129538534</v>
      </c>
      <c r="Q919" s="38">
        <v>3.0000000000000001E-6</v>
      </c>
    </row>
    <row r="920" spans="1:17" x14ac:dyDescent="0.3">
      <c r="A920" s="6" t="s">
        <v>819</v>
      </c>
      <c r="B920" s="6" t="s">
        <v>1463</v>
      </c>
      <c r="C920" s="6" t="s">
        <v>1464</v>
      </c>
      <c r="D920" s="25">
        <v>40000</v>
      </c>
      <c r="E920" s="25">
        <v>5560.7043558850783</v>
      </c>
      <c r="F920" s="25">
        <v>45560.704355885078</v>
      </c>
      <c r="G920" s="96">
        <v>4</v>
      </c>
      <c r="H920" s="99"/>
      <c r="I920" s="99" t="s">
        <v>752</v>
      </c>
      <c r="J920" s="6" t="s">
        <v>275</v>
      </c>
      <c r="K920" s="6"/>
      <c r="L920" s="6"/>
      <c r="M920" s="6" t="s">
        <v>762</v>
      </c>
      <c r="N920" s="6" t="s">
        <v>688</v>
      </c>
      <c r="O920" s="37">
        <v>12915</v>
      </c>
      <c r="P920" s="105">
        <v>5500.5853603534297</v>
      </c>
      <c r="Q920" s="38">
        <v>6.9999999999999999E-6</v>
      </c>
    </row>
    <row r="921" spans="1:17" x14ac:dyDescent="0.3">
      <c r="A921" s="6" t="s">
        <v>819</v>
      </c>
      <c r="B921" s="6" t="s">
        <v>1463</v>
      </c>
      <c r="C921" s="6" t="s">
        <v>1464</v>
      </c>
      <c r="D921" s="25">
        <v>40000</v>
      </c>
      <c r="E921" s="25">
        <v>5560.7043558850783</v>
      </c>
      <c r="F921" s="25">
        <v>45560.704355885078</v>
      </c>
      <c r="G921" s="96">
        <v>4</v>
      </c>
      <c r="H921" s="99"/>
      <c r="I921" s="99" t="s">
        <v>752</v>
      </c>
      <c r="J921" s="6" t="s">
        <v>276</v>
      </c>
      <c r="K921" s="6"/>
      <c r="L921" s="6"/>
      <c r="M921" s="6" t="s">
        <v>762</v>
      </c>
      <c r="N921" s="6" t="s">
        <v>688</v>
      </c>
      <c r="O921" s="37">
        <v>16592.687999999998</v>
      </c>
      <c r="P921" s="105">
        <v>7066.937413992413</v>
      </c>
      <c r="Q921" s="38">
        <v>1.8E-5</v>
      </c>
    </row>
    <row r="922" spans="1:17" x14ac:dyDescent="0.3">
      <c r="A922" s="6" t="s">
        <v>819</v>
      </c>
      <c r="B922" s="6" t="s">
        <v>1463</v>
      </c>
      <c r="C922" s="6" t="s">
        <v>1464</v>
      </c>
      <c r="D922" s="25">
        <v>40000</v>
      </c>
      <c r="E922" s="25">
        <v>5560.7043558850783</v>
      </c>
      <c r="F922" s="25">
        <v>45560.704355885078</v>
      </c>
      <c r="G922" s="96">
        <v>4</v>
      </c>
      <c r="H922" s="99"/>
      <c r="I922" s="99" t="s">
        <v>752</v>
      </c>
      <c r="J922" s="6" t="s">
        <v>278</v>
      </c>
      <c r="K922" s="6"/>
      <c r="L922" s="6"/>
      <c r="M922" s="6" t="s">
        <v>762</v>
      </c>
      <c r="N922" s="6" t="s">
        <v>688</v>
      </c>
      <c r="O922" s="37">
        <v>10137.290999999999</v>
      </c>
      <c r="P922" s="105">
        <v>4317.5404156595105</v>
      </c>
      <c r="Q922" s="38">
        <v>9.0000000000000002E-6</v>
      </c>
    </row>
    <row r="923" spans="1:17" x14ac:dyDescent="0.3">
      <c r="A923" s="6" t="s">
        <v>819</v>
      </c>
      <c r="B923" s="6" t="s">
        <v>1463</v>
      </c>
      <c r="C923" s="6" t="s">
        <v>1464</v>
      </c>
      <c r="D923" s="25">
        <v>40000</v>
      </c>
      <c r="E923" s="25">
        <v>5560.7043558850783</v>
      </c>
      <c r="F923" s="25">
        <v>45560.704355885078</v>
      </c>
      <c r="G923" s="96">
        <v>4</v>
      </c>
      <c r="H923" s="99"/>
      <c r="I923" s="99" t="s">
        <v>752</v>
      </c>
      <c r="J923" s="6" t="s">
        <v>517</v>
      </c>
      <c r="K923" s="6"/>
      <c r="L923" s="6"/>
      <c r="M923" s="6" t="s">
        <v>782</v>
      </c>
      <c r="N923" s="6" t="s">
        <v>686</v>
      </c>
      <c r="O923" s="37">
        <v>25627.5</v>
      </c>
      <c r="P923" s="105">
        <v>10914.924608784941</v>
      </c>
      <c r="Q923" s="38">
        <v>0</v>
      </c>
    </row>
    <row r="924" spans="1:17" x14ac:dyDescent="0.3">
      <c r="A924" s="6" t="s">
        <v>819</v>
      </c>
      <c r="B924" s="6" t="s">
        <v>1463</v>
      </c>
      <c r="C924" s="6" t="s">
        <v>1464</v>
      </c>
      <c r="D924" s="25">
        <v>40000</v>
      </c>
      <c r="E924" s="25">
        <v>5560.7043558850783</v>
      </c>
      <c r="F924" s="25">
        <v>45560.704355885078</v>
      </c>
      <c r="G924" s="96">
        <v>4</v>
      </c>
      <c r="H924" s="99"/>
      <c r="I924" s="99" t="s">
        <v>752</v>
      </c>
      <c r="J924" s="6" t="s">
        <v>521</v>
      </c>
      <c r="K924" s="6"/>
      <c r="L924" s="6"/>
      <c r="M924" s="6" t="s">
        <v>782</v>
      </c>
      <c r="N924" s="6" t="s">
        <v>686</v>
      </c>
      <c r="O924" s="37">
        <v>3049.9199999999996</v>
      </c>
      <c r="P924" s="105">
        <v>1298.9814403599792</v>
      </c>
      <c r="Q924" s="38">
        <v>6.0000000000000002E-6</v>
      </c>
    </row>
    <row r="925" spans="1:17" x14ac:dyDescent="0.3">
      <c r="A925" s="6" t="s">
        <v>819</v>
      </c>
      <c r="B925" s="6" t="s">
        <v>1463</v>
      </c>
      <c r="C925" s="6" t="s">
        <v>1464</v>
      </c>
      <c r="D925" s="25">
        <v>40000</v>
      </c>
      <c r="E925" s="25">
        <v>5560.7043558850783</v>
      </c>
      <c r="F925" s="25">
        <v>45560.704355885078</v>
      </c>
      <c r="G925" s="96">
        <v>4</v>
      </c>
      <c r="H925" s="99"/>
      <c r="I925" s="99" t="s">
        <v>752</v>
      </c>
      <c r="J925" s="6" t="s">
        <v>522</v>
      </c>
      <c r="K925" s="6"/>
      <c r="L925" s="6"/>
      <c r="M925" s="6" t="s">
        <v>782</v>
      </c>
      <c r="N925" s="6" t="s">
        <v>686</v>
      </c>
      <c r="O925" s="37">
        <v>14076.16</v>
      </c>
      <c r="P925" s="105">
        <v>5995.131213781845</v>
      </c>
      <c r="Q925" s="38">
        <v>3.1000000000000001E-5</v>
      </c>
    </row>
    <row r="926" spans="1:17" x14ac:dyDescent="0.3">
      <c r="A926" s="6" t="s">
        <v>789</v>
      </c>
      <c r="B926" s="6" t="s">
        <v>1465</v>
      </c>
      <c r="C926" s="6" t="s">
        <v>1466</v>
      </c>
      <c r="D926" s="25">
        <v>20000</v>
      </c>
      <c r="E926" s="25">
        <v>2780.3521779425391</v>
      </c>
      <c r="F926" s="25">
        <v>22780.352177942539</v>
      </c>
      <c r="G926" s="96">
        <v>2</v>
      </c>
      <c r="H926" s="99">
        <v>0.5</v>
      </c>
      <c r="I926" s="99">
        <v>0.5</v>
      </c>
      <c r="J926" s="6" t="s">
        <v>18</v>
      </c>
      <c r="K926" s="6"/>
      <c r="L926" s="6"/>
      <c r="M926" s="6" t="s">
        <v>794</v>
      </c>
      <c r="N926" s="6" t="s">
        <v>686</v>
      </c>
      <c r="O926" s="37">
        <v>4810.5200000000004</v>
      </c>
      <c r="P926" s="105">
        <v>274.33220237210975</v>
      </c>
      <c r="Q926" s="38">
        <v>0</v>
      </c>
    </row>
    <row r="927" spans="1:17" x14ac:dyDescent="0.3">
      <c r="A927" s="6" t="s">
        <v>789</v>
      </c>
      <c r="B927" s="6" t="s">
        <v>1465</v>
      </c>
      <c r="C927" s="6" t="s">
        <v>1466</v>
      </c>
      <c r="D927" s="25">
        <v>20000</v>
      </c>
      <c r="E927" s="25">
        <v>2780.3521779425391</v>
      </c>
      <c r="F927" s="25">
        <v>22780.352177942539</v>
      </c>
      <c r="G927" s="96">
        <v>2</v>
      </c>
      <c r="H927" s="99">
        <v>0.5</v>
      </c>
      <c r="I927" s="99">
        <v>0.5</v>
      </c>
      <c r="J927" s="6" t="s">
        <v>35</v>
      </c>
      <c r="K927" s="6"/>
      <c r="L927" s="6"/>
      <c r="M927" s="6" t="s">
        <v>773</v>
      </c>
      <c r="N927" s="6" t="s">
        <v>686</v>
      </c>
      <c r="O927" s="37">
        <v>245.25</v>
      </c>
      <c r="P927" s="105">
        <v>13.986008296766235</v>
      </c>
      <c r="Q927" s="38">
        <v>1.9999999999999999E-6</v>
      </c>
    </row>
    <row r="928" spans="1:17" x14ac:dyDescent="0.3">
      <c r="A928" s="6" t="s">
        <v>789</v>
      </c>
      <c r="B928" s="6" t="s">
        <v>1465</v>
      </c>
      <c r="C928" s="6" t="s">
        <v>1466</v>
      </c>
      <c r="D928" s="25">
        <v>20000</v>
      </c>
      <c r="E928" s="25">
        <v>2780.3521779425391</v>
      </c>
      <c r="F928" s="25">
        <v>22780.352177942539</v>
      </c>
      <c r="G928" s="96">
        <v>2</v>
      </c>
      <c r="H928" s="99">
        <v>0.5</v>
      </c>
      <c r="I928" s="99">
        <v>0.5</v>
      </c>
      <c r="J928" s="6" t="s">
        <v>11</v>
      </c>
      <c r="K928" s="6"/>
      <c r="L928" s="6"/>
      <c r="M928" s="6" t="s">
        <v>1035</v>
      </c>
      <c r="N928" s="6" t="s">
        <v>688</v>
      </c>
      <c r="O928" s="37">
        <v>2558.4</v>
      </c>
      <c r="P928" s="105">
        <v>145.8993012291406</v>
      </c>
      <c r="Q928" s="38">
        <v>6.0000000000000002E-6</v>
      </c>
    </row>
    <row r="929" spans="1:17" x14ac:dyDescent="0.3">
      <c r="A929" s="6" t="s">
        <v>789</v>
      </c>
      <c r="B929" s="6" t="s">
        <v>1465</v>
      </c>
      <c r="C929" s="6" t="s">
        <v>1466</v>
      </c>
      <c r="D929" s="25">
        <v>20000</v>
      </c>
      <c r="E929" s="25">
        <v>2780.3521779425391</v>
      </c>
      <c r="F929" s="25">
        <v>22780.352177942539</v>
      </c>
      <c r="G929" s="96">
        <v>2</v>
      </c>
      <c r="H929" s="99">
        <v>0.5</v>
      </c>
      <c r="I929" s="99">
        <v>0.5</v>
      </c>
      <c r="J929" s="6" t="s">
        <v>189</v>
      </c>
      <c r="K929" s="6"/>
      <c r="L929" s="6"/>
      <c r="M929" s="6" t="s">
        <v>760</v>
      </c>
      <c r="N929" s="6" t="s">
        <v>688</v>
      </c>
      <c r="O929" s="37">
        <v>81840</v>
      </c>
      <c r="P929" s="105">
        <v>4667.1352456976501</v>
      </c>
      <c r="Q929" s="38">
        <v>1.4300000000000001E-4</v>
      </c>
    </row>
    <row r="930" spans="1:17" x14ac:dyDescent="0.3">
      <c r="A930" s="6" t="s">
        <v>789</v>
      </c>
      <c r="B930" s="6" t="s">
        <v>1465</v>
      </c>
      <c r="C930" s="6" t="s">
        <v>1466</v>
      </c>
      <c r="D930" s="25">
        <v>20000</v>
      </c>
      <c r="E930" s="25">
        <v>2780.3521779425391</v>
      </c>
      <c r="F930" s="25">
        <v>22780.352177942539</v>
      </c>
      <c r="G930" s="96">
        <v>2</v>
      </c>
      <c r="H930" s="99">
        <v>0.5</v>
      </c>
      <c r="I930" s="99">
        <v>0.5</v>
      </c>
      <c r="J930" s="6" t="s">
        <v>276</v>
      </c>
      <c r="K930" s="6"/>
      <c r="L930" s="6"/>
      <c r="M930" s="6" t="s">
        <v>762</v>
      </c>
      <c r="N930" s="6" t="s">
        <v>688</v>
      </c>
      <c r="O930" s="37">
        <v>16592.687999999998</v>
      </c>
      <c r="P930" s="105">
        <v>946.24045681408154</v>
      </c>
      <c r="Q930" s="38">
        <v>1.8E-5</v>
      </c>
    </row>
    <row r="931" spans="1:17" x14ac:dyDescent="0.3">
      <c r="A931" s="6" t="s">
        <v>789</v>
      </c>
      <c r="B931" s="6" t="s">
        <v>1465</v>
      </c>
      <c r="C931" s="6" t="s">
        <v>1466</v>
      </c>
      <c r="D931" s="25">
        <v>20000</v>
      </c>
      <c r="E931" s="25">
        <v>2780.3521779425391</v>
      </c>
      <c r="F931" s="25">
        <v>22780.352177942539</v>
      </c>
      <c r="G931" s="96">
        <v>2</v>
      </c>
      <c r="H931" s="99">
        <v>0.5</v>
      </c>
      <c r="I931" s="99">
        <v>0.5</v>
      </c>
      <c r="J931" s="6" t="s">
        <v>216</v>
      </c>
      <c r="K931" s="6"/>
      <c r="L931" s="6"/>
      <c r="M931" s="6" t="s">
        <v>761</v>
      </c>
      <c r="N931" s="6" t="s">
        <v>688</v>
      </c>
      <c r="O931" s="37">
        <v>2256.46</v>
      </c>
      <c r="P931" s="105">
        <v>128.68040073933184</v>
      </c>
      <c r="Q931" s="38">
        <v>3.0000000000000001E-6</v>
      </c>
    </row>
    <row r="932" spans="1:17" x14ac:dyDescent="0.3">
      <c r="A932" s="6" t="s">
        <v>789</v>
      </c>
      <c r="B932" s="6" t="s">
        <v>1465</v>
      </c>
      <c r="C932" s="6" t="s">
        <v>1466</v>
      </c>
      <c r="D932" s="25">
        <v>20000</v>
      </c>
      <c r="E932" s="25">
        <v>2780.3521779425391</v>
      </c>
      <c r="F932" s="25">
        <v>22780.352177942539</v>
      </c>
      <c r="G932" s="96">
        <v>2</v>
      </c>
      <c r="H932" s="99">
        <v>0.5</v>
      </c>
      <c r="I932" s="99">
        <v>0.5</v>
      </c>
      <c r="J932" s="6" t="s">
        <v>217</v>
      </c>
      <c r="K932" s="6"/>
      <c r="L932" s="6"/>
      <c r="M932" s="6" t="s">
        <v>761</v>
      </c>
      <c r="N932" s="6" t="s">
        <v>688</v>
      </c>
      <c r="O932" s="37">
        <v>10021.433999999999</v>
      </c>
      <c r="P932" s="105">
        <v>571.49789630782959</v>
      </c>
      <c r="Q932" s="38">
        <v>0</v>
      </c>
    </row>
    <row r="933" spans="1:17" x14ac:dyDescent="0.3">
      <c r="A933" s="6" t="s">
        <v>789</v>
      </c>
      <c r="B933" s="6" t="s">
        <v>1465</v>
      </c>
      <c r="C933" s="6" t="s">
        <v>1466</v>
      </c>
      <c r="D933" s="25">
        <v>20000</v>
      </c>
      <c r="E933" s="25">
        <v>2780.3521779425391</v>
      </c>
      <c r="F933" s="25">
        <v>22780.352177942539</v>
      </c>
      <c r="G933" s="96">
        <v>2</v>
      </c>
      <c r="H933" s="99">
        <v>0.5</v>
      </c>
      <c r="I933" s="99">
        <v>0.5</v>
      </c>
      <c r="J933" s="6" t="s">
        <v>487</v>
      </c>
      <c r="K933" s="6"/>
      <c r="L933" s="6"/>
      <c r="M933" s="6" t="s">
        <v>781</v>
      </c>
      <c r="N933" s="6" t="s">
        <v>686</v>
      </c>
      <c r="O933" s="37">
        <v>1400.3600000000001</v>
      </c>
      <c r="P933" s="105">
        <v>79.859109392291799</v>
      </c>
      <c r="Q933" s="38">
        <v>5.0000000000000004E-6</v>
      </c>
    </row>
    <row r="934" spans="1:17" x14ac:dyDescent="0.3">
      <c r="A934" s="6" t="s">
        <v>789</v>
      </c>
      <c r="B934" s="6" t="s">
        <v>1465</v>
      </c>
      <c r="C934" s="6" t="s">
        <v>1466</v>
      </c>
      <c r="D934" s="25">
        <v>20000</v>
      </c>
      <c r="E934" s="25">
        <v>2780.3521779425391</v>
      </c>
      <c r="F934" s="25">
        <v>22780.352177942539</v>
      </c>
      <c r="G934" s="96">
        <v>2</v>
      </c>
      <c r="H934" s="99">
        <v>0.5</v>
      </c>
      <c r="I934" s="99">
        <v>0.5</v>
      </c>
      <c r="J934" s="6" t="s">
        <v>553</v>
      </c>
      <c r="K934" s="6"/>
      <c r="L934" s="6"/>
      <c r="M934" s="6" t="s">
        <v>691</v>
      </c>
      <c r="N934" s="6" t="s">
        <v>688</v>
      </c>
      <c r="O934" s="37">
        <v>64561.091283000002</v>
      </c>
      <c r="P934" s="105">
        <v>3681.7612979911123</v>
      </c>
      <c r="Q934" s="38">
        <v>1.11E-4</v>
      </c>
    </row>
    <row r="935" spans="1:17" x14ac:dyDescent="0.3">
      <c r="A935" s="6" t="s">
        <v>789</v>
      </c>
      <c r="B935" s="6" t="s">
        <v>1465</v>
      </c>
      <c r="C935" s="6" t="s">
        <v>1466</v>
      </c>
      <c r="D935" s="25">
        <v>20000</v>
      </c>
      <c r="E935" s="25">
        <v>2780.3521779425391</v>
      </c>
      <c r="F935" s="25">
        <v>22780.352177942539</v>
      </c>
      <c r="G935" s="96">
        <v>2</v>
      </c>
      <c r="H935" s="99">
        <v>0.5</v>
      </c>
      <c r="I935" s="99">
        <v>0.5</v>
      </c>
      <c r="J935" s="6" t="s">
        <v>565</v>
      </c>
      <c r="K935" s="6"/>
      <c r="L935" s="6"/>
      <c r="M935" s="6" t="s">
        <v>785</v>
      </c>
      <c r="N935" s="6" t="s">
        <v>686</v>
      </c>
      <c r="O935" s="37">
        <v>1792.3519999999999</v>
      </c>
      <c r="P935" s="105">
        <v>102.2134554239574</v>
      </c>
      <c r="Q935" s="38">
        <v>3.0000000000000001E-6</v>
      </c>
    </row>
    <row r="936" spans="1:17" x14ac:dyDescent="0.3">
      <c r="A936" s="6" t="s">
        <v>789</v>
      </c>
      <c r="B936" s="6" t="s">
        <v>1465</v>
      </c>
      <c r="C936" s="6" t="s">
        <v>1466</v>
      </c>
      <c r="D936" s="25">
        <v>20000</v>
      </c>
      <c r="E936" s="25">
        <v>2780.3521779425391</v>
      </c>
      <c r="F936" s="25">
        <v>22780.352177942539</v>
      </c>
      <c r="G936" s="96">
        <v>2</v>
      </c>
      <c r="H936" s="99">
        <v>0.5</v>
      </c>
      <c r="I936" s="99">
        <v>0.5</v>
      </c>
      <c r="J936" s="6" t="s">
        <v>583</v>
      </c>
      <c r="K936" s="6"/>
      <c r="L936" s="6"/>
      <c r="M936" s="6" t="s">
        <v>765</v>
      </c>
      <c r="N936" s="6" t="s">
        <v>688</v>
      </c>
      <c r="O936" s="37">
        <v>3708</v>
      </c>
      <c r="P936" s="105">
        <v>211.45818048688767</v>
      </c>
      <c r="Q936" s="38">
        <v>3.9999999999999998E-6</v>
      </c>
    </row>
    <row r="937" spans="1:17" x14ac:dyDescent="0.3">
      <c r="A937" s="6" t="s">
        <v>789</v>
      </c>
      <c r="B937" s="6" t="s">
        <v>1465</v>
      </c>
      <c r="C937" s="6" t="s">
        <v>1466</v>
      </c>
      <c r="D937" s="25">
        <v>20000</v>
      </c>
      <c r="E937" s="25">
        <v>2780.3521779425391</v>
      </c>
      <c r="F937" s="25">
        <v>22780.352177942539</v>
      </c>
      <c r="G937" s="96">
        <v>2</v>
      </c>
      <c r="H937" s="99">
        <v>0.5</v>
      </c>
      <c r="I937" s="99">
        <v>0.5</v>
      </c>
      <c r="J937" s="6" t="s">
        <v>584</v>
      </c>
      <c r="K937" s="6"/>
      <c r="L937" s="6"/>
      <c r="M937" s="6" t="s">
        <v>765</v>
      </c>
      <c r="N937" s="6" t="s">
        <v>688</v>
      </c>
      <c r="O937" s="37">
        <v>5744.2500000000009</v>
      </c>
      <c r="P937" s="105">
        <v>327.58054295086424</v>
      </c>
      <c r="Q937" s="38">
        <v>6.9999999999999999E-6</v>
      </c>
    </row>
    <row r="938" spans="1:17" x14ac:dyDescent="0.3">
      <c r="A938" s="6" t="s">
        <v>789</v>
      </c>
      <c r="B938" s="6" t="s">
        <v>1465</v>
      </c>
      <c r="C938" s="6" t="s">
        <v>1466</v>
      </c>
      <c r="D938" s="25">
        <v>20000</v>
      </c>
      <c r="E938" s="25">
        <v>2780.3521779425391</v>
      </c>
      <c r="F938" s="25">
        <v>22780.352177942539</v>
      </c>
      <c r="G938" s="96">
        <v>2</v>
      </c>
      <c r="H938" s="99">
        <v>0.5</v>
      </c>
      <c r="I938" s="99">
        <v>0.5</v>
      </c>
      <c r="J938" s="6" t="s">
        <v>630</v>
      </c>
      <c r="K938" s="6"/>
      <c r="L938" s="6"/>
      <c r="M938" s="6" t="s">
        <v>766</v>
      </c>
      <c r="N938" s="6" t="s">
        <v>688</v>
      </c>
      <c r="O938" s="37">
        <v>4200.2849999999999</v>
      </c>
      <c r="P938" s="105">
        <v>239.53199126924673</v>
      </c>
      <c r="Q938" s="38">
        <v>3.9999999999999998E-6</v>
      </c>
    </row>
    <row r="939" spans="1:17" x14ac:dyDescent="0.3">
      <c r="A939" s="6" t="s">
        <v>819</v>
      </c>
      <c r="B939" s="6" t="s">
        <v>1254</v>
      </c>
      <c r="C939" s="6" t="s">
        <v>1255</v>
      </c>
      <c r="D939" s="25">
        <v>50000</v>
      </c>
      <c r="E939" s="25">
        <v>6950.8804448563478</v>
      </c>
      <c r="F939" s="25">
        <v>56950.880444856346</v>
      </c>
      <c r="G939" s="96">
        <v>4</v>
      </c>
      <c r="H939" s="99"/>
      <c r="I939" s="99" t="s">
        <v>752</v>
      </c>
      <c r="J939" s="6" t="s">
        <v>8</v>
      </c>
      <c r="K939" s="6"/>
      <c r="L939" s="6"/>
      <c r="M939" s="6" t="s">
        <v>1035</v>
      </c>
      <c r="N939" s="6" t="s">
        <v>686</v>
      </c>
      <c r="O939" s="37">
        <v>3553.1472880000001</v>
      </c>
      <c r="P939" s="105">
        <v>657.59648730184904</v>
      </c>
      <c r="Q939" s="38">
        <v>1.0000000000000001E-5</v>
      </c>
    </row>
    <row r="940" spans="1:17" x14ac:dyDescent="0.3">
      <c r="A940" s="6" t="s">
        <v>819</v>
      </c>
      <c r="B940" s="6" t="s">
        <v>1254</v>
      </c>
      <c r="C940" s="6" t="s">
        <v>1255</v>
      </c>
      <c r="D940" s="25">
        <v>50000</v>
      </c>
      <c r="E940" s="25">
        <v>6950.8804448563478</v>
      </c>
      <c r="F940" s="25">
        <v>56950.880444856346</v>
      </c>
      <c r="G940" s="96">
        <v>4</v>
      </c>
      <c r="H940" s="99"/>
      <c r="I940" s="99" t="s">
        <v>752</v>
      </c>
      <c r="J940" s="6" t="s">
        <v>10</v>
      </c>
      <c r="K940" s="6"/>
      <c r="L940" s="6"/>
      <c r="M940" s="6" t="s">
        <v>1035</v>
      </c>
      <c r="N940" s="6" t="s">
        <v>688</v>
      </c>
      <c r="O940" s="37">
        <v>951.03287999999998</v>
      </c>
      <c r="P940" s="105">
        <v>176.01180882895076</v>
      </c>
      <c r="Q940" s="38">
        <v>9.9999999999999995E-7</v>
      </c>
    </row>
    <row r="941" spans="1:17" x14ac:dyDescent="0.3">
      <c r="A941" s="6" t="s">
        <v>819</v>
      </c>
      <c r="B941" s="6" t="s">
        <v>1254</v>
      </c>
      <c r="C941" s="6" t="s">
        <v>1255</v>
      </c>
      <c r="D941" s="25">
        <v>50000</v>
      </c>
      <c r="E941" s="25">
        <v>6950.8804448563478</v>
      </c>
      <c r="F941" s="25">
        <v>56950.880444856346</v>
      </c>
      <c r="G941" s="96">
        <v>4</v>
      </c>
      <c r="H941" s="99"/>
      <c r="I941" s="99" t="s">
        <v>752</v>
      </c>
      <c r="J941" s="6" t="s">
        <v>11</v>
      </c>
      <c r="K941" s="6"/>
      <c r="L941" s="6"/>
      <c r="M941" s="6" t="s">
        <v>1035</v>
      </c>
      <c r="N941" s="6" t="s">
        <v>688</v>
      </c>
      <c r="O941" s="37">
        <v>2558.4</v>
      </c>
      <c r="P941" s="105">
        <v>473.49426205746715</v>
      </c>
      <c r="Q941" s="38">
        <v>6.0000000000000002E-6</v>
      </c>
    </row>
    <row r="942" spans="1:17" x14ac:dyDescent="0.3">
      <c r="A942" s="6" t="s">
        <v>819</v>
      </c>
      <c r="B942" s="6" t="s">
        <v>1254</v>
      </c>
      <c r="C942" s="6" t="s">
        <v>1255</v>
      </c>
      <c r="D942" s="25">
        <v>50000</v>
      </c>
      <c r="E942" s="25">
        <v>6950.8804448563478</v>
      </c>
      <c r="F942" s="25">
        <v>56950.880444856346</v>
      </c>
      <c r="G942" s="96">
        <v>4</v>
      </c>
      <c r="H942" s="99"/>
      <c r="I942" s="99" t="s">
        <v>752</v>
      </c>
      <c r="J942" s="6" t="s">
        <v>12</v>
      </c>
      <c r="K942" s="6"/>
      <c r="L942" s="6"/>
      <c r="M942" s="6" t="s">
        <v>1035</v>
      </c>
      <c r="N942" s="6" t="s">
        <v>688</v>
      </c>
      <c r="O942" s="37">
        <v>3977.5356679999995</v>
      </c>
      <c r="P942" s="105">
        <v>736.13989834541678</v>
      </c>
      <c r="Q942" s="38">
        <v>1.1E-5</v>
      </c>
    </row>
    <row r="943" spans="1:17" x14ac:dyDescent="0.3">
      <c r="A943" s="6" t="s">
        <v>819</v>
      </c>
      <c r="B943" s="6" t="s">
        <v>1254</v>
      </c>
      <c r="C943" s="6" t="s">
        <v>1255</v>
      </c>
      <c r="D943" s="25">
        <v>50000</v>
      </c>
      <c r="E943" s="25">
        <v>6950.8804448563478</v>
      </c>
      <c r="F943" s="25">
        <v>56950.880444856346</v>
      </c>
      <c r="G943" s="96">
        <v>4</v>
      </c>
      <c r="H943" s="99"/>
      <c r="I943" s="99" t="s">
        <v>752</v>
      </c>
      <c r="J943" s="6" t="s">
        <v>47</v>
      </c>
      <c r="K943" s="6"/>
      <c r="L943" s="6"/>
      <c r="M943" s="6" t="s">
        <v>753</v>
      </c>
      <c r="N943" s="6" t="s">
        <v>688</v>
      </c>
      <c r="O943" s="37">
        <v>787.8</v>
      </c>
      <c r="P943" s="105">
        <v>145.80158679208589</v>
      </c>
      <c r="Q943" s="38">
        <v>0</v>
      </c>
    </row>
    <row r="944" spans="1:17" x14ac:dyDescent="0.3">
      <c r="A944" s="6" t="s">
        <v>819</v>
      </c>
      <c r="B944" s="6" t="s">
        <v>1254</v>
      </c>
      <c r="C944" s="6" t="s">
        <v>1255</v>
      </c>
      <c r="D944" s="25">
        <v>50000</v>
      </c>
      <c r="E944" s="25">
        <v>6950.8804448563478</v>
      </c>
      <c r="F944" s="25">
        <v>56950.880444856346</v>
      </c>
      <c r="G944" s="96">
        <v>4</v>
      </c>
      <c r="H944" s="99"/>
      <c r="I944" s="99" t="s">
        <v>752</v>
      </c>
      <c r="J944" s="6" t="s">
        <v>50</v>
      </c>
      <c r="K944" s="6"/>
      <c r="L944" s="6"/>
      <c r="M944" s="6" t="s">
        <v>753</v>
      </c>
      <c r="N944" s="6" t="s">
        <v>688</v>
      </c>
      <c r="O944" s="37">
        <v>2180.4431999999997</v>
      </c>
      <c r="P944" s="105">
        <v>403.54414631887977</v>
      </c>
      <c r="Q944" s="38">
        <v>9.9999999999999995E-7</v>
      </c>
    </row>
    <row r="945" spans="1:17" x14ac:dyDescent="0.3">
      <c r="A945" s="6" t="s">
        <v>819</v>
      </c>
      <c r="B945" s="6" t="s">
        <v>1254</v>
      </c>
      <c r="C945" s="6" t="s">
        <v>1255</v>
      </c>
      <c r="D945" s="25">
        <v>50000</v>
      </c>
      <c r="E945" s="25">
        <v>6950.8804448563478</v>
      </c>
      <c r="F945" s="25">
        <v>56950.880444856346</v>
      </c>
      <c r="G945" s="96">
        <v>4</v>
      </c>
      <c r="H945" s="99"/>
      <c r="I945" s="99" t="s">
        <v>752</v>
      </c>
      <c r="J945" s="6" t="s">
        <v>51</v>
      </c>
      <c r="K945" s="6"/>
      <c r="L945" s="6"/>
      <c r="M945" s="6" t="s">
        <v>753</v>
      </c>
      <c r="N945" s="6" t="s">
        <v>688</v>
      </c>
      <c r="O945" s="37">
        <v>211.393</v>
      </c>
      <c r="P945" s="105">
        <v>39.123425789209719</v>
      </c>
      <c r="Q945" s="38">
        <v>0</v>
      </c>
    </row>
    <row r="946" spans="1:17" x14ac:dyDescent="0.3">
      <c r="A946" s="6" t="s">
        <v>819</v>
      </c>
      <c r="B946" s="6" t="s">
        <v>1254</v>
      </c>
      <c r="C946" s="6" t="s">
        <v>1255</v>
      </c>
      <c r="D946" s="25">
        <v>50000</v>
      </c>
      <c r="E946" s="25">
        <v>6950.8804448563478</v>
      </c>
      <c r="F946" s="25">
        <v>56950.880444856346</v>
      </c>
      <c r="G946" s="96">
        <v>4</v>
      </c>
      <c r="H946" s="99"/>
      <c r="I946" s="99" t="s">
        <v>752</v>
      </c>
      <c r="J946" s="6" t="s">
        <v>55</v>
      </c>
      <c r="K946" s="6"/>
      <c r="L946" s="6"/>
      <c r="M946" s="6" t="s">
        <v>754</v>
      </c>
      <c r="N946" s="6" t="s">
        <v>688</v>
      </c>
      <c r="O946" s="37">
        <v>439.56</v>
      </c>
      <c r="P946" s="105">
        <v>81.351289020473828</v>
      </c>
      <c r="Q946" s="38">
        <v>0</v>
      </c>
    </row>
    <row r="947" spans="1:17" x14ac:dyDescent="0.3">
      <c r="A947" s="6" t="s">
        <v>819</v>
      </c>
      <c r="B947" s="6" t="s">
        <v>1254</v>
      </c>
      <c r="C947" s="6" t="s">
        <v>1255</v>
      </c>
      <c r="D947" s="25">
        <v>50000</v>
      </c>
      <c r="E947" s="25">
        <v>6950.8804448563478</v>
      </c>
      <c r="F947" s="25">
        <v>56950.880444856346</v>
      </c>
      <c r="G947" s="96">
        <v>4</v>
      </c>
      <c r="H947" s="99"/>
      <c r="I947" s="99" t="s">
        <v>752</v>
      </c>
      <c r="J947" s="6" t="s">
        <v>185</v>
      </c>
      <c r="K947" s="6"/>
      <c r="L947" s="6"/>
      <c r="M947" s="6" t="s">
        <v>759</v>
      </c>
      <c r="N947" s="6" t="s">
        <v>688</v>
      </c>
      <c r="O947" s="37">
        <v>5825.5990820000006</v>
      </c>
      <c r="P947" s="105">
        <v>1078.169065968671</v>
      </c>
      <c r="Q947" s="38">
        <v>6.0000000000000002E-6</v>
      </c>
    </row>
    <row r="948" spans="1:17" x14ac:dyDescent="0.3">
      <c r="A948" s="6" t="s">
        <v>819</v>
      </c>
      <c r="B948" s="6" t="s">
        <v>1254</v>
      </c>
      <c r="C948" s="6" t="s">
        <v>1255</v>
      </c>
      <c r="D948" s="25">
        <v>50000</v>
      </c>
      <c r="E948" s="25">
        <v>6950.8804448563478</v>
      </c>
      <c r="F948" s="25">
        <v>56950.880444856346</v>
      </c>
      <c r="G948" s="96">
        <v>4</v>
      </c>
      <c r="H948" s="99"/>
      <c r="I948" s="99" t="s">
        <v>752</v>
      </c>
      <c r="J948" s="6" t="s">
        <v>187</v>
      </c>
      <c r="K948" s="6"/>
      <c r="L948" s="6"/>
      <c r="M948" s="6" t="s">
        <v>759</v>
      </c>
      <c r="N948" s="6" t="s">
        <v>688</v>
      </c>
      <c r="O948" s="37">
        <v>2448</v>
      </c>
      <c r="P948" s="105">
        <v>453.06205187487473</v>
      </c>
      <c r="Q948" s="38">
        <v>9.9999999999999995E-7</v>
      </c>
    </row>
    <row r="949" spans="1:17" x14ac:dyDescent="0.3">
      <c r="A949" s="6" t="s">
        <v>819</v>
      </c>
      <c r="B949" s="6" t="s">
        <v>1254</v>
      </c>
      <c r="C949" s="6" t="s">
        <v>1255</v>
      </c>
      <c r="D949" s="25">
        <v>50000</v>
      </c>
      <c r="E949" s="25">
        <v>6950.8804448563478</v>
      </c>
      <c r="F949" s="25">
        <v>56950.880444856346</v>
      </c>
      <c r="G949" s="96">
        <v>4</v>
      </c>
      <c r="H949" s="99"/>
      <c r="I949" s="99" t="s">
        <v>752</v>
      </c>
      <c r="J949" s="6" t="s">
        <v>188</v>
      </c>
      <c r="K949" s="6"/>
      <c r="L949" s="6"/>
      <c r="M949" s="6" t="s">
        <v>759</v>
      </c>
      <c r="N949" s="6" t="s">
        <v>688</v>
      </c>
      <c r="O949" s="37">
        <v>2683.232</v>
      </c>
      <c r="P949" s="105">
        <v>496.59746551320416</v>
      </c>
      <c r="Q949" s="38">
        <v>9.9999999999999995E-7</v>
      </c>
    </row>
    <row r="950" spans="1:17" x14ac:dyDescent="0.3">
      <c r="A950" s="6" t="s">
        <v>819</v>
      </c>
      <c r="B950" s="6" t="s">
        <v>1254</v>
      </c>
      <c r="C950" s="6" t="s">
        <v>1255</v>
      </c>
      <c r="D950" s="25">
        <v>50000</v>
      </c>
      <c r="E950" s="25">
        <v>6950.8804448563478</v>
      </c>
      <c r="F950" s="25">
        <v>56950.880444856346</v>
      </c>
      <c r="G950" s="96">
        <v>4</v>
      </c>
      <c r="H950" s="99"/>
      <c r="I950" s="99" t="s">
        <v>752</v>
      </c>
      <c r="J950" s="6" t="s">
        <v>189</v>
      </c>
      <c r="K950" s="6"/>
      <c r="L950" s="6"/>
      <c r="M950" s="6" t="s">
        <v>760</v>
      </c>
      <c r="N950" s="6" t="s">
        <v>688</v>
      </c>
      <c r="O950" s="37">
        <v>81840</v>
      </c>
      <c r="P950" s="105">
        <v>15146.486244052183</v>
      </c>
      <c r="Q950" s="38">
        <v>1.4300000000000001E-4</v>
      </c>
    </row>
    <row r="951" spans="1:17" x14ac:dyDescent="0.3">
      <c r="A951" s="6" t="s">
        <v>819</v>
      </c>
      <c r="B951" s="6" t="s">
        <v>1254</v>
      </c>
      <c r="C951" s="6" t="s">
        <v>1255</v>
      </c>
      <c r="D951" s="25">
        <v>50000</v>
      </c>
      <c r="E951" s="25">
        <v>6950.8804448563478</v>
      </c>
      <c r="F951" s="25">
        <v>56950.880444856346</v>
      </c>
      <c r="G951" s="96">
        <v>4</v>
      </c>
      <c r="H951" s="99"/>
      <c r="I951" s="99" t="s">
        <v>752</v>
      </c>
      <c r="J951" s="6" t="s">
        <v>216</v>
      </c>
      <c r="K951" s="6"/>
      <c r="L951" s="6"/>
      <c r="M951" s="6" t="s">
        <v>761</v>
      </c>
      <c r="N951" s="6" t="s">
        <v>688</v>
      </c>
      <c r="O951" s="37">
        <v>2256.46</v>
      </c>
      <c r="P951" s="105">
        <v>417.6129075055473</v>
      </c>
      <c r="Q951" s="38">
        <v>3.0000000000000001E-6</v>
      </c>
    </row>
    <row r="952" spans="1:17" x14ac:dyDescent="0.3">
      <c r="A952" s="6" t="s">
        <v>819</v>
      </c>
      <c r="B952" s="6" t="s">
        <v>1254</v>
      </c>
      <c r="C952" s="6" t="s">
        <v>1255</v>
      </c>
      <c r="D952" s="25">
        <v>50000</v>
      </c>
      <c r="E952" s="25">
        <v>6950.8804448563478</v>
      </c>
      <c r="F952" s="25">
        <v>56950.880444856346</v>
      </c>
      <c r="G952" s="96">
        <v>4</v>
      </c>
      <c r="H952" s="99"/>
      <c r="I952" s="99" t="s">
        <v>752</v>
      </c>
      <c r="J952" s="6" t="s">
        <v>217</v>
      </c>
      <c r="K952" s="6"/>
      <c r="L952" s="6"/>
      <c r="M952" s="6" t="s">
        <v>761</v>
      </c>
      <c r="N952" s="6" t="s">
        <v>688</v>
      </c>
      <c r="O952" s="37">
        <v>10021.433999999999</v>
      </c>
      <c r="P952" s="105">
        <v>1854.7105599545068</v>
      </c>
      <c r="Q952" s="38">
        <v>0</v>
      </c>
    </row>
    <row r="953" spans="1:17" x14ac:dyDescent="0.3">
      <c r="A953" s="6" t="s">
        <v>819</v>
      </c>
      <c r="B953" s="6" t="s">
        <v>1254</v>
      </c>
      <c r="C953" s="6" t="s">
        <v>1255</v>
      </c>
      <c r="D953" s="25">
        <v>50000</v>
      </c>
      <c r="E953" s="25">
        <v>6950.8804448563478</v>
      </c>
      <c r="F953" s="25">
        <v>56950.880444856346</v>
      </c>
      <c r="G953" s="96">
        <v>4</v>
      </c>
      <c r="H953" s="99"/>
      <c r="I953" s="99" t="s">
        <v>752</v>
      </c>
      <c r="J953" s="6" t="s">
        <v>277</v>
      </c>
      <c r="K953" s="6"/>
      <c r="L953" s="6"/>
      <c r="M953" s="6" t="s">
        <v>762</v>
      </c>
      <c r="N953" s="6" t="s">
        <v>688</v>
      </c>
      <c r="O953" s="37">
        <v>27028.89</v>
      </c>
      <c r="P953" s="105">
        <v>5002.3547235703763</v>
      </c>
      <c r="Q953" s="38">
        <v>1.5999999999999999E-5</v>
      </c>
    </row>
    <row r="954" spans="1:17" x14ac:dyDescent="0.3">
      <c r="A954" s="6" t="s">
        <v>819</v>
      </c>
      <c r="B954" s="6" t="s">
        <v>1254</v>
      </c>
      <c r="C954" s="6" t="s">
        <v>1255</v>
      </c>
      <c r="D954" s="25">
        <v>50000</v>
      </c>
      <c r="E954" s="25">
        <v>6950.8804448563478</v>
      </c>
      <c r="F954" s="25">
        <v>56950.880444856346</v>
      </c>
      <c r="G954" s="96">
        <v>4</v>
      </c>
      <c r="H954" s="99"/>
      <c r="I954" s="99" t="s">
        <v>752</v>
      </c>
      <c r="J954" s="6" t="s">
        <v>302</v>
      </c>
      <c r="K954" s="6"/>
      <c r="L954" s="6"/>
      <c r="M954" s="6" t="s">
        <v>755</v>
      </c>
      <c r="N954" s="6" t="s">
        <v>688</v>
      </c>
      <c r="O954" s="37">
        <v>2022.5000000000002</v>
      </c>
      <c r="P954" s="105">
        <v>374.3129084627999</v>
      </c>
      <c r="Q954" s="38">
        <v>0</v>
      </c>
    </row>
    <row r="955" spans="1:17" x14ac:dyDescent="0.3">
      <c r="A955" s="6" t="s">
        <v>819</v>
      </c>
      <c r="B955" s="6" t="s">
        <v>1254</v>
      </c>
      <c r="C955" s="6" t="s">
        <v>1255</v>
      </c>
      <c r="D955" s="25">
        <v>50000</v>
      </c>
      <c r="E955" s="25">
        <v>6950.8804448563478</v>
      </c>
      <c r="F955" s="25">
        <v>56950.880444856346</v>
      </c>
      <c r="G955" s="96">
        <v>4</v>
      </c>
      <c r="H955" s="99"/>
      <c r="I955" s="99" t="s">
        <v>752</v>
      </c>
      <c r="J955" s="6" t="s">
        <v>304</v>
      </c>
      <c r="K955" s="6"/>
      <c r="L955" s="6"/>
      <c r="M955" s="6" t="s">
        <v>755</v>
      </c>
      <c r="N955" s="6" t="s">
        <v>688</v>
      </c>
      <c r="O955" s="37">
        <v>2710.15</v>
      </c>
      <c r="P955" s="105">
        <v>501.57929734015181</v>
      </c>
      <c r="Q955" s="38">
        <v>9.9999999999999995E-7</v>
      </c>
    </row>
    <row r="956" spans="1:17" x14ac:dyDescent="0.3">
      <c r="A956" s="6" t="s">
        <v>819</v>
      </c>
      <c r="B956" s="6" t="s">
        <v>1254</v>
      </c>
      <c r="C956" s="6" t="s">
        <v>1255</v>
      </c>
      <c r="D956" s="25">
        <v>50000</v>
      </c>
      <c r="E956" s="25">
        <v>6950.8804448563478</v>
      </c>
      <c r="F956" s="25">
        <v>56950.880444856346</v>
      </c>
      <c r="G956" s="96">
        <v>4</v>
      </c>
      <c r="H956" s="99"/>
      <c r="I956" s="99" t="s">
        <v>752</v>
      </c>
      <c r="J956" s="6" t="s">
        <v>306</v>
      </c>
      <c r="K956" s="6"/>
      <c r="L956" s="6"/>
      <c r="M956" s="6" t="s">
        <v>755</v>
      </c>
      <c r="N956" s="6" t="s">
        <v>688</v>
      </c>
      <c r="O956" s="37">
        <v>4854</v>
      </c>
      <c r="P956" s="105">
        <v>898.35098031071982</v>
      </c>
      <c r="Q956" s="38">
        <v>3.0000000000000001E-6</v>
      </c>
    </row>
    <row r="957" spans="1:17" x14ac:dyDescent="0.3">
      <c r="A957" s="6" t="s">
        <v>819</v>
      </c>
      <c r="B957" s="6" t="s">
        <v>1254</v>
      </c>
      <c r="C957" s="6" t="s">
        <v>1255</v>
      </c>
      <c r="D957" s="25">
        <v>50000</v>
      </c>
      <c r="E957" s="25">
        <v>6950.8804448563478</v>
      </c>
      <c r="F957" s="25">
        <v>56950.880444856346</v>
      </c>
      <c r="G957" s="96">
        <v>4</v>
      </c>
      <c r="H957" s="99"/>
      <c r="I957" s="99" t="s">
        <v>752</v>
      </c>
      <c r="J957" s="6" t="s">
        <v>307</v>
      </c>
      <c r="K957" s="6"/>
      <c r="L957" s="6"/>
      <c r="M957" s="6" t="s">
        <v>756</v>
      </c>
      <c r="N957" s="6" t="s">
        <v>688</v>
      </c>
      <c r="O957" s="37">
        <v>4389</v>
      </c>
      <c r="P957" s="105">
        <v>812.29139937860498</v>
      </c>
      <c r="Q957" s="38">
        <v>1.9999999999999999E-6</v>
      </c>
    </row>
    <row r="958" spans="1:17" x14ac:dyDescent="0.3">
      <c r="A958" s="6" t="s">
        <v>819</v>
      </c>
      <c r="B958" s="6" t="s">
        <v>1254</v>
      </c>
      <c r="C958" s="6" t="s">
        <v>1255</v>
      </c>
      <c r="D958" s="25">
        <v>50000</v>
      </c>
      <c r="E958" s="25">
        <v>6950.8804448563478</v>
      </c>
      <c r="F958" s="25">
        <v>56950.880444856346</v>
      </c>
      <c r="G958" s="96">
        <v>4</v>
      </c>
      <c r="H958" s="99"/>
      <c r="I958" s="99" t="s">
        <v>752</v>
      </c>
      <c r="J958" s="6" t="s">
        <v>309</v>
      </c>
      <c r="K958" s="6"/>
      <c r="L958" s="6"/>
      <c r="M958" s="6" t="s">
        <v>756</v>
      </c>
      <c r="N958" s="6" t="s">
        <v>688</v>
      </c>
      <c r="O958" s="37">
        <v>1984.2079999999999</v>
      </c>
      <c r="P958" s="105">
        <v>367.2260407788159</v>
      </c>
      <c r="Q958" s="38">
        <v>0</v>
      </c>
    </row>
    <row r="959" spans="1:17" x14ac:dyDescent="0.3">
      <c r="A959" s="6" t="s">
        <v>819</v>
      </c>
      <c r="B959" s="6" t="s">
        <v>1254</v>
      </c>
      <c r="C959" s="6" t="s">
        <v>1255</v>
      </c>
      <c r="D959" s="25">
        <v>50000</v>
      </c>
      <c r="E959" s="25">
        <v>6950.8804448563478</v>
      </c>
      <c r="F959" s="25">
        <v>56950.880444856346</v>
      </c>
      <c r="G959" s="96">
        <v>4</v>
      </c>
      <c r="H959" s="99"/>
      <c r="I959" s="99" t="s">
        <v>752</v>
      </c>
      <c r="J959" s="6" t="s">
        <v>310</v>
      </c>
      <c r="K959" s="6"/>
      <c r="L959" s="6"/>
      <c r="M959" s="6" t="s">
        <v>756</v>
      </c>
      <c r="N959" s="6" t="s">
        <v>688</v>
      </c>
      <c r="O959" s="37">
        <v>218.33999999999997</v>
      </c>
      <c r="P959" s="105">
        <v>40.409137420898745</v>
      </c>
      <c r="Q959" s="38">
        <v>0</v>
      </c>
    </row>
    <row r="960" spans="1:17" x14ac:dyDescent="0.3">
      <c r="A960" s="6" t="s">
        <v>819</v>
      </c>
      <c r="B960" s="6" t="s">
        <v>1254</v>
      </c>
      <c r="C960" s="6" t="s">
        <v>1255</v>
      </c>
      <c r="D960" s="25">
        <v>50000</v>
      </c>
      <c r="E960" s="25">
        <v>6950.8804448563478</v>
      </c>
      <c r="F960" s="25">
        <v>56950.880444856346</v>
      </c>
      <c r="G960" s="96">
        <v>4</v>
      </c>
      <c r="H960" s="99"/>
      <c r="I960" s="99" t="s">
        <v>752</v>
      </c>
      <c r="J960" s="6" t="s">
        <v>312</v>
      </c>
      <c r="K960" s="6"/>
      <c r="L960" s="6"/>
      <c r="M960" s="6" t="s">
        <v>756</v>
      </c>
      <c r="N960" s="6" t="s">
        <v>688</v>
      </c>
      <c r="O960" s="37">
        <v>12108.096</v>
      </c>
      <c r="P960" s="105">
        <v>2240.8982099909977</v>
      </c>
      <c r="Q960" s="38">
        <v>7.9999999999999996E-6</v>
      </c>
    </row>
    <row r="961" spans="1:17" x14ac:dyDescent="0.3">
      <c r="A961" s="6" t="s">
        <v>819</v>
      </c>
      <c r="B961" s="6" t="s">
        <v>1254</v>
      </c>
      <c r="C961" s="6" t="s">
        <v>1255</v>
      </c>
      <c r="D961" s="25">
        <v>50000</v>
      </c>
      <c r="E961" s="25">
        <v>6950.8804448563478</v>
      </c>
      <c r="F961" s="25">
        <v>56950.880444856346</v>
      </c>
      <c r="G961" s="96">
        <v>4</v>
      </c>
      <c r="H961" s="99"/>
      <c r="I961" s="99" t="s">
        <v>752</v>
      </c>
      <c r="J961" s="6" t="s">
        <v>313</v>
      </c>
      <c r="K961" s="6"/>
      <c r="L961" s="6"/>
      <c r="M961" s="6" t="s">
        <v>756</v>
      </c>
      <c r="N961" s="6" t="s">
        <v>688</v>
      </c>
      <c r="O961" s="37">
        <v>2285.9550000000004</v>
      </c>
      <c r="P961" s="105">
        <v>423.07167597778977</v>
      </c>
      <c r="Q961" s="38">
        <v>0</v>
      </c>
    </row>
    <row r="962" spans="1:17" x14ac:dyDescent="0.3">
      <c r="A962" s="6" t="s">
        <v>819</v>
      </c>
      <c r="B962" s="6" t="s">
        <v>1254</v>
      </c>
      <c r="C962" s="6" t="s">
        <v>1255</v>
      </c>
      <c r="D962" s="25">
        <v>50000</v>
      </c>
      <c r="E962" s="25">
        <v>6950.8804448563478</v>
      </c>
      <c r="F962" s="25">
        <v>56950.880444856346</v>
      </c>
      <c r="G962" s="96">
        <v>4</v>
      </c>
      <c r="H962" s="99"/>
      <c r="I962" s="99" t="s">
        <v>752</v>
      </c>
      <c r="J962" s="6" t="s">
        <v>314</v>
      </c>
      <c r="K962" s="6"/>
      <c r="L962" s="6"/>
      <c r="M962" s="6" t="s">
        <v>756</v>
      </c>
      <c r="N962" s="6" t="s">
        <v>688</v>
      </c>
      <c r="O962" s="37">
        <v>1.66</v>
      </c>
      <c r="P962" s="105">
        <v>0.30722345020926961</v>
      </c>
      <c r="Q962" s="38">
        <v>0</v>
      </c>
    </row>
    <row r="963" spans="1:17" x14ac:dyDescent="0.3">
      <c r="A963" s="6" t="s">
        <v>819</v>
      </c>
      <c r="B963" s="6" t="s">
        <v>1254</v>
      </c>
      <c r="C963" s="6" t="s">
        <v>1255</v>
      </c>
      <c r="D963" s="25">
        <v>50000</v>
      </c>
      <c r="E963" s="25">
        <v>6950.8804448563478</v>
      </c>
      <c r="F963" s="25">
        <v>56950.880444856346</v>
      </c>
      <c r="G963" s="96">
        <v>4</v>
      </c>
      <c r="H963" s="99"/>
      <c r="I963" s="99" t="s">
        <v>752</v>
      </c>
      <c r="J963" s="6" t="s">
        <v>406</v>
      </c>
      <c r="K963" s="6"/>
      <c r="L963" s="6"/>
      <c r="M963" s="6" t="s">
        <v>853</v>
      </c>
      <c r="N963" s="6" t="s">
        <v>688</v>
      </c>
      <c r="O963" s="37">
        <v>2159.34</v>
      </c>
      <c r="P963" s="105">
        <v>399.6384849246291</v>
      </c>
      <c r="Q963" s="38">
        <v>0</v>
      </c>
    </row>
    <row r="964" spans="1:17" x14ac:dyDescent="0.3">
      <c r="A964" s="6" t="s">
        <v>819</v>
      </c>
      <c r="B964" s="6" t="s">
        <v>1254</v>
      </c>
      <c r="C964" s="6" t="s">
        <v>1255</v>
      </c>
      <c r="D964" s="25">
        <v>50000</v>
      </c>
      <c r="E964" s="25">
        <v>6950.8804448563478</v>
      </c>
      <c r="F964" s="25">
        <v>56950.880444856346</v>
      </c>
      <c r="G964" s="96">
        <v>4</v>
      </c>
      <c r="H964" s="99"/>
      <c r="I964" s="99" t="s">
        <v>752</v>
      </c>
      <c r="J964" s="6" t="s">
        <v>408</v>
      </c>
      <c r="K964" s="6"/>
      <c r="L964" s="6"/>
      <c r="M964" s="6" t="s">
        <v>820</v>
      </c>
      <c r="N964" s="6" t="s">
        <v>688</v>
      </c>
      <c r="O964" s="37">
        <v>426.59999999999997</v>
      </c>
      <c r="P964" s="105">
        <v>78.952725216430366</v>
      </c>
      <c r="Q964" s="38">
        <v>0</v>
      </c>
    </row>
    <row r="965" spans="1:17" x14ac:dyDescent="0.3">
      <c r="A965" s="6" t="s">
        <v>819</v>
      </c>
      <c r="B965" s="6" t="s">
        <v>1254</v>
      </c>
      <c r="C965" s="6" t="s">
        <v>1255</v>
      </c>
      <c r="D965" s="25">
        <v>50000</v>
      </c>
      <c r="E965" s="25">
        <v>6950.8804448563478</v>
      </c>
      <c r="F965" s="25">
        <v>56950.880444856346</v>
      </c>
      <c r="G965" s="96">
        <v>4</v>
      </c>
      <c r="H965" s="99"/>
      <c r="I965" s="99" t="s">
        <v>752</v>
      </c>
      <c r="J965" s="6" t="s">
        <v>410</v>
      </c>
      <c r="K965" s="6"/>
      <c r="L965" s="6"/>
      <c r="M965" s="6" t="s">
        <v>820</v>
      </c>
      <c r="N965" s="6" t="s">
        <v>688</v>
      </c>
      <c r="O965" s="37">
        <v>121.67300000000002</v>
      </c>
      <c r="P965" s="105">
        <v>22.518553528501485</v>
      </c>
      <c r="Q965" s="38">
        <v>0</v>
      </c>
    </row>
    <row r="966" spans="1:17" x14ac:dyDescent="0.3">
      <c r="A966" s="6" t="s">
        <v>819</v>
      </c>
      <c r="B966" s="6" t="s">
        <v>1254</v>
      </c>
      <c r="C966" s="6" t="s">
        <v>1255</v>
      </c>
      <c r="D966" s="25">
        <v>50000</v>
      </c>
      <c r="E966" s="25">
        <v>6950.8804448563478</v>
      </c>
      <c r="F966" s="25">
        <v>56950.880444856346</v>
      </c>
      <c r="G966" s="96">
        <v>4</v>
      </c>
      <c r="H966" s="99"/>
      <c r="I966" s="99" t="s">
        <v>752</v>
      </c>
      <c r="J966" s="6" t="s">
        <v>450</v>
      </c>
      <c r="K966" s="6"/>
      <c r="L966" s="6"/>
      <c r="M966" s="6" t="s">
        <v>763</v>
      </c>
      <c r="N966" s="6" t="s">
        <v>688</v>
      </c>
      <c r="O966" s="37">
        <v>688.8</v>
      </c>
      <c r="P966" s="105">
        <v>127.47922440008729</v>
      </c>
      <c r="Q966" s="38">
        <v>0</v>
      </c>
    </row>
    <row r="967" spans="1:17" x14ac:dyDescent="0.3">
      <c r="A967" s="6" t="s">
        <v>819</v>
      </c>
      <c r="B967" s="6" t="s">
        <v>1254</v>
      </c>
      <c r="C967" s="6" t="s">
        <v>1255</v>
      </c>
      <c r="D967" s="25">
        <v>50000</v>
      </c>
      <c r="E967" s="25">
        <v>6950.8804448563478</v>
      </c>
      <c r="F967" s="25">
        <v>56950.880444856346</v>
      </c>
      <c r="G967" s="96">
        <v>4</v>
      </c>
      <c r="H967" s="99"/>
      <c r="I967" s="99" t="s">
        <v>752</v>
      </c>
      <c r="J967" s="6" t="s">
        <v>490</v>
      </c>
      <c r="K967" s="6"/>
      <c r="L967" s="6"/>
      <c r="M967" s="6" t="s">
        <v>764</v>
      </c>
      <c r="N967" s="6" t="s">
        <v>688</v>
      </c>
      <c r="O967" s="37">
        <v>2470.9450000000002</v>
      </c>
      <c r="P967" s="105">
        <v>457.30858323936371</v>
      </c>
      <c r="Q967" s="38">
        <v>1.9999999999999999E-6</v>
      </c>
    </row>
    <row r="968" spans="1:17" x14ac:dyDescent="0.3">
      <c r="A968" s="6" t="s">
        <v>819</v>
      </c>
      <c r="B968" s="6" t="s">
        <v>1254</v>
      </c>
      <c r="C968" s="6" t="s">
        <v>1255</v>
      </c>
      <c r="D968" s="25">
        <v>50000</v>
      </c>
      <c r="E968" s="25">
        <v>6950.8804448563478</v>
      </c>
      <c r="F968" s="25">
        <v>56950.880444856346</v>
      </c>
      <c r="G968" s="96">
        <v>4</v>
      </c>
      <c r="H968" s="99"/>
      <c r="I968" s="99" t="s">
        <v>752</v>
      </c>
      <c r="J968" s="6" t="s">
        <v>492</v>
      </c>
      <c r="K968" s="6"/>
      <c r="L968" s="6"/>
      <c r="M968" s="6" t="s">
        <v>764</v>
      </c>
      <c r="N968" s="6" t="s">
        <v>688</v>
      </c>
      <c r="O968" s="37">
        <v>2463.3000000000002</v>
      </c>
      <c r="P968" s="105">
        <v>455.8936896990927</v>
      </c>
      <c r="Q968" s="38">
        <v>1.9999999999999999E-6</v>
      </c>
    </row>
    <row r="969" spans="1:17" x14ac:dyDescent="0.3">
      <c r="A969" s="6" t="s">
        <v>819</v>
      </c>
      <c r="B969" s="6" t="s">
        <v>1254</v>
      </c>
      <c r="C969" s="6" t="s">
        <v>1255</v>
      </c>
      <c r="D969" s="25">
        <v>50000</v>
      </c>
      <c r="E969" s="25">
        <v>6950.8804448563478</v>
      </c>
      <c r="F969" s="25">
        <v>56950.880444856346</v>
      </c>
      <c r="G969" s="96">
        <v>4</v>
      </c>
      <c r="H969" s="99"/>
      <c r="I969" s="99" t="s">
        <v>752</v>
      </c>
      <c r="J969" s="6" t="s">
        <v>494</v>
      </c>
      <c r="K969" s="6"/>
      <c r="L969" s="6"/>
      <c r="M969" s="6" t="s">
        <v>764</v>
      </c>
      <c r="N969" s="6" t="s">
        <v>688</v>
      </c>
      <c r="O969" s="37">
        <v>1941.84</v>
      </c>
      <c r="P969" s="105">
        <v>359.38480997251088</v>
      </c>
      <c r="Q969" s="38">
        <v>1.9999999999999999E-6</v>
      </c>
    </row>
    <row r="970" spans="1:17" x14ac:dyDescent="0.3">
      <c r="A970" s="6" t="s">
        <v>819</v>
      </c>
      <c r="B970" s="6" t="s">
        <v>1254</v>
      </c>
      <c r="C970" s="6" t="s">
        <v>1255</v>
      </c>
      <c r="D970" s="25">
        <v>50000</v>
      </c>
      <c r="E970" s="25">
        <v>6950.8804448563478</v>
      </c>
      <c r="F970" s="25">
        <v>56950.880444856346</v>
      </c>
      <c r="G970" s="96">
        <v>4</v>
      </c>
      <c r="H970" s="99"/>
      <c r="I970" s="99" t="s">
        <v>752</v>
      </c>
      <c r="J970" s="6" t="s">
        <v>534</v>
      </c>
      <c r="K970" s="6"/>
      <c r="L970" s="6"/>
      <c r="M970" s="6" t="s">
        <v>783</v>
      </c>
      <c r="N970" s="6" t="s">
        <v>688</v>
      </c>
      <c r="O970" s="37">
        <v>782.6</v>
      </c>
      <c r="P970" s="105">
        <v>144.83920008058698</v>
      </c>
      <c r="Q970" s="38">
        <v>0</v>
      </c>
    </row>
    <row r="971" spans="1:17" x14ac:dyDescent="0.3">
      <c r="A971" s="6" t="s">
        <v>819</v>
      </c>
      <c r="B971" s="6" t="s">
        <v>1254</v>
      </c>
      <c r="C971" s="6" t="s">
        <v>1255</v>
      </c>
      <c r="D971" s="25">
        <v>50000</v>
      </c>
      <c r="E971" s="25">
        <v>6950.8804448563478</v>
      </c>
      <c r="F971" s="25">
        <v>56950.880444856346</v>
      </c>
      <c r="G971" s="96">
        <v>4</v>
      </c>
      <c r="H971" s="99"/>
      <c r="I971" s="99" t="s">
        <v>752</v>
      </c>
      <c r="J971" s="6" t="s">
        <v>553</v>
      </c>
      <c r="K971" s="6"/>
      <c r="L971" s="6"/>
      <c r="M971" s="6" t="s">
        <v>691</v>
      </c>
      <c r="N971" s="6" t="s">
        <v>688</v>
      </c>
      <c r="O971" s="37">
        <v>64561.091283000002</v>
      </c>
      <c r="P971" s="105">
        <v>11948.603140505338</v>
      </c>
      <c r="Q971" s="38">
        <v>1.11E-4</v>
      </c>
    </row>
    <row r="972" spans="1:17" x14ac:dyDescent="0.3">
      <c r="A972" s="6" t="s">
        <v>819</v>
      </c>
      <c r="B972" s="6" t="s">
        <v>1254</v>
      </c>
      <c r="C972" s="6" t="s">
        <v>1255</v>
      </c>
      <c r="D972" s="25">
        <v>50000</v>
      </c>
      <c r="E972" s="25">
        <v>6950.8804448563478</v>
      </c>
      <c r="F972" s="25">
        <v>56950.880444856346</v>
      </c>
      <c r="G972" s="96">
        <v>4</v>
      </c>
      <c r="H972" s="99"/>
      <c r="I972" s="99" t="s">
        <v>752</v>
      </c>
      <c r="J972" s="6" t="s">
        <v>554</v>
      </c>
      <c r="K972" s="6"/>
      <c r="L972" s="6"/>
      <c r="M972" s="6" t="s">
        <v>691</v>
      </c>
      <c r="N972" s="6" t="s">
        <v>688</v>
      </c>
      <c r="O972" s="37">
        <v>39943.839599999999</v>
      </c>
      <c r="P972" s="105">
        <v>7392.5808533238869</v>
      </c>
      <c r="Q972" s="38">
        <v>2.1599999999999999E-4</v>
      </c>
    </row>
    <row r="973" spans="1:17" x14ac:dyDescent="0.3">
      <c r="A973" s="6" t="s">
        <v>819</v>
      </c>
      <c r="B973" s="6" t="s">
        <v>1254</v>
      </c>
      <c r="C973" s="6" t="s">
        <v>1255</v>
      </c>
      <c r="D973" s="25">
        <v>50000</v>
      </c>
      <c r="E973" s="25">
        <v>6950.8804448563478</v>
      </c>
      <c r="F973" s="25">
        <v>56950.880444856346</v>
      </c>
      <c r="G973" s="96">
        <v>4</v>
      </c>
      <c r="H973" s="99"/>
      <c r="I973" s="99" t="s">
        <v>752</v>
      </c>
      <c r="J973" s="6" t="s">
        <v>583</v>
      </c>
      <c r="K973" s="6"/>
      <c r="L973" s="6"/>
      <c r="M973" s="6" t="s">
        <v>765</v>
      </c>
      <c r="N973" s="6" t="s">
        <v>688</v>
      </c>
      <c r="O973" s="37">
        <v>3708</v>
      </c>
      <c r="P973" s="105">
        <v>686.25575504576614</v>
      </c>
      <c r="Q973" s="38">
        <v>3.9999999999999998E-6</v>
      </c>
    </row>
    <row r="974" spans="1:17" x14ac:dyDescent="0.3">
      <c r="A974" s="6" t="s">
        <v>819</v>
      </c>
      <c r="B974" s="6" t="s">
        <v>1254</v>
      </c>
      <c r="C974" s="6" t="s">
        <v>1255</v>
      </c>
      <c r="D974" s="25">
        <v>50000</v>
      </c>
      <c r="E974" s="25">
        <v>6950.8804448563478</v>
      </c>
      <c r="F974" s="25">
        <v>56950.880444856346</v>
      </c>
      <c r="G974" s="96">
        <v>4</v>
      </c>
      <c r="H974" s="99"/>
      <c r="I974" s="99" t="s">
        <v>752</v>
      </c>
      <c r="J974" s="6" t="s">
        <v>584</v>
      </c>
      <c r="K974" s="6"/>
      <c r="L974" s="6"/>
      <c r="M974" s="6" t="s">
        <v>765</v>
      </c>
      <c r="N974" s="6" t="s">
        <v>688</v>
      </c>
      <c r="O974" s="37">
        <v>5744.2500000000009</v>
      </c>
      <c r="P974" s="105">
        <v>1063.1134360630103</v>
      </c>
      <c r="Q974" s="38">
        <v>6.9999999999999999E-6</v>
      </c>
    </row>
    <row r="975" spans="1:17" x14ac:dyDescent="0.3">
      <c r="A975" s="6" t="s">
        <v>819</v>
      </c>
      <c r="B975" s="6" t="s">
        <v>1254</v>
      </c>
      <c r="C975" s="6" t="s">
        <v>1255</v>
      </c>
      <c r="D975" s="25">
        <v>50000</v>
      </c>
      <c r="E975" s="25">
        <v>6950.8804448563478</v>
      </c>
      <c r="F975" s="25">
        <v>56950.880444856346</v>
      </c>
      <c r="G975" s="96">
        <v>4</v>
      </c>
      <c r="H975" s="99"/>
      <c r="I975" s="99" t="s">
        <v>752</v>
      </c>
      <c r="J975" s="6" t="s">
        <v>628</v>
      </c>
      <c r="K975" s="6"/>
      <c r="L975" s="6"/>
      <c r="M975" s="6" t="s">
        <v>766</v>
      </c>
      <c r="N975" s="6" t="s">
        <v>688</v>
      </c>
      <c r="O975" s="37">
        <v>1169.4979999999998</v>
      </c>
      <c r="P975" s="105">
        <v>216.4441027547231</v>
      </c>
      <c r="Q975" s="38">
        <v>0</v>
      </c>
    </row>
    <row r="976" spans="1:17" x14ac:dyDescent="0.3">
      <c r="A976" s="6" t="s">
        <v>819</v>
      </c>
      <c r="B976" s="6" t="s">
        <v>1254</v>
      </c>
      <c r="C976" s="6" t="s">
        <v>1255</v>
      </c>
      <c r="D976" s="25">
        <v>50000</v>
      </c>
      <c r="E976" s="25">
        <v>6950.8804448563478</v>
      </c>
      <c r="F976" s="25">
        <v>56950.880444856346</v>
      </c>
      <c r="G976" s="96">
        <v>4</v>
      </c>
      <c r="H976" s="99"/>
      <c r="I976" s="99" t="s">
        <v>752</v>
      </c>
      <c r="J976" s="6" t="s">
        <v>630</v>
      </c>
      <c r="K976" s="6"/>
      <c r="L976" s="6"/>
      <c r="M976" s="6" t="s">
        <v>766</v>
      </c>
      <c r="N976" s="6" t="s">
        <v>688</v>
      </c>
      <c r="O976" s="37">
        <v>4200.2849999999999</v>
      </c>
      <c r="P976" s="105">
        <v>777.36509009773613</v>
      </c>
      <c r="Q976" s="38">
        <v>3.9999999999999998E-6</v>
      </c>
    </row>
    <row r="977" spans="1:17" x14ac:dyDescent="0.3">
      <c r="A977" s="6" t="s">
        <v>819</v>
      </c>
      <c r="B977" s="6" t="s">
        <v>1256</v>
      </c>
      <c r="C977" s="6" t="s">
        <v>1467</v>
      </c>
      <c r="D977" s="25">
        <v>60000</v>
      </c>
      <c r="E977" s="25">
        <v>8341.0565338276174</v>
      </c>
      <c r="F977" s="25">
        <v>68341.056533827621</v>
      </c>
      <c r="G977" s="96">
        <v>4</v>
      </c>
      <c r="H977" s="99"/>
      <c r="I977" s="99" t="s">
        <v>752</v>
      </c>
      <c r="J977" s="6" t="s">
        <v>35</v>
      </c>
      <c r="K977" s="6"/>
      <c r="L977" s="6"/>
      <c r="M977" s="6" t="s">
        <v>773</v>
      </c>
      <c r="N977" s="6" t="s">
        <v>686</v>
      </c>
      <c r="O977" s="37">
        <v>245.25</v>
      </c>
      <c r="P977" s="105">
        <v>651.18325429248296</v>
      </c>
      <c r="Q977" s="38">
        <v>1.9999999999999999E-6</v>
      </c>
    </row>
    <row r="978" spans="1:17" x14ac:dyDescent="0.3">
      <c r="A978" s="6" t="s">
        <v>819</v>
      </c>
      <c r="B978" s="6" t="s">
        <v>1256</v>
      </c>
      <c r="C978" s="6" t="s">
        <v>1467</v>
      </c>
      <c r="D978" s="25">
        <v>60000</v>
      </c>
      <c r="E978" s="25">
        <v>8341.0565338276174</v>
      </c>
      <c r="F978" s="25">
        <v>68341.056533827621</v>
      </c>
      <c r="G978" s="96">
        <v>4</v>
      </c>
      <c r="H978" s="99"/>
      <c r="I978" s="99" t="s">
        <v>752</v>
      </c>
      <c r="J978" s="6" t="s">
        <v>128</v>
      </c>
      <c r="K978" s="6"/>
      <c r="L978" s="6"/>
      <c r="M978" s="6" t="s">
        <v>775</v>
      </c>
      <c r="N978" s="6" t="s">
        <v>686</v>
      </c>
      <c r="O978" s="37">
        <v>5691.4</v>
      </c>
      <c r="P978" s="105">
        <v>15111.699789929613</v>
      </c>
      <c r="Q978" s="38">
        <v>2.0999999999999999E-5</v>
      </c>
    </row>
    <row r="979" spans="1:17" x14ac:dyDescent="0.3">
      <c r="A979" s="6" t="s">
        <v>819</v>
      </c>
      <c r="B979" s="6" t="s">
        <v>1256</v>
      </c>
      <c r="C979" s="6" t="s">
        <v>1467</v>
      </c>
      <c r="D979" s="25">
        <v>60000</v>
      </c>
      <c r="E979" s="25">
        <v>8341.0565338276174</v>
      </c>
      <c r="F979" s="25">
        <v>68341.056533827621</v>
      </c>
      <c r="G979" s="96">
        <v>4</v>
      </c>
      <c r="H979" s="99"/>
      <c r="I979" s="99" t="s">
        <v>752</v>
      </c>
      <c r="J979" s="6" t="s">
        <v>182</v>
      </c>
      <c r="K979" s="6"/>
      <c r="L979" s="6"/>
      <c r="M979" s="6" t="s">
        <v>776</v>
      </c>
      <c r="N979" s="6" t="s">
        <v>686</v>
      </c>
      <c r="O979" s="37">
        <v>5084.3959999999997</v>
      </c>
      <c r="P979" s="105">
        <v>13499.9940199457</v>
      </c>
      <c r="Q979" s="38">
        <v>1.2999999999999999E-5</v>
      </c>
    </row>
    <row r="980" spans="1:17" x14ac:dyDescent="0.3">
      <c r="A980" s="6" t="s">
        <v>819</v>
      </c>
      <c r="B980" s="6" t="s">
        <v>1256</v>
      </c>
      <c r="C980" s="6" t="s">
        <v>1467</v>
      </c>
      <c r="D980" s="25">
        <v>60000</v>
      </c>
      <c r="E980" s="25">
        <v>8341.0565338276174</v>
      </c>
      <c r="F980" s="25">
        <v>68341.056533827621</v>
      </c>
      <c r="G980" s="96">
        <v>4</v>
      </c>
      <c r="H980" s="99"/>
      <c r="I980" s="99" t="s">
        <v>752</v>
      </c>
      <c r="J980" s="6" t="s">
        <v>204</v>
      </c>
      <c r="K980" s="6"/>
      <c r="L980" s="6"/>
      <c r="M980" s="6" t="s">
        <v>777</v>
      </c>
      <c r="N980" s="6" t="s">
        <v>686</v>
      </c>
      <c r="O980" s="37">
        <v>1748.8869000000002</v>
      </c>
      <c r="P980" s="105">
        <v>4643.612081270102</v>
      </c>
      <c r="Q980" s="38">
        <v>2.5000000000000001E-5</v>
      </c>
    </row>
    <row r="981" spans="1:17" x14ac:dyDescent="0.3">
      <c r="A981" s="6" t="s">
        <v>819</v>
      </c>
      <c r="B981" s="6" t="s">
        <v>1256</v>
      </c>
      <c r="C981" s="6" t="s">
        <v>1467</v>
      </c>
      <c r="D981" s="25">
        <v>60000</v>
      </c>
      <c r="E981" s="25">
        <v>8341.0565338276174</v>
      </c>
      <c r="F981" s="25">
        <v>68341.056533827621</v>
      </c>
      <c r="G981" s="96">
        <v>4</v>
      </c>
      <c r="H981" s="99"/>
      <c r="I981" s="99" t="s">
        <v>752</v>
      </c>
      <c r="J981" s="6" t="s">
        <v>487</v>
      </c>
      <c r="K981" s="6"/>
      <c r="L981" s="6"/>
      <c r="M981" s="6" t="s">
        <v>781</v>
      </c>
      <c r="N981" s="6" t="s">
        <v>686</v>
      </c>
      <c r="O981" s="37">
        <v>1400.3600000000001</v>
      </c>
      <c r="P981" s="105">
        <v>3718.2099163344405</v>
      </c>
      <c r="Q981" s="38">
        <v>5.0000000000000004E-6</v>
      </c>
    </row>
    <row r="982" spans="1:17" x14ac:dyDescent="0.3">
      <c r="A982" s="6" t="s">
        <v>819</v>
      </c>
      <c r="B982" s="6" t="s">
        <v>1256</v>
      </c>
      <c r="C982" s="6" t="s">
        <v>1467</v>
      </c>
      <c r="D982" s="25">
        <v>60000</v>
      </c>
      <c r="E982" s="25">
        <v>8341.0565338276174</v>
      </c>
      <c r="F982" s="25">
        <v>68341.056533827621</v>
      </c>
      <c r="G982" s="96">
        <v>4</v>
      </c>
      <c r="H982" s="99"/>
      <c r="I982" s="99" t="s">
        <v>752</v>
      </c>
      <c r="J982" s="6" t="s">
        <v>485</v>
      </c>
      <c r="K982" s="6"/>
      <c r="L982" s="6"/>
      <c r="M982" s="6" t="s">
        <v>781</v>
      </c>
      <c r="N982" s="6" t="s">
        <v>686</v>
      </c>
      <c r="O982" s="37">
        <v>1056.123</v>
      </c>
      <c r="P982" s="105">
        <v>2804.198214365505</v>
      </c>
      <c r="Q982" s="38">
        <v>7.9999999999999996E-6</v>
      </c>
    </row>
    <row r="983" spans="1:17" x14ac:dyDescent="0.3">
      <c r="A983" s="6" t="s">
        <v>819</v>
      </c>
      <c r="B983" s="6" t="s">
        <v>1256</v>
      </c>
      <c r="C983" s="6" t="s">
        <v>1467</v>
      </c>
      <c r="D983" s="25">
        <v>60000</v>
      </c>
      <c r="E983" s="25">
        <v>8341.0565338276174</v>
      </c>
      <c r="F983" s="25">
        <v>68341.056533827621</v>
      </c>
      <c r="G983" s="96">
        <v>4</v>
      </c>
      <c r="H983" s="99"/>
      <c r="I983" s="99" t="s">
        <v>752</v>
      </c>
      <c r="J983" s="6" t="s">
        <v>543</v>
      </c>
      <c r="K983" s="6"/>
      <c r="L983" s="6"/>
      <c r="M983" s="6" t="s">
        <v>784</v>
      </c>
      <c r="N983" s="6" t="s">
        <v>686</v>
      </c>
      <c r="O983" s="37">
        <v>3485.4599999999996</v>
      </c>
      <c r="P983" s="105">
        <v>9254.5287890164218</v>
      </c>
      <c r="Q983" s="38">
        <v>4.1E-5</v>
      </c>
    </row>
    <row r="984" spans="1:17" x14ac:dyDescent="0.3">
      <c r="A984" s="6" t="s">
        <v>819</v>
      </c>
      <c r="B984" s="6" t="s">
        <v>1256</v>
      </c>
      <c r="C984" s="6" t="s">
        <v>1467</v>
      </c>
      <c r="D984" s="25">
        <v>60000</v>
      </c>
      <c r="E984" s="25">
        <v>8341.0565338276174</v>
      </c>
      <c r="F984" s="25">
        <v>68341.056533827621</v>
      </c>
      <c r="G984" s="96">
        <v>4</v>
      </c>
      <c r="H984" s="99"/>
      <c r="I984" s="99" t="s">
        <v>752</v>
      </c>
      <c r="J984" s="6" t="s">
        <v>589</v>
      </c>
      <c r="K984" s="6"/>
      <c r="L984" s="6"/>
      <c r="M984" s="6" t="s">
        <v>786</v>
      </c>
      <c r="N984" s="6" t="s">
        <v>686</v>
      </c>
      <c r="O984" s="37">
        <v>2373.48</v>
      </c>
      <c r="P984" s="105">
        <v>6302.0201035601322</v>
      </c>
      <c r="Q984" s="38">
        <v>1.1E-5</v>
      </c>
    </row>
    <row r="985" spans="1:17" x14ac:dyDescent="0.3">
      <c r="A985" s="6" t="s">
        <v>819</v>
      </c>
      <c r="B985" s="6" t="s">
        <v>1256</v>
      </c>
      <c r="C985" s="6" t="s">
        <v>1467</v>
      </c>
      <c r="D985" s="25">
        <v>60000</v>
      </c>
      <c r="E985" s="25">
        <v>8341.0565338276174</v>
      </c>
      <c r="F985" s="25">
        <v>68341.056533827621</v>
      </c>
      <c r="G985" s="96">
        <v>4</v>
      </c>
      <c r="H985" s="99"/>
      <c r="I985" s="99" t="s">
        <v>752</v>
      </c>
      <c r="J985" s="6" t="s">
        <v>599</v>
      </c>
      <c r="K985" s="6"/>
      <c r="L985" s="6"/>
      <c r="M985" s="6" t="s">
        <v>787</v>
      </c>
      <c r="N985" s="6" t="s">
        <v>686</v>
      </c>
      <c r="O985" s="37">
        <v>4653.3958330000005</v>
      </c>
      <c r="P985" s="105">
        <v>12355.610365113231</v>
      </c>
      <c r="Q985" s="38">
        <v>1.9000000000000001E-5</v>
      </c>
    </row>
    <row r="986" spans="1:17" x14ac:dyDescent="0.3">
      <c r="A986" s="6" t="s">
        <v>819</v>
      </c>
      <c r="B986" s="6" t="s">
        <v>1257</v>
      </c>
      <c r="C986" s="6" t="s">
        <v>1037</v>
      </c>
      <c r="D986" s="25">
        <v>62000</v>
      </c>
      <c r="E986" s="25">
        <v>8619.0917516218724</v>
      </c>
      <c r="F986" s="25">
        <v>70618.991999999998</v>
      </c>
      <c r="G986" s="96">
        <v>4</v>
      </c>
      <c r="H986" s="99"/>
      <c r="I986" s="99" t="s">
        <v>752</v>
      </c>
      <c r="J986" s="6" t="s">
        <v>22</v>
      </c>
      <c r="K986" s="6"/>
      <c r="L986" s="6"/>
      <c r="M986" s="6" t="s">
        <v>768</v>
      </c>
      <c r="N986" s="6" t="s">
        <v>689</v>
      </c>
      <c r="O986" s="37">
        <v>7122.15</v>
      </c>
      <c r="P986" s="105">
        <v>17966.019379118836</v>
      </c>
      <c r="Q986" s="38">
        <v>7.2000000000000002E-5</v>
      </c>
    </row>
    <row r="987" spans="1:17" x14ac:dyDescent="0.3">
      <c r="A987" s="6" t="s">
        <v>819</v>
      </c>
      <c r="B987" s="6" t="s">
        <v>1257</v>
      </c>
      <c r="C987" s="6" t="s">
        <v>1037</v>
      </c>
      <c r="D987" s="25">
        <v>62000</v>
      </c>
      <c r="E987" s="25">
        <v>8619.0917516218724</v>
      </c>
      <c r="F987" s="25">
        <v>70618.991999999998</v>
      </c>
      <c r="G987" s="96">
        <v>4</v>
      </c>
      <c r="H987" s="99"/>
      <c r="I987" s="99" t="s">
        <v>752</v>
      </c>
      <c r="J987" s="6" t="s">
        <v>568</v>
      </c>
      <c r="K987" s="6"/>
      <c r="L987" s="6"/>
      <c r="M987" s="6" t="s">
        <v>769</v>
      </c>
      <c r="N987" s="6" t="s">
        <v>689</v>
      </c>
      <c r="O987" s="37">
        <v>11840.724</v>
      </c>
      <c r="P987" s="105">
        <v>29868.884655166981</v>
      </c>
      <c r="Q987" s="38">
        <v>6.2000000000000003E-5</v>
      </c>
    </row>
    <row r="988" spans="1:17" x14ac:dyDescent="0.3">
      <c r="A988" s="6" t="s">
        <v>819</v>
      </c>
      <c r="B988" s="6" t="s">
        <v>1257</v>
      </c>
      <c r="C988" s="6" t="s">
        <v>1037</v>
      </c>
      <c r="D988" s="25">
        <v>62000</v>
      </c>
      <c r="E988" s="25">
        <v>8619.0917516218724</v>
      </c>
      <c r="F988" s="25">
        <v>70618.991999999998</v>
      </c>
      <c r="G988" s="96">
        <v>4</v>
      </c>
      <c r="H988" s="99"/>
      <c r="I988" s="99" t="s">
        <v>752</v>
      </c>
      <c r="J988" s="6" t="s">
        <v>585</v>
      </c>
      <c r="K988" s="6"/>
      <c r="L988" s="6"/>
      <c r="M988" s="6" t="s">
        <v>770</v>
      </c>
      <c r="N988" s="6" t="s">
        <v>689</v>
      </c>
      <c r="O988" s="37">
        <v>6015.3449999999993</v>
      </c>
      <c r="P988" s="105">
        <v>15174.042226306045</v>
      </c>
      <c r="Q988" s="38">
        <v>5.1999999999999997E-5</v>
      </c>
    </row>
    <row r="989" spans="1:17" x14ac:dyDescent="0.3">
      <c r="A989" s="6" t="s">
        <v>819</v>
      </c>
      <c r="B989" s="6" t="s">
        <v>1257</v>
      </c>
      <c r="C989" s="6" t="s">
        <v>1037</v>
      </c>
      <c r="D989" s="25">
        <v>62000</v>
      </c>
      <c r="E989" s="25">
        <v>8619.0917516218724</v>
      </c>
      <c r="F989" s="25">
        <v>70618.991999999998</v>
      </c>
      <c r="G989" s="96">
        <v>4</v>
      </c>
      <c r="H989" s="99"/>
      <c r="I989" s="99" t="s">
        <v>752</v>
      </c>
      <c r="J989" s="6" t="s">
        <v>594</v>
      </c>
      <c r="K989" s="6"/>
      <c r="L989" s="6"/>
      <c r="M989" s="6" t="s">
        <v>814</v>
      </c>
      <c r="N989" s="6" t="s">
        <v>689</v>
      </c>
      <c r="O989" s="37">
        <v>3016.7999999999997</v>
      </c>
      <c r="P989" s="105">
        <v>7610.0457394081432</v>
      </c>
      <c r="Q989" s="38">
        <v>2.0999999999999999E-5</v>
      </c>
    </row>
    <row r="990" spans="1:17" x14ac:dyDescent="0.3">
      <c r="A990" s="6" t="s">
        <v>819</v>
      </c>
      <c r="B990" s="6" t="s">
        <v>1258</v>
      </c>
      <c r="C990" s="6" t="s">
        <v>1038</v>
      </c>
      <c r="D990" s="25">
        <v>62000</v>
      </c>
      <c r="E990" s="25">
        <v>8619.0917516218724</v>
      </c>
      <c r="F990" s="25">
        <v>70618.991999999998</v>
      </c>
      <c r="G990" s="96">
        <v>4</v>
      </c>
      <c r="H990" s="99"/>
      <c r="I990" s="99" t="s">
        <v>752</v>
      </c>
      <c r="J990" s="6" t="s">
        <v>23</v>
      </c>
      <c r="K990" s="6"/>
      <c r="L990" s="6"/>
      <c r="M990" s="6" t="s">
        <v>772</v>
      </c>
      <c r="N990" s="6" t="s">
        <v>686</v>
      </c>
      <c r="O990" s="37">
        <v>2022.3899999999999</v>
      </c>
      <c r="P990" s="105">
        <v>3298.2589624063539</v>
      </c>
      <c r="Q990" s="38">
        <v>6.0000000000000002E-6</v>
      </c>
    </row>
    <row r="991" spans="1:17" x14ac:dyDescent="0.3">
      <c r="A991" s="6" t="s">
        <v>819</v>
      </c>
      <c r="B991" s="6" t="s">
        <v>1258</v>
      </c>
      <c r="C991" s="6" t="s">
        <v>1038</v>
      </c>
      <c r="D991" s="25">
        <v>62000</v>
      </c>
      <c r="E991" s="25">
        <v>8619.0917516218724</v>
      </c>
      <c r="F991" s="25">
        <v>70618.991999999998</v>
      </c>
      <c r="G991" s="96">
        <v>4</v>
      </c>
      <c r="H991" s="99"/>
      <c r="I991" s="99" t="s">
        <v>752</v>
      </c>
      <c r="J991" s="6" t="s">
        <v>25</v>
      </c>
      <c r="K991" s="6"/>
      <c r="L991" s="6"/>
      <c r="M991" s="6" t="s">
        <v>772</v>
      </c>
      <c r="N991" s="6" t="s">
        <v>686</v>
      </c>
      <c r="O991" s="37">
        <v>1506.453</v>
      </c>
      <c r="P991" s="105">
        <v>2456.8318220985757</v>
      </c>
      <c r="Q991" s="38">
        <v>0</v>
      </c>
    </row>
    <row r="992" spans="1:17" x14ac:dyDescent="0.3">
      <c r="A992" s="6" t="s">
        <v>819</v>
      </c>
      <c r="B992" s="6" t="s">
        <v>1258</v>
      </c>
      <c r="C992" s="6" t="s">
        <v>1038</v>
      </c>
      <c r="D992" s="25">
        <v>62000</v>
      </c>
      <c r="E992" s="25">
        <v>8619.0917516218724</v>
      </c>
      <c r="F992" s="25">
        <v>70618.991999999998</v>
      </c>
      <c r="G992" s="96">
        <v>4</v>
      </c>
      <c r="H992" s="99"/>
      <c r="I992" s="99" t="s">
        <v>752</v>
      </c>
      <c r="J992" s="6" t="s">
        <v>26</v>
      </c>
      <c r="K992" s="6"/>
      <c r="L992" s="6"/>
      <c r="M992" s="6" t="s">
        <v>772</v>
      </c>
      <c r="N992" s="6" t="s">
        <v>686</v>
      </c>
      <c r="O992" s="37">
        <v>415.15200000000004</v>
      </c>
      <c r="P992" s="105">
        <v>677.05971882817994</v>
      </c>
      <c r="Q992" s="38">
        <v>9.9999999999999995E-7</v>
      </c>
    </row>
    <row r="993" spans="1:17" x14ac:dyDescent="0.3">
      <c r="A993" s="6" t="s">
        <v>819</v>
      </c>
      <c r="B993" s="6" t="s">
        <v>1258</v>
      </c>
      <c r="C993" s="6" t="s">
        <v>1038</v>
      </c>
      <c r="D993" s="25">
        <v>62000</v>
      </c>
      <c r="E993" s="25">
        <v>8619.0917516218724</v>
      </c>
      <c r="F993" s="25">
        <v>70618.991999999998</v>
      </c>
      <c r="G993" s="96">
        <v>4</v>
      </c>
      <c r="H993" s="99"/>
      <c r="I993" s="99" t="s">
        <v>752</v>
      </c>
      <c r="J993" s="6" t="s">
        <v>27</v>
      </c>
      <c r="K993" s="6"/>
      <c r="L993" s="6"/>
      <c r="M993" s="6" t="s">
        <v>772</v>
      </c>
      <c r="N993" s="6" t="s">
        <v>686</v>
      </c>
      <c r="O993" s="37">
        <v>153.51</v>
      </c>
      <c r="P993" s="105">
        <v>250.35514085759885</v>
      </c>
      <c r="Q993" s="38">
        <v>0</v>
      </c>
    </row>
    <row r="994" spans="1:17" x14ac:dyDescent="0.3">
      <c r="A994" s="6" t="s">
        <v>819</v>
      </c>
      <c r="B994" s="6" t="s">
        <v>1258</v>
      </c>
      <c r="C994" s="6" t="s">
        <v>1038</v>
      </c>
      <c r="D994" s="25">
        <v>62000</v>
      </c>
      <c r="E994" s="25">
        <v>8619.0917516218724</v>
      </c>
      <c r="F994" s="25">
        <v>70618.991999999998</v>
      </c>
      <c r="G994" s="96">
        <v>4</v>
      </c>
      <c r="H994" s="99"/>
      <c r="I994" s="99" t="s">
        <v>752</v>
      </c>
      <c r="J994" s="6" t="s">
        <v>28</v>
      </c>
      <c r="K994" s="6"/>
      <c r="L994" s="6"/>
      <c r="M994" s="6" t="s">
        <v>772</v>
      </c>
      <c r="N994" s="6" t="s">
        <v>686</v>
      </c>
      <c r="O994" s="37">
        <v>130.33600000000001</v>
      </c>
      <c r="P994" s="105">
        <v>212.56131612804384</v>
      </c>
      <c r="Q994" s="38">
        <v>0</v>
      </c>
    </row>
    <row r="995" spans="1:17" x14ac:dyDescent="0.3">
      <c r="A995" s="6" t="s">
        <v>819</v>
      </c>
      <c r="B995" s="6" t="s">
        <v>1258</v>
      </c>
      <c r="C995" s="6" t="s">
        <v>1038</v>
      </c>
      <c r="D995" s="25">
        <v>62000</v>
      </c>
      <c r="E995" s="25">
        <v>8619.0917516218724</v>
      </c>
      <c r="F995" s="25">
        <v>70618.991999999998</v>
      </c>
      <c r="G995" s="96">
        <v>4</v>
      </c>
      <c r="H995" s="99"/>
      <c r="I995" s="99" t="s">
        <v>752</v>
      </c>
      <c r="J995" s="6" t="s">
        <v>201</v>
      </c>
      <c r="K995" s="6"/>
      <c r="L995" s="6"/>
      <c r="M995" s="6" t="s">
        <v>777</v>
      </c>
      <c r="N995" s="6" t="s">
        <v>686</v>
      </c>
      <c r="O995" s="37">
        <v>1406.86</v>
      </c>
      <c r="P995" s="105">
        <v>2294.4083998887468</v>
      </c>
      <c r="Q995" s="38">
        <v>3.0000000000000001E-6</v>
      </c>
    </row>
    <row r="996" spans="1:17" x14ac:dyDescent="0.3">
      <c r="A996" s="6" t="s">
        <v>819</v>
      </c>
      <c r="B996" s="6" t="s">
        <v>1258</v>
      </c>
      <c r="C996" s="6" t="s">
        <v>1038</v>
      </c>
      <c r="D996" s="25">
        <v>62000</v>
      </c>
      <c r="E996" s="25">
        <v>8619.0917516218724</v>
      </c>
      <c r="F996" s="25">
        <v>70618.991999999998</v>
      </c>
      <c r="G996" s="96">
        <v>4</v>
      </c>
      <c r="H996" s="99"/>
      <c r="I996" s="99" t="s">
        <v>752</v>
      </c>
      <c r="J996" s="6" t="s">
        <v>203</v>
      </c>
      <c r="K996" s="6"/>
      <c r="L996" s="6"/>
      <c r="M996" s="6" t="s">
        <v>777</v>
      </c>
      <c r="N996" s="6" t="s">
        <v>686</v>
      </c>
      <c r="O996" s="37">
        <v>588.48</v>
      </c>
      <c r="P996" s="105">
        <v>959.73547841756101</v>
      </c>
      <c r="Q996" s="38">
        <v>9.9999999999999995E-7</v>
      </c>
    </row>
    <row r="997" spans="1:17" x14ac:dyDescent="0.3">
      <c r="A997" s="6" t="s">
        <v>819</v>
      </c>
      <c r="B997" s="6" t="s">
        <v>1258</v>
      </c>
      <c r="C997" s="6" t="s">
        <v>1038</v>
      </c>
      <c r="D997" s="25">
        <v>62000</v>
      </c>
      <c r="E997" s="25">
        <v>8619.0917516218724</v>
      </c>
      <c r="F997" s="25">
        <v>70618.991999999998</v>
      </c>
      <c r="G997" s="96">
        <v>4</v>
      </c>
      <c r="H997" s="99"/>
      <c r="I997" s="99" t="s">
        <v>752</v>
      </c>
      <c r="J997" s="6" t="s">
        <v>204</v>
      </c>
      <c r="K997" s="6"/>
      <c r="L997" s="6"/>
      <c r="M997" s="6" t="s">
        <v>777</v>
      </c>
      <c r="N997" s="6" t="s">
        <v>686</v>
      </c>
      <c r="O997" s="37">
        <v>1748.8869000000002</v>
      </c>
      <c r="P997" s="105">
        <v>2852.210450091261</v>
      </c>
      <c r="Q997" s="38">
        <v>2.5000000000000001E-5</v>
      </c>
    </row>
    <row r="998" spans="1:17" x14ac:dyDescent="0.3">
      <c r="A998" s="6" t="s">
        <v>819</v>
      </c>
      <c r="B998" s="6" t="s">
        <v>1258</v>
      </c>
      <c r="C998" s="6" t="s">
        <v>1038</v>
      </c>
      <c r="D998" s="25">
        <v>62000</v>
      </c>
      <c r="E998" s="25">
        <v>8619.0917516218724</v>
      </c>
      <c r="F998" s="25">
        <v>70618.991999999998</v>
      </c>
      <c r="G998" s="96">
        <v>4</v>
      </c>
      <c r="H998" s="99"/>
      <c r="I998" s="99" t="s">
        <v>752</v>
      </c>
      <c r="J998" s="6" t="s">
        <v>205</v>
      </c>
      <c r="K998" s="6"/>
      <c r="L998" s="6"/>
      <c r="M998" s="6" t="s">
        <v>777</v>
      </c>
      <c r="N998" s="6" t="s">
        <v>686</v>
      </c>
      <c r="O998" s="37">
        <v>1548.1574000000003</v>
      </c>
      <c r="P998" s="105">
        <v>2524.8463549393141</v>
      </c>
      <c r="Q998" s="38">
        <v>3.9999999999999998E-6</v>
      </c>
    </row>
    <row r="999" spans="1:17" x14ac:dyDescent="0.3">
      <c r="A999" s="6" t="s">
        <v>819</v>
      </c>
      <c r="B999" s="6" t="s">
        <v>1258</v>
      </c>
      <c r="C999" s="6" t="s">
        <v>1038</v>
      </c>
      <c r="D999" s="25">
        <v>62000</v>
      </c>
      <c r="E999" s="25">
        <v>8619.0917516218724</v>
      </c>
      <c r="F999" s="25">
        <v>70618.991999999998</v>
      </c>
      <c r="G999" s="96">
        <v>4</v>
      </c>
      <c r="H999" s="99"/>
      <c r="I999" s="99" t="s">
        <v>752</v>
      </c>
      <c r="J999" s="6" t="s">
        <v>206</v>
      </c>
      <c r="K999" s="6"/>
      <c r="L999" s="6"/>
      <c r="M999" s="6" t="s">
        <v>777</v>
      </c>
      <c r="N999" s="6" t="s">
        <v>686</v>
      </c>
      <c r="O999" s="37">
        <v>2019.1162000000002</v>
      </c>
      <c r="P999" s="105">
        <v>3292.9198140763456</v>
      </c>
      <c r="Q999" s="38">
        <v>6.0000000000000002E-6</v>
      </c>
    </row>
    <row r="1000" spans="1:17" x14ac:dyDescent="0.3">
      <c r="A1000" s="6" t="s">
        <v>819</v>
      </c>
      <c r="B1000" s="6" t="s">
        <v>1258</v>
      </c>
      <c r="C1000" s="6" t="s">
        <v>1038</v>
      </c>
      <c r="D1000" s="25">
        <v>62000</v>
      </c>
      <c r="E1000" s="25">
        <v>8619.0917516218724</v>
      </c>
      <c r="F1000" s="25">
        <v>70618.991999999998</v>
      </c>
      <c r="G1000" s="96">
        <v>4</v>
      </c>
      <c r="H1000" s="99"/>
      <c r="I1000" s="99" t="s">
        <v>752</v>
      </c>
      <c r="J1000" s="6" t="s">
        <v>207</v>
      </c>
      <c r="K1000" s="6"/>
      <c r="L1000" s="6"/>
      <c r="M1000" s="6" t="s">
        <v>777</v>
      </c>
      <c r="N1000" s="6" t="s">
        <v>686</v>
      </c>
      <c r="O1000" s="37">
        <v>540.48400000000004</v>
      </c>
      <c r="P1000" s="105">
        <v>881.46015211568283</v>
      </c>
      <c r="Q1000" s="38">
        <v>1.9999999999999999E-6</v>
      </c>
    </row>
    <row r="1001" spans="1:17" x14ac:dyDescent="0.3">
      <c r="A1001" s="6" t="s">
        <v>819</v>
      </c>
      <c r="B1001" s="6" t="s">
        <v>1258</v>
      </c>
      <c r="C1001" s="6" t="s">
        <v>1038</v>
      </c>
      <c r="D1001" s="25">
        <v>62000</v>
      </c>
      <c r="E1001" s="25">
        <v>8619.0917516218724</v>
      </c>
      <c r="F1001" s="25">
        <v>70618.991999999998</v>
      </c>
      <c r="G1001" s="96">
        <v>4</v>
      </c>
      <c r="H1001" s="99"/>
      <c r="I1001" s="99" t="s">
        <v>752</v>
      </c>
      <c r="J1001" s="6" t="s">
        <v>208</v>
      </c>
      <c r="K1001" s="6"/>
      <c r="L1001" s="6"/>
      <c r="M1001" s="6" t="s">
        <v>777</v>
      </c>
      <c r="N1001" s="6" t="s">
        <v>686</v>
      </c>
      <c r="O1001" s="37">
        <v>291.16999999999996</v>
      </c>
      <c r="P1001" s="105">
        <v>474.86096256600257</v>
      </c>
      <c r="Q1001" s="38">
        <v>9.9999999999999995E-7</v>
      </c>
    </row>
    <row r="1002" spans="1:17" x14ac:dyDescent="0.3">
      <c r="A1002" s="6" t="s">
        <v>819</v>
      </c>
      <c r="B1002" s="6" t="s">
        <v>1258</v>
      </c>
      <c r="C1002" s="6" t="s">
        <v>1038</v>
      </c>
      <c r="D1002" s="25">
        <v>62000</v>
      </c>
      <c r="E1002" s="25">
        <v>8619.0917516218724</v>
      </c>
      <c r="F1002" s="25">
        <v>70618.991999999998</v>
      </c>
      <c r="G1002" s="96">
        <v>4</v>
      </c>
      <c r="H1002" s="99"/>
      <c r="I1002" s="99" t="s">
        <v>752</v>
      </c>
      <c r="J1002" s="6" t="s">
        <v>271</v>
      </c>
      <c r="K1002" s="6"/>
      <c r="L1002" s="6"/>
      <c r="M1002" s="6" t="s">
        <v>762</v>
      </c>
      <c r="N1002" s="6" t="s">
        <v>686</v>
      </c>
      <c r="O1002" s="37">
        <v>1739.2</v>
      </c>
      <c r="P1002" s="105">
        <v>2836.4123573678326</v>
      </c>
      <c r="Q1002" s="38">
        <v>6.0000000000000002E-6</v>
      </c>
    </row>
    <row r="1003" spans="1:17" x14ac:dyDescent="0.3">
      <c r="A1003" s="6" t="s">
        <v>819</v>
      </c>
      <c r="B1003" s="6" t="s">
        <v>1258</v>
      </c>
      <c r="C1003" s="6" t="s">
        <v>1038</v>
      </c>
      <c r="D1003" s="25">
        <v>62000</v>
      </c>
      <c r="E1003" s="25">
        <v>8619.0917516218724</v>
      </c>
      <c r="F1003" s="25">
        <v>70618.991999999998</v>
      </c>
      <c r="G1003" s="96">
        <v>4</v>
      </c>
      <c r="H1003" s="99"/>
      <c r="I1003" s="99" t="s">
        <v>752</v>
      </c>
      <c r="J1003" s="6" t="s">
        <v>273</v>
      </c>
      <c r="K1003" s="6"/>
      <c r="L1003" s="6"/>
      <c r="M1003" s="6" t="s">
        <v>762</v>
      </c>
      <c r="N1003" s="6" t="s">
        <v>686</v>
      </c>
      <c r="O1003" s="37">
        <v>3563.6779999999999</v>
      </c>
      <c r="P1003" s="105">
        <v>5811.9022061176875</v>
      </c>
      <c r="Q1003" s="38">
        <v>3.9999999999999998E-6</v>
      </c>
    </row>
    <row r="1004" spans="1:17" x14ac:dyDescent="0.3">
      <c r="A1004" s="6" t="s">
        <v>819</v>
      </c>
      <c r="B1004" s="6" t="s">
        <v>1258</v>
      </c>
      <c r="C1004" s="6" t="s">
        <v>1038</v>
      </c>
      <c r="D1004" s="25">
        <v>62000</v>
      </c>
      <c r="E1004" s="25">
        <v>8619.0917516218724</v>
      </c>
      <c r="F1004" s="25">
        <v>70618.991999999998</v>
      </c>
      <c r="G1004" s="96">
        <v>4</v>
      </c>
      <c r="H1004" s="99"/>
      <c r="I1004" s="99" t="s">
        <v>752</v>
      </c>
      <c r="J1004" s="6" t="s">
        <v>517</v>
      </c>
      <c r="K1004" s="6"/>
      <c r="L1004" s="6"/>
      <c r="M1004" s="6" t="s">
        <v>782</v>
      </c>
      <c r="N1004" s="6" t="s">
        <v>686</v>
      </c>
      <c r="O1004" s="37">
        <v>25627.5</v>
      </c>
      <c r="P1004" s="105">
        <v>41795.168864100808</v>
      </c>
      <c r="Q1004" s="38">
        <v>0</v>
      </c>
    </row>
    <row r="1005" spans="1:17" x14ac:dyDescent="0.3">
      <c r="A1005" s="6" t="s">
        <v>819</v>
      </c>
      <c r="B1005" s="6" t="s">
        <v>1259</v>
      </c>
      <c r="C1005" s="6" t="s">
        <v>1039</v>
      </c>
      <c r="D1005" s="25">
        <v>62000</v>
      </c>
      <c r="E1005" s="25">
        <v>8619.0917516218724</v>
      </c>
      <c r="F1005" s="25">
        <v>70618.991999999998</v>
      </c>
      <c r="G1005" s="96">
        <v>4</v>
      </c>
      <c r="H1005" s="99"/>
      <c r="I1005" s="99" t="s">
        <v>752</v>
      </c>
      <c r="J1005" s="6" t="s">
        <v>8</v>
      </c>
      <c r="K1005" s="6"/>
      <c r="L1005" s="6"/>
      <c r="M1005" s="6" t="s">
        <v>1035</v>
      </c>
      <c r="N1005" s="6" t="s">
        <v>686</v>
      </c>
      <c r="O1005" s="37">
        <v>3553.1472880000001</v>
      </c>
      <c r="P1005" s="105">
        <v>1969.5674700462928</v>
      </c>
      <c r="Q1005" s="38">
        <v>1.0000000000000001E-5</v>
      </c>
    </row>
    <row r="1006" spans="1:17" x14ac:dyDescent="0.3">
      <c r="A1006" s="6" t="s">
        <v>819</v>
      </c>
      <c r="B1006" s="6" t="s">
        <v>1259</v>
      </c>
      <c r="C1006" s="6" t="s">
        <v>1039</v>
      </c>
      <c r="D1006" s="25">
        <v>62000</v>
      </c>
      <c r="E1006" s="25">
        <v>8619.0917516218724</v>
      </c>
      <c r="F1006" s="25">
        <v>70618.991999999998</v>
      </c>
      <c r="G1006" s="96">
        <v>4</v>
      </c>
      <c r="H1006" s="99"/>
      <c r="I1006" s="99" t="s">
        <v>752</v>
      </c>
      <c r="J1006" s="6" t="s">
        <v>11</v>
      </c>
      <c r="K1006" s="6"/>
      <c r="L1006" s="6"/>
      <c r="M1006" s="6" t="s">
        <v>1035</v>
      </c>
      <c r="N1006" s="6" t="s">
        <v>688</v>
      </c>
      <c r="O1006" s="37">
        <v>2558.4</v>
      </c>
      <c r="P1006" s="105">
        <v>1418.1628305655638</v>
      </c>
      <c r="Q1006" s="38">
        <v>6.0000000000000002E-6</v>
      </c>
    </row>
    <row r="1007" spans="1:17" x14ac:dyDescent="0.3">
      <c r="A1007" s="6" t="s">
        <v>819</v>
      </c>
      <c r="B1007" s="6" t="s">
        <v>1259</v>
      </c>
      <c r="C1007" s="6" t="s">
        <v>1039</v>
      </c>
      <c r="D1007" s="25">
        <v>62000</v>
      </c>
      <c r="E1007" s="25">
        <v>8619.0917516218724</v>
      </c>
      <c r="F1007" s="25">
        <v>70618.991999999998</v>
      </c>
      <c r="G1007" s="96">
        <v>4</v>
      </c>
      <c r="H1007" s="99"/>
      <c r="I1007" s="99" t="s">
        <v>752</v>
      </c>
      <c r="J1007" s="6" t="s">
        <v>12</v>
      </c>
      <c r="K1007" s="6"/>
      <c r="L1007" s="6"/>
      <c r="M1007" s="6" t="s">
        <v>1035</v>
      </c>
      <c r="N1007" s="6" t="s">
        <v>688</v>
      </c>
      <c r="O1007" s="37">
        <v>3977.5356679999995</v>
      </c>
      <c r="P1007" s="105">
        <v>2204.8128680450159</v>
      </c>
      <c r="Q1007" s="38">
        <v>1.1E-5</v>
      </c>
    </row>
    <row r="1008" spans="1:17" x14ac:dyDescent="0.3">
      <c r="A1008" s="6" t="s">
        <v>819</v>
      </c>
      <c r="B1008" s="6" t="s">
        <v>1259</v>
      </c>
      <c r="C1008" s="6" t="s">
        <v>1039</v>
      </c>
      <c r="D1008" s="25">
        <v>62000</v>
      </c>
      <c r="E1008" s="25">
        <v>8619.0917516218724</v>
      </c>
      <c r="F1008" s="25">
        <v>70618.991999999998</v>
      </c>
      <c r="G1008" s="96">
        <v>4</v>
      </c>
      <c r="H1008" s="99"/>
      <c r="I1008" s="99" t="s">
        <v>752</v>
      </c>
      <c r="J1008" s="6" t="s">
        <v>117</v>
      </c>
      <c r="K1008" s="6"/>
      <c r="L1008" s="6"/>
      <c r="M1008" s="6" t="s">
        <v>774</v>
      </c>
      <c r="N1008" s="6" t="s">
        <v>686</v>
      </c>
      <c r="O1008" s="37">
        <v>3634</v>
      </c>
      <c r="P1008" s="105">
        <v>2014.385446480323</v>
      </c>
      <c r="Q1008" s="38">
        <v>0</v>
      </c>
    </row>
    <row r="1009" spans="1:17" x14ac:dyDescent="0.3">
      <c r="A1009" s="6" t="s">
        <v>819</v>
      </c>
      <c r="B1009" s="6" t="s">
        <v>1259</v>
      </c>
      <c r="C1009" s="6" t="s">
        <v>1039</v>
      </c>
      <c r="D1009" s="25">
        <v>62000</v>
      </c>
      <c r="E1009" s="25">
        <v>8619.0917516218724</v>
      </c>
      <c r="F1009" s="25">
        <v>70618.991999999998</v>
      </c>
      <c r="G1009" s="96">
        <v>4</v>
      </c>
      <c r="H1009" s="99"/>
      <c r="I1009" s="99" t="s">
        <v>752</v>
      </c>
      <c r="J1009" s="6" t="s">
        <v>127</v>
      </c>
      <c r="K1009" s="6"/>
      <c r="L1009" s="6"/>
      <c r="M1009" s="6" t="s">
        <v>775</v>
      </c>
      <c r="N1009" s="6" t="s">
        <v>686</v>
      </c>
      <c r="O1009" s="37">
        <v>719.09999999999991</v>
      </c>
      <c r="P1009" s="105">
        <v>398.60885376004404</v>
      </c>
      <c r="Q1009" s="38">
        <v>1.9999999999999999E-6</v>
      </c>
    </row>
    <row r="1010" spans="1:17" x14ac:dyDescent="0.3">
      <c r="A1010" s="6" t="s">
        <v>819</v>
      </c>
      <c r="B1010" s="6" t="s">
        <v>1259</v>
      </c>
      <c r="C1010" s="6" t="s">
        <v>1039</v>
      </c>
      <c r="D1010" s="25">
        <v>62000</v>
      </c>
      <c r="E1010" s="25">
        <v>8619.0917516218724</v>
      </c>
      <c r="F1010" s="25">
        <v>70618.991999999998</v>
      </c>
      <c r="G1010" s="96">
        <v>4</v>
      </c>
      <c r="H1010" s="99"/>
      <c r="I1010" s="99" t="s">
        <v>752</v>
      </c>
      <c r="J1010" s="6" t="s">
        <v>128</v>
      </c>
      <c r="K1010" s="6"/>
      <c r="L1010" s="6"/>
      <c r="M1010" s="6" t="s">
        <v>775</v>
      </c>
      <c r="N1010" s="6" t="s">
        <v>686</v>
      </c>
      <c r="O1010" s="37">
        <v>5691.4</v>
      </c>
      <c r="P1010" s="105">
        <v>3154.8358090528645</v>
      </c>
      <c r="Q1010" s="38">
        <v>2.0999999999999999E-5</v>
      </c>
    </row>
    <row r="1011" spans="1:17" x14ac:dyDescent="0.3">
      <c r="A1011" s="6" t="s">
        <v>819</v>
      </c>
      <c r="B1011" s="6" t="s">
        <v>1259</v>
      </c>
      <c r="C1011" s="6" t="s">
        <v>1039</v>
      </c>
      <c r="D1011" s="25">
        <v>62000</v>
      </c>
      <c r="E1011" s="25">
        <v>8619.0917516218724</v>
      </c>
      <c r="F1011" s="25">
        <v>70618.991999999998</v>
      </c>
      <c r="G1011" s="96">
        <v>4</v>
      </c>
      <c r="H1011" s="99"/>
      <c r="I1011" s="99" t="s">
        <v>752</v>
      </c>
      <c r="J1011" s="41" t="s">
        <v>129</v>
      </c>
      <c r="K1011" s="6"/>
      <c r="L1011" s="6"/>
      <c r="M1011" s="6" t="s">
        <v>775</v>
      </c>
      <c r="N1011" s="6" t="s">
        <v>686</v>
      </c>
      <c r="O1011" s="37">
        <v>1735.4879999999998</v>
      </c>
      <c r="P1011" s="105">
        <v>962.009292719109</v>
      </c>
      <c r="Q1011" s="38">
        <v>5.0000000000000004E-6</v>
      </c>
    </row>
    <row r="1012" spans="1:17" x14ac:dyDescent="0.3">
      <c r="A1012" s="6" t="s">
        <v>819</v>
      </c>
      <c r="B1012" s="6" t="s">
        <v>1259</v>
      </c>
      <c r="C1012" s="6" t="s">
        <v>1039</v>
      </c>
      <c r="D1012" s="25">
        <v>62000</v>
      </c>
      <c r="E1012" s="25">
        <v>8619.0917516218724</v>
      </c>
      <c r="F1012" s="25">
        <v>70618.991999999998</v>
      </c>
      <c r="G1012" s="96">
        <v>4</v>
      </c>
      <c r="H1012" s="99"/>
      <c r="I1012" s="99" t="s">
        <v>752</v>
      </c>
      <c r="J1012" s="6" t="s">
        <v>179</v>
      </c>
      <c r="K1012" s="6"/>
      <c r="L1012" s="6"/>
      <c r="M1012" s="6" t="s">
        <v>776</v>
      </c>
      <c r="N1012" s="6" t="s">
        <v>686</v>
      </c>
      <c r="O1012" s="37">
        <v>2828</v>
      </c>
      <c r="P1012" s="105">
        <v>1567.6065059566188</v>
      </c>
      <c r="Q1012" s="38">
        <v>3.0000000000000001E-6</v>
      </c>
    </row>
    <row r="1013" spans="1:17" x14ac:dyDescent="0.3">
      <c r="A1013" s="6" t="s">
        <v>819</v>
      </c>
      <c r="B1013" s="6" t="s">
        <v>1259</v>
      </c>
      <c r="C1013" s="6" t="s">
        <v>1039</v>
      </c>
      <c r="D1013" s="25">
        <v>62000</v>
      </c>
      <c r="E1013" s="25">
        <v>8619.0917516218724</v>
      </c>
      <c r="F1013" s="25">
        <v>70618.991999999998</v>
      </c>
      <c r="G1013" s="96">
        <v>4</v>
      </c>
      <c r="H1013" s="99"/>
      <c r="I1013" s="99" t="s">
        <v>752</v>
      </c>
      <c r="J1013" s="6" t="s">
        <v>181</v>
      </c>
      <c r="K1013" s="6"/>
      <c r="L1013" s="6"/>
      <c r="M1013" s="6" t="s">
        <v>776</v>
      </c>
      <c r="N1013" s="6" t="s">
        <v>686</v>
      </c>
      <c r="O1013" s="37">
        <v>2605.1340420000001</v>
      </c>
      <c r="P1013" s="105">
        <v>1444.068271968976</v>
      </c>
      <c r="Q1013" s="38">
        <v>3.9999999999999998E-6</v>
      </c>
    </row>
    <row r="1014" spans="1:17" x14ac:dyDescent="0.3">
      <c r="A1014" s="6" t="s">
        <v>819</v>
      </c>
      <c r="B1014" s="6" t="s">
        <v>1259</v>
      </c>
      <c r="C1014" s="6" t="s">
        <v>1039</v>
      </c>
      <c r="D1014" s="25">
        <v>62000</v>
      </c>
      <c r="E1014" s="25">
        <v>8619.0917516218724</v>
      </c>
      <c r="F1014" s="25">
        <v>70618.991999999998</v>
      </c>
      <c r="G1014" s="96">
        <v>4</v>
      </c>
      <c r="H1014" s="99"/>
      <c r="I1014" s="99" t="s">
        <v>752</v>
      </c>
      <c r="J1014" s="6" t="s">
        <v>182</v>
      </c>
      <c r="K1014" s="6"/>
      <c r="L1014" s="6"/>
      <c r="M1014" s="6" t="s">
        <v>776</v>
      </c>
      <c r="N1014" s="6" t="s">
        <v>686</v>
      </c>
      <c r="O1014" s="37">
        <v>5084.3959999999997</v>
      </c>
      <c r="P1014" s="105">
        <v>2818.3635956364246</v>
      </c>
      <c r="Q1014" s="38">
        <v>1.2999999999999999E-5</v>
      </c>
    </row>
    <row r="1015" spans="1:17" x14ac:dyDescent="0.3">
      <c r="A1015" s="6" t="s">
        <v>819</v>
      </c>
      <c r="B1015" s="6" t="s">
        <v>1259</v>
      </c>
      <c r="C1015" s="6" t="s">
        <v>1039</v>
      </c>
      <c r="D1015" s="25">
        <v>62000</v>
      </c>
      <c r="E1015" s="25">
        <v>8619.0917516218724</v>
      </c>
      <c r="F1015" s="25">
        <v>70618.991999999998</v>
      </c>
      <c r="G1015" s="96">
        <v>4</v>
      </c>
      <c r="H1015" s="99"/>
      <c r="I1015" s="99" t="s">
        <v>752</v>
      </c>
      <c r="J1015" s="6" t="s">
        <v>183</v>
      </c>
      <c r="K1015" s="6"/>
      <c r="L1015" s="6"/>
      <c r="M1015" s="6" t="s">
        <v>776</v>
      </c>
      <c r="N1015" s="6" t="s">
        <v>686</v>
      </c>
      <c r="O1015" s="37">
        <v>4587.8</v>
      </c>
      <c r="P1015" s="105">
        <v>2543.0923366434854</v>
      </c>
      <c r="Q1015" s="38">
        <v>0</v>
      </c>
    </row>
    <row r="1016" spans="1:17" x14ac:dyDescent="0.3">
      <c r="A1016" s="6" t="s">
        <v>819</v>
      </c>
      <c r="B1016" s="6" t="s">
        <v>1259</v>
      </c>
      <c r="C1016" s="6" t="s">
        <v>1039</v>
      </c>
      <c r="D1016" s="25">
        <v>62000</v>
      </c>
      <c r="E1016" s="25">
        <v>8619.0917516218724</v>
      </c>
      <c r="F1016" s="25">
        <v>70618.991999999998</v>
      </c>
      <c r="G1016" s="96">
        <v>4</v>
      </c>
      <c r="H1016" s="99"/>
      <c r="I1016" s="99" t="s">
        <v>752</v>
      </c>
      <c r="J1016" s="6" t="s">
        <v>184</v>
      </c>
      <c r="K1016" s="6"/>
      <c r="L1016" s="6"/>
      <c r="M1016" s="6" t="s">
        <v>776</v>
      </c>
      <c r="N1016" s="6" t="s">
        <v>686</v>
      </c>
      <c r="O1016" s="37">
        <v>2064.7032000000004</v>
      </c>
      <c r="P1016" s="105">
        <v>1144.4986453993813</v>
      </c>
      <c r="Q1016" s="38">
        <v>0</v>
      </c>
    </row>
    <row r="1017" spans="1:17" x14ac:dyDescent="0.3">
      <c r="A1017" s="6" t="s">
        <v>819</v>
      </c>
      <c r="B1017" s="6" t="s">
        <v>1259</v>
      </c>
      <c r="C1017" s="6" t="s">
        <v>1039</v>
      </c>
      <c r="D1017" s="25">
        <v>62000</v>
      </c>
      <c r="E1017" s="25">
        <v>8619.0917516218724</v>
      </c>
      <c r="F1017" s="25">
        <v>70618.991999999998</v>
      </c>
      <c r="G1017" s="96">
        <v>4</v>
      </c>
      <c r="H1017" s="99"/>
      <c r="I1017" s="99" t="s">
        <v>752</v>
      </c>
      <c r="J1017" s="6" t="s">
        <v>209</v>
      </c>
      <c r="K1017" s="6"/>
      <c r="L1017" s="6"/>
      <c r="M1017" s="6" t="s">
        <v>778</v>
      </c>
      <c r="N1017" s="6" t="s">
        <v>686</v>
      </c>
      <c r="O1017" s="37">
        <v>2986.6979999999999</v>
      </c>
      <c r="P1017" s="105">
        <v>1655.5753946703048</v>
      </c>
      <c r="Q1017" s="38">
        <v>7.9999999999999996E-6</v>
      </c>
    </row>
    <row r="1018" spans="1:17" x14ac:dyDescent="0.3">
      <c r="A1018" s="6" t="s">
        <v>819</v>
      </c>
      <c r="B1018" s="6" t="s">
        <v>1259</v>
      </c>
      <c r="C1018" s="6" t="s">
        <v>1039</v>
      </c>
      <c r="D1018" s="25">
        <v>62000</v>
      </c>
      <c r="E1018" s="25">
        <v>8619.0917516218724</v>
      </c>
      <c r="F1018" s="25">
        <v>70618.991999999998</v>
      </c>
      <c r="G1018" s="96">
        <v>4</v>
      </c>
      <c r="H1018" s="99"/>
      <c r="I1018" s="99" t="s">
        <v>752</v>
      </c>
      <c r="J1018" s="6" t="s">
        <v>213</v>
      </c>
      <c r="K1018" s="6"/>
      <c r="L1018" s="6"/>
      <c r="M1018" s="6" t="s">
        <v>778</v>
      </c>
      <c r="N1018" s="6" t="s">
        <v>686</v>
      </c>
      <c r="O1018" s="37">
        <v>1674.4</v>
      </c>
      <c r="P1018" s="105">
        <v>928.1472183782754</v>
      </c>
      <c r="Q1018" s="38">
        <v>1.9999999999999999E-6</v>
      </c>
    </row>
    <row r="1019" spans="1:17" x14ac:dyDescent="0.3">
      <c r="A1019" s="6" t="s">
        <v>819</v>
      </c>
      <c r="B1019" s="6" t="s">
        <v>1259</v>
      </c>
      <c r="C1019" s="6" t="s">
        <v>1039</v>
      </c>
      <c r="D1019" s="25">
        <v>62000</v>
      </c>
      <c r="E1019" s="25">
        <v>8619.0917516218724</v>
      </c>
      <c r="F1019" s="25">
        <v>70618.991999999998</v>
      </c>
      <c r="G1019" s="96">
        <v>4</v>
      </c>
      <c r="H1019" s="99"/>
      <c r="I1019" s="99" t="s">
        <v>752</v>
      </c>
      <c r="J1019" s="6" t="s">
        <v>421</v>
      </c>
      <c r="K1019" s="6"/>
      <c r="L1019" s="6"/>
      <c r="M1019" s="6" t="s">
        <v>780</v>
      </c>
      <c r="N1019" s="6" t="s">
        <v>686</v>
      </c>
      <c r="O1019" s="37">
        <v>3813.3999999999996</v>
      </c>
      <c r="P1019" s="105">
        <v>2113.8297913065662</v>
      </c>
      <c r="Q1019" s="38">
        <v>7.9999999999999996E-6</v>
      </c>
    </row>
    <row r="1020" spans="1:17" x14ac:dyDescent="0.3">
      <c r="A1020" s="6" t="s">
        <v>819</v>
      </c>
      <c r="B1020" s="6" t="s">
        <v>1259</v>
      </c>
      <c r="C1020" s="6" t="s">
        <v>1039</v>
      </c>
      <c r="D1020" s="25">
        <v>62000</v>
      </c>
      <c r="E1020" s="25">
        <v>8619.0917516218724</v>
      </c>
      <c r="F1020" s="25">
        <v>70618.991999999998</v>
      </c>
      <c r="G1020" s="96">
        <v>4</v>
      </c>
      <c r="H1020" s="99"/>
      <c r="I1020" s="99" t="s">
        <v>752</v>
      </c>
      <c r="J1020" s="6" t="s">
        <v>435</v>
      </c>
      <c r="K1020" s="6"/>
      <c r="L1020" s="6"/>
      <c r="M1020" s="6" t="s">
        <v>810</v>
      </c>
      <c r="N1020" s="6" t="s">
        <v>686</v>
      </c>
      <c r="O1020" s="37">
        <v>841.37700000000007</v>
      </c>
      <c r="P1020" s="105">
        <v>466.38898838835297</v>
      </c>
      <c r="Q1020" s="38">
        <v>9.9999999999999995E-7</v>
      </c>
    </row>
    <row r="1021" spans="1:17" x14ac:dyDescent="0.3">
      <c r="A1021" s="6" t="s">
        <v>819</v>
      </c>
      <c r="B1021" s="6" t="s">
        <v>1259</v>
      </c>
      <c r="C1021" s="6" t="s">
        <v>1039</v>
      </c>
      <c r="D1021" s="25">
        <v>62000</v>
      </c>
      <c r="E1021" s="25">
        <v>8619.0917516218724</v>
      </c>
      <c r="F1021" s="25">
        <v>70618.991999999998</v>
      </c>
      <c r="G1021" s="96">
        <v>4</v>
      </c>
      <c r="H1021" s="99"/>
      <c r="I1021" s="99" t="s">
        <v>752</v>
      </c>
      <c r="J1021" s="6" t="s">
        <v>488</v>
      </c>
      <c r="K1021" s="6"/>
      <c r="L1021" s="6"/>
      <c r="M1021" s="6" t="s">
        <v>781</v>
      </c>
      <c r="N1021" s="6" t="s">
        <v>686</v>
      </c>
      <c r="O1021" s="37">
        <v>2117.864</v>
      </c>
      <c r="P1021" s="105">
        <v>1173.9665435400668</v>
      </c>
      <c r="Q1021" s="38">
        <v>3.0000000000000001E-6</v>
      </c>
    </row>
    <row r="1022" spans="1:17" x14ac:dyDescent="0.3">
      <c r="A1022" s="6" t="s">
        <v>819</v>
      </c>
      <c r="B1022" s="6" t="s">
        <v>1259</v>
      </c>
      <c r="C1022" s="6" t="s">
        <v>1039</v>
      </c>
      <c r="D1022" s="25">
        <v>62000</v>
      </c>
      <c r="E1022" s="25">
        <v>8619.0917516218724</v>
      </c>
      <c r="F1022" s="25">
        <v>70618.991999999998</v>
      </c>
      <c r="G1022" s="96">
        <v>4</v>
      </c>
      <c r="H1022" s="99"/>
      <c r="I1022" s="99" t="s">
        <v>752</v>
      </c>
      <c r="J1022" s="6" t="s">
        <v>489</v>
      </c>
      <c r="K1022" s="6"/>
      <c r="L1022" s="6"/>
      <c r="M1022" s="6" t="s">
        <v>781</v>
      </c>
      <c r="N1022" s="6" t="s">
        <v>686</v>
      </c>
      <c r="O1022" s="37">
        <v>2050.404</v>
      </c>
      <c r="P1022" s="105">
        <v>1136.5723657141002</v>
      </c>
      <c r="Q1022" s="38">
        <v>6.0000000000000002E-6</v>
      </c>
    </row>
    <row r="1023" spans="1:17" x14ac:dyDescent="0.3">
      <c r="A1023" s="6" t="s">
        <v>819</v>
      </c>
      <c r="B1023" s="6" t="s">
        <v>1259</v>
      </c>
      <c r="C1023" s="6" t="s">
        <v>1039</v>
      </c>
      <c r="D1023" s="25">
        <v>62000</v>
      </c>
      <c r="E1023" s="25">
        <v>8619.0917516218724</v>
      </c>
      <c r="F1023" s="25">
        <v>70618.991999999998</v>
      </c>
      <c r="G1023" s="96">
        <v>4</v>
      </c>
      <c r="H1023" s="99"/>
      <c r="I1023" s="99" t="s">
        <v>752</v>
      </c>
      <c r="J1023" s="6" t="s">
        <v>517</v>
      </c>
      <c r="K1023" s="6"/>
      <c r="L1023" s="6"/>
      <c r="M1023" s="6" t="s">
        <v>782</v>
      </c>
      <c r="N1023" s="6" t="s">
        <v>686</v>
      </c>
      <c r="O1023" s="37">
        <v>25627.5</v>
      </c>
      <c r="P1023" s="105">
        <v>14205.741064852635</v>
      </c>
      <c r="Q1023" s="38">
        <v>0</v>
      </c>
    </row>
    <row r="1024" spans="1:17" x14ac:dyDescent="0.3">
      <c r="A1024" s="6" t="s">
        <v>819</v>
      </c>
      <c r="B1024" s="6" t="s">
        <v>1259</v>
      </c>
      <c r="C1024" s="6" t="s">
        <v>1039</v>
      </c>
      <c r="D1024" s="25">
        <v>62000</v>
      </c>
      <c r="E1024" s="25">
        <v>8619.0917516218724</v>
      </c>
      <c r="F1024" s="25">
        <v>70618.991999999998</v>
      </c>
      <c r="G1024" s="96">
        <v>4</v>
      </c>
      <c r="H1024" s="99"/>
      <c r="I1024" s="99" t="s">
        <v>752</v>
      </c>
      <c r="J1024" s="6" t="s">
        <v>521</v>
      </c>
      <c r="K1024" s="6"/>
      <c r="L1024" s="6"/>
      <c r="M1024" s="6" t="s">
        <v>782</v>
      </c>
      <c r="N1024" s="6" t="s">
        <v>686</v>
      </c>
      <c r="O1024" s="37">
        <v>3049.9199999999996</v>
      </c>
      <c r="P1024" s="105">
        <v>1690.6203800025496</v>
      </c>
      <c r="Q1024" s="38">
        <v>6.0000000000000002E-6</v>
      </c>
    </row>
    <row r="1025" spans="1:17" x14ac:dyDescent="0.3">
      <c r="A1025" s="6" t="s">
        <v>819</v>
      </c>
      <c r="B1025" s="6" t="s">
        <v>1259</v>
      </c>
      <c r="C1025" s="6" t="s">
        <v>1039</v>
      </c>
      <c r="D1025" s="25">
        <v>62000</v>
      </c>
      <c r="E1025" s="25">
        <v>8619.0917516218724</v>
      </c>
      <c r="F1025" s="25">
        <v>70618.991999999998</v>
      </c>
      <c r="G1025" s="96">
        <v>4</v>
      </c>
      <c r="H1025" s="99"/>
      <c r="I1025" s="99" t="s">
        <v>752</v>
      </c>
      <c r="J1025" s="6" t="s">
        <v>522</v>
      </c>
      <c r="K1025" s="6"/>
      <c r="L1025" s="6"/>
      <c r="M1025" s="6" t="s">
        <v>782</v>
      </c>
      <c r="N1025" s="6" t="s">
        <v>686</v>
      </c>
      <c r="O1025" s="37">
        <v>14076.16</v>
      </c>
      <c r="P1025" s="105">
        <v>7802.6449769753608</v>
      </c>
      <c r="Q1025" s="38">
        <v>3.1000000000000001E-5</v>
      </c>
    </row>
    <row r="1026" spans="1:17" x14ac:dyDescent="0.3">
      <c r="A1026" s="6" t="s">
        <v>819</v>
      </c>
      <c r="B1026" s="6" t="s">
        <v>1259</v>
      </c>
      <c r="C1026" s="6" t="s">
        <v>1039</v>
      </c>
      <c r="D1026" s="25">
        <v>62000</v>
      </c>
      <c r="E1026" s="25">
        <v>8619.0917516218724</v>
      </c>
      <c r="F1026" s="25">
        <v>70618.991999999998</v>
      </c>
      <c r="G1026" s="96">
        <v>4</v>
      </c>
      <c r="H1026" s="99"/>
      <c r="I1026" s="99" t="s">
        <v>752</v>
      </c>
      <c r="J1026" s="6" t="s">
        <v>543</v>
      </c>
      <c r="K1026" s="6"/>
      <c r="L1026" s="6"/>
      <c r="M1026" s="6" t="s">
        <v>784</v>
      </c>
      <c r="N1026" s="6" t="s">
        <v>686</v>
      </c>
      <c r="O1026" s="37">
        <v>3485.4599999999996</v>
      </c>
      <c r="P1026" s="105">
        <v>1932.0473027763635</v>
      </c>
      <c r="Q1026" s="38">
        <v>4.1E-5</v>
      </c>
    </row>
    <row r="1027" spans="1:17" x14ac:dyDescent="0.3">
      <c r="A1027" s="6" t="s">
        <v>819</v>
      </c>
      <c r="B1027" s="6" t="s">
        <v>1259</v>
      </c>
      <c r="C1027" s="6" t="s">
        <v>1039</v>
      </c>
      <c r="D1027" s="25">
        <v>62000</v>
      </c>
      <c r="E1027" s="25">
        <v>8619.0917516218724</v>
      </c>
      <c r="F1027" s="25">
        <v>70618.991999999998</v>
      </c>
      <c r="G1027" s="96">
        <v>4</v>
      </c>
      <c r="H1027" s="99"/>
      <c r="I1027" s="99" t="s">
        <v>752</v>
      </c>
      <c r="J1027" s="6" t="s">
        <v>545</v>
      </c>
      <c r="K1027" s="6"/>
      <c r="L1027" s="6"/>
      <c r="M1027" s="6" t="s">
        <v>784</v>
      </c>
      <c r="N1027" s="6" t="s">
        <v>686</v>
      </c>
      <c r="O1027" s="37">
        <v>1665.9399999999998</v>
      </c>
      <c r="P1027" s="105">
        <v>923.45770245168649</v>
      </c>
      <c r="Q1027" s="38">
        <v>3.0000000000000001E-6</v>
      </c>
    </row>
    <row r="1028" spans="1:17" x14ac:dyDescent="0.3">
      <c r="A1028" s="6" t="s">
        <v>819</v>
      </c>
      <c r="B1028" s="6" t="s">
        <v>1259</v>
      </c>
      <c r="C1028" s="6" t="s">
        <v>1039</v>
      </c>
      <c r="D1028" s="25">
        <v>62000</v>
      </c>
      <c r="E1028" s="25">
        <v>8619.0917516218724</v>
      </c>
      <c r="F1028" s="25">
        <v>70618.991999999998</v>
      </c>
      <c r="G1028" s="96">
        <v>4</v>
      </c>
      <c r="H1028" s="99"/>
      <c r="I1028" s="99" t="s">
        <v>752</v>
      </c>
      <c r="J1028" s="6" t="s">
        <v>563</v>
      </c>
      <c r="K1028" s="6"/>
      <c r="L1028" s="6"/>
      <c r="M1028" s="6" t="s">
        <v>785</v>
      </c>
      <c r="N1028" s="6" t="s">
        <v>686</v>
      </c>
      <c r="O1028" s="37">
        <v>1394.7752</v>
      </c>
      <c r="P1028" s="105">
        <v>773.14663290910335</v>
      </c>
      <c r="Q1028" s="38">
        <v>1.9999999999999999E-6</v>
      </c>
    </row>
    <row r="1029" spans="1:17" x14ac:dyDescent="0.3">
      <c r="A1029" s="6" t="s">
        <v>819</v>
      </c>
      <c r="B1029" s="6" t="s">
        <v>1259</v>
      </c>
      <c r="C1029" s="6" t="s">
        <v>1039</v>
      </c>
      <c r="D1029" s="25">
        <v>62000</v>
      </c>
      <c r="E1029" s="25">
        <v>8619.0917516218724</v>
      </c>
      <c r="F1029" s="25">
        <v>70618.991999999998</v>
      </c>
      <c r="G1029" s="96">
        <v>4</v>
      </c>
      <c r="H1029" s="99"/>
      <c r="I1029" s="99" t="s">
        <v>752</v>
      </c>
      <c r="J1029" s="6" t="s">
        <v>565</v>
      </c>
      <c r="K1029" s="6"/>
      <c r="L1029" s="6"/>
      <c r="M1029" s="6" t="s">
        <v>785</v>
      </c>
      <c r="N1029" s="6" t="s">
        <v>686</v>
      </c>
      <c r="O1029" s="37">
        <v>1792.3519999999999</v>
      </c>
      <c r="P1029" s="105">
        <v>993.52993499446882</v>
      </c>
      <c r="Q1029" s="38">
        <v>3.0000000000000001E-6</v>
      </c>
    </row>
    <row r="1030" spans="1:17" x14ac:dyDescent="0.3">
      <c r="A1030" s="6" t="s">
        <v>819</v>
      </c>
      <c r="B1030" s="6" t="s">
        <v>1259</v>
      </c>
      <c r="C1030" s="6" t="s">
        <v>1039</v>
      </c>
      <c r="D1030" s="25">
        <v>62000</v>
      </c>
      <c r="E1030" s="25">
        <v>8619.0917516218724</v>
      </c>
      <c r="F1030" s="25">
        <v>70618.991999999998</v>
      </c>
      <c r="G1030" s="96">
        <v>4</v>
      </c>
      <c r="H1030" s="99"/>
      <c r="I1030" s="99" t="s">
        <v>752</v>
      </c>
      <c r="J1030" s="6" t="s">
        <v>566</v>
      </c>
      <c r="K1030" s="6"/>
      <c r="L1030" s="6"/>
      <c r="M1030" s="6" t="s">
        <v>785</v>
      </c>
      <c r="N1030" s="6" t="s">
        <v>686</v>
      </c>
      <c r="O1030" s="37">
        <v>1363.992</v>
      </c>
      <c r="P1030" s="105">
        <v>756.08300327891811</v>
      </c>
      <c r="Q1030" s="38">
        <v>1.9999999999999999E-6</v>
      </c>
    </row>
    <row r="1031" spans="1:17" x14ac:dyDescent="0.3">
      <c r="A1031" s="6" t="s">
        <v>819</v>
      </c>
      <c r="B1031" s="6" t="s">
        <v>1259</v>
      </c>
      <c r="C1031" s="6" t="s">
        <v>1039</v>
      </c>
      <c r="D1031" s="25">
        <v>62000</v>
      </c>
      <c r="E1031" s="25">
        <v>8619.0917516218724</v>
      </c>
      <c r="F1031" s="25">
        <v>70618.991999999998</v>
      </c>
      <c r="G1031" s="96">
        <v>4</v>
      </c>
      <c r="H1031" s="99"/>
      <c r="I1031" s="99" t="s">
        <v>752</v>
      </c>
      <c r="J1031" s="6" t="s">
        <v>586</v>
      </c>
      <c r="K1031" s="6"/>
      <c r="L1031" s="6"/>
      <c r="M1031" s="6" t="s">
        <v>786</v>
      </c>
      <c r="N1031" s="6" t="s">
        <v>686</v>
      </c>
      <c r="O1031" s="37">
        <v>3940.3620000000001</v>
      </c>
      <c r="P1031" s="105">
        <v>2184.2068978162079</v>
      </c>
      <c r="Q1031" s="38">
        <v>0</v>
      </c>
    </row>
    <row r="1032" spans="1:17" x14ac:dyDescent="0.3">
      <c r="A1032" s="6" t="s">
        <v>819</v>
      </c>
      <c r="B1032" s="6" t="s">
        <v>1259</v>
      </c>
      <c r="C1032" s="6" t="s">
        <v>1039</v>
      </c>
      <c r="D1032" s="25">
        <v>62000</v>
      </c>
      <c r="E1032" s="25">
        <v>8619.0917516218724</v>
      </c>
      <c r="F1032" s="25">
        <v>70618.991999999998</v>
      </c>
      <c r="G1032" s="96">
        <v>4</v>
      </c>
      <c r="H1032" s="99"/>
      <c r="I1032" s="99" t="s">
        <v>752</v>
      </c>
      <c r="J1032" s="6" t="s">
        <v>588</v>
      </c>
      <c r="K1032" s="6"/>
      <c r="L1032" s="6"/>
      <c r="M1032" s="6" t="s">
        <v>786</v>
      </c>
      <c r="N1032" s="6" t="s">
        <v>686</v>
      </c>
      <c r="O1032" s="37">
        <v>4435.8719999999994</v>
      </c>
      <c r="P1032" s="105">
        <v>2458.8761693036772</v>
      </c>
      <c r="Q1032" s="38">
        <v>2.3E-5</v>
      </c>
    </row>
    <row r="1033" spans="1:17" x14ac:dyDescent="0.3">
      <c r="A1033" s="6" t="s">
        <v>819</v>
      </c>
      <c r="B1033" s="6" t="s">
        <v>1259</v>
      </c>
      <c r="C1033" s="6" t="s">
        <v>1039</v>
      </c>
      <c r="D1033" s="25">
        <v>62000</v>
      </c>
      <c r="E1033" s="25">
        <v>8619.0917516218724</v>
      </c>
      <c r="F1033" s="25">
        <v>70618.991999999998</v>
      </c>
      <c r="G1033" s="96">
        <v>4</v>
      </c>
      <c r="H1033" s="99"/>
      <c r="I1033" s="99" t="s">
        <v>752</v>
      </c>
      <c r="J1033" s="6" t="s">
        <v>589</v>
      </c>
      <c r="K1033" s="6"/>
      <c r="L1033" s="6"/>
      <c r="M1033" s="6" t="s">
        <v>786</v>
      </c>
      <c r="N1033" s="6" t="s">
        <v>686</v>
      </c>
      <c r="O1033" s="37">
        <v>2373.48</v>
      </c>
      <c r="P1033" s="105">
        <v>1315.6586597446662</v>
      </c>
      <c r="Q1033" s="38">
        <v>1.1E-5</v>
      </c>
    </row>
    <row r="1034" spans="1:17" x14ac:dyDescent="0.3">
      <c r="A1034" s="6" t="s">
        <v>819</v>
      </c>
      <c r="B1034" s="6" t="s">
        <v>1259</v>
      </c>
      <c r="C1034" s="6" t="s">
        <v>1039</v>
      </c>
      <c r="D1034" s="25">
        <v>62000</v>
      </c>
      <c r="E1034" s="25">
        <v>8619.0917516218724</v>
      </c>
      <c r="F1034" s="25">
        <v>70618.991999999998</v>
      </c>
      <c r="G1034" s="96">
        <v>4</v>
      </c>
      <c r="H1034" s="99"/>
      <c r="I1034" s="99" t="s">
        <v>752</v>
      </c>
      <c r="J1034" s="6" t="s">
        <v>592</v>
      </c>
      <c r="K1034" s="6"/>
      <c r="L1034" s="6"/>
      <c r="M1034" s="6" t="s">
        <v>786</v>
      </c>
      <c r="N1034" s="6" t="s">
        <v>686</v>
      </c>
      <c r="O1034" s="37">
        <v>2864.7080000000001</v>
      </c>
      <c r="P1034" s="105">
        <v>1587.9543488210659</v>
      </c>
      <c r="Q1034" s="38">
        <v>5.0000000000000004E-6</v>
      </c>
    </row>
    <row r="1035" spans="1:17" x14ac:dyDescent="0.3">
      <c r="A1035" s="6" t="s">
        <v>819</v>
      </c>
      <c r="B1035" s="6" t="s">
        <v>1259</v>
      </c>
      <c r="C1035" s="6" t="s">
        <v>1039</v>
      </c>
      <c r="D1035" s="25">
        <v>62000</v>
      </c>
      <c r="E1035" s="25">
        <v>8619.0917516218724</v>
      </c>
      <c r="F1035" s="25">
        <v>70618.991999999998</v>
      </c>
      <c r="G1035" s="96">
        <v>4</v>
      </c>
      <c r="H1035" s="99"/>
      <c r="I1035" s="99" t="s">
        <v>752</v>
      </c>
      <c r="J1035" s="6" t="s">
        <v>593</v>
      </c>
      <c r="K1035" s="6"/>
      <c r="L1035" s="6"/>
      <c r="M1035" s="6" t="s">
        <v>786</v>
      </c>
      <c r="N1035" s="6" t="s">
        <v>686</v>
      </c>
      <c r="O1035" s="37">
        <v>793.85879999999997</v>
      </c>
      <c r="P1035" s="105">
        <v>440.04887542111538</v>
      </c>
      <c r="Q1035" s="38">
        <v>9.9999999999999995E-7</v>
      </c>
    </row>
    <row r="1036" spans="1:17" x14ac:dyDescent="0.3">
      <c r="A1036" s="6" t="s">
        <v>819</v>
      </c>
      <c r="B1036" s="6" t="s">
        <v>1259</v>
      </c>
      <c r="C1036" s="6" t="s">
        <v>1039</v>
      </c>
      <c r="D1036" s="25">
        <v>62000</v>
      </c>
      <c r="E1036" s="25">
        <v>8619.0917516218724</v>
      </c>
      <c r="F1036" s="25">
        <v>70618.991999999998</v>
      </c>
      <c r="G1036" s="96">
        <v>4</v>
      </c>
      <c r="H1036" s="99"/>
      <c r="I1036" s="99" t="s">
        <v>752</v>
      </c>
      <c r="J1036" s="6" t="s">
        <v>595</v>
      </c>
      <c r="K1036" s="6"/>
      <c r="L1036" s="6"/>
      <c r="M1036" s="6" t="s">
        <v>787</v>
      </c>
      <c r="N1036" s="6" t="s">
        <v>686</v>
      </c>
      <c r="O1036" s="37">
        <v>3357.3442360000004</v>
      </c>
      <c r="P1036" s="105">
        <v>1861.0306460712711</v>
      </c>
      <c r="Q1036" s="38">
        <v>9.0000000000000002E-6</v>
      </c>
    </row>
    <row r="1037" spans="1:17" x14ac:dyDescent="0.3">
      <c r="A1037" s="6" t="s">
        <v>819</v>
      </c>
      <c r="B1037" s="6" t="s">
        <v>1259</v>
      </c>
      <c r="C1037" s="6" t="s">
        <v>1039</v>
      </c>
      <c r="D1037" s="25">
        <v>62000</v>
      </c>
      <c r="E1037" s="25">
        <v>8619.0917516218724</v>
      </c>
      <c r="F1037" s="25">
        <v>70618.991999999998</v>
      </c>
      <c r="G1037" s="96">
        <v>4</v>
      </c>
      <c r="H1037" s="99"/>
      <c r="I1037" s="99" t="s">
        <v>752</v>
      </c>
      <c r="J1037" s="6" t="s">
        <v>599</v>
      </c>
      <c r="K1037" s="6"/>
      <c r="L1037" s="6"/>
      <c r="M1037" s="6" t="s">
        <v>787</v>
      </c>
      <c r="N1037" s="6" t="s">
        <v>686</v>
      </c>
      <c r="O1037" s="37">
        <v>4653.3958330000005</v>
      </c>
      <c r="P1037" s="105">
        <v>2579.4531763091304</v>
      </c>
      <c r="Q1037" s="38">
        <v>1.9000000000000001E-5</v>
      </c>
    </row>
    <row r="1038" spans="1:17" x14ac:dyDescent="0.3">
      <c r="A1038" s="6" t="s">
        <v>819</v>
      </c>
      <c r="B1038" s="6" t="s">
        <v>1260</v>
      </c>
      <c r="C1038" s="6" t="s">
        <v>1040</v>
      </c>
      <c r="D1038" s="25">
        <v>62000</v>
      </c>
      <c r="E1038" s="25">
        <v>8619.0917516218724</v>
      </c>
      <c r="F1038" s="25">
        <v>70618.991999999998</v>
      </c>
      <c r="G1038" s="96">
        <v>4</v>
      </c>
      <c r="H1038" s="99"/>
      <c r="I1038" s="99" t="s">
        <v>752</v>
      </c>
      <c r="J1038" s="6" t="s">
        <v>32</v>
      </c>
      <c r="K1038" s="6"/>
      <c r="L1038" s="6"/>
      <c r="M1038" s="6" t="s">
        <v>773</v>
      </c>
      <c r="N1038" s="6" t="s">
        <v>686</v>
      </c>
      <c r="O1038" s="37">
        <v>252.37800000000001</v>
      </c>
      <c r="P1038" s="105">
        <v>369.63273479053834</v>
      </c>
      <c r="Q1038" s="38">
        <v>9.9999999999999995E-7</v>
      </c>
    </row>
    <row r="1039" spans="1:17" x14ac:dyDescent="0.3">
      <c r="A1039" s="6" t="s">
        <v>819</v>
      </c>
      <c r="B1039" s="6" t="s">
        <v>1260</v>
      </c>
      <c r="C1039" s="6" t="s">
        <v>1040</v>
      </c>
      <c r="D1039" s="25">
        <v>62000</v>
      </c>
      <c r="E1039" s="25">
        <v>8619.0917516218724</v>
      </c>
      <c r="F1039" s="25">
        <v>70618.991999999998</v>
      </c>
      <c r="G1039" s="96">
        <v>4</v>
      </c>
      <c r="H1039" s="99"/>
      <c r="I1039" s="99" t="s">
        <v>752</v>
      </c>
      <c r="J1039" s="6" t="s">
        <v>35</v>
      </c>
      <c r="K1039" s="6"/>
      <c r="L1039" s="6"/>
      <c r="M1039" s="6" t="s">
        <v>773</v>
      </c>
      <c r="N1039" s="6" t="s">
        <v>686</v>
      </c>
      <c r="O1039" s="37">
        <v>245.25</v>
      </c>
      <c r="P1039" s="105">
        <v>359.19306836324682</v>
      </c>
      <c r="Q1039" s="38">
        <v>1.9999999999999999E-6</v>
      </c>
    </row>
    <row r="1040" spans="1:17" x14ac:dyDescent="0.3">
      <c r="A1040" s="6" t="s">
        <v>819</v>
      </c>
      <c r="B1040" s="6" t="s">
        <v>1260</v>
      </c>
      <c r="C1040" s="6" t="s">
        <v>1040</v>
      </c>
      <c r="D1040" s="25">
        <v>62000</v>
      </c>
      <c r="E1040" s="25">
        <v>8619.0917516218724</v>
      </c>
      <c r="F1040" s="25">
        <v>70618.991999999998</v>
      </c>
      <c r="G1040" s="96">
        <v>4</v>
      </c>
      <c r="H1040" s="99"/>
      <c r="I1040" s="99" t="s">
        <v>752</v>
      </c>
      <c r="J1040" s="6" t="s">
        <v>37</v>
      </c>
      <c r="K1040" s="6"/>
      <c r="L1040" s="6"/>
      <c r="M1040" s="6" t="s">
        <v>773</v>
      </c>
      <c r="N1040" s="6" t="s">
        <v>686</v>
      </c>
      <c r="O1040" s="37">
        <v>216.714</v>
      </c>
      <c r="P1040" s="105">
        <v>317.39925226207004</v>
      </c>
      <c r="Q1040" s="38">
        <v>0</v>
      </c>
    </row>
    <row r="1041" spans="1:17" x14ac:dyDescent="0.3">
      <c r="A1041" s="6" t="s">
        <v>819</v>
      </c>
      <c r="B1041" s="6" t="s">
        <v>1260</v>
      </c>
      <c r="C1041" s="6" t="s">
        <v>1040</v>
      </c>
      <c r="D1041" s="25">
        <v>62000</v>
      </c>
      <c r="E1041" s="25">
        <v>8619.0917516218724</v>
      </c>
      <c r="F1041" s="25">
        <v>70618.991999999998</v>
      </c>
      <c r="G1041" s="96">
        <v>4</v>
      </c>
      <c r="H1041" s="99"/>
      <c r="I1041" s="99" t="s">
        <v>752</v>
      </c>
      <c r="J1041" s="6" t="s">
        <v>117</v>
      </c>
      <c r="K1041" s="6"/>
      <c r="L1041" s="6"/>
      <c r="M1041" s="6" t="s">
        <v>774</v>
      </c>
      <c r="N1041" s="6" t="s">
        <v>686</v>
      </c>
      <c r="O1041" s="37">
        <v>3634</v>
      </c>
      <c r="P1041" s="105">
        <v>5322.355190344706</v>
      </c>
      <c r="Q1041" s="38">
        <v>0</v>
      </c>
    </row>
    <row r="1042" spans="1:17" x14ac:dyDescent="0.3">
      <c r="A1042" s="6" t="s">
        <v>819</v>
      </c>
      <c r="B1042" s="6" t="s">
        <v>1260</v>
      </c>
      <c r="C1042" s="6" t="s">
        <v>1040</v>
      </c>
      <c r="D1042" s="25">
        <v>62000</v>
      </c>
      <c r="E1042" s="25">
        <v>8619.0917516218724</v>
      </c>
      <c r="F1042" s="25">
        <v>70618.991999999998</v>
      </c>
      <c r="G1042" s="96">
        <v>4</v>
      </c>
      <c r="H1042" s="99"/>
      <c r="I1042" s="99" t="s">
        <v>752</v>
      </c>
      <c r="J1042" s="6" t="s">
        <v>125</v>
      </c>
      <c r="K1042" s="6"/>
      <c r="L1042" s="6"/>
      <c r="M1042" s="6" t="s">
        <v>775</v>
      </c>
      <c r="N1042" s="6" t="s">
        <v>686</v>
      </c>
      <c r="O1042" s="37">
        <v>10260.81</v>
      </c>
      <c r="P1042" s="105">
        <v>15027.97891046804</v>
      </c>
      <c r="Q1042" s="38">
        <v>3.0000000000000001E-5</v>
      </c>
    </row>
    <row r="1043" spans="1:17" x14ac:dyDescent="0.3">
      <c r="A1043" s="6" t="s">
        <v>819</v>
      </c>
      <c r="B1043" s="6" t="s">
        <v>1260</v>
      </c>
      <c r="C1043" s="6" t="s">
        <v>1040</v>
      </c>
      <c r="D1043" s="25">
        <v>62000</v>
      </c>
      <c r="E1043" s="25">
        <v>8619.0917516218724</v>
      </c>
      <c r="F1043" s="25">
        <v>70618.991999999998</v>
      </c>
      <c r="G1043" s="96">
        <v>4</v>
      </c>
      <c r="H1043" s="99"/>
      <c r="I1043" s="99" t="s">
        <v>752</v>
      </c>
      <c r="J1043" s="6" t="s">
        <v>127</v>
      </c>
      <c r="K1043" s="6"/>
      <c r="L1043" s="6"/>
      <c r="M1043" s="6" t="s">
        <v>775</v>
      </c>
      <c r="N1043" s="6" t="s">
        <v>686</v>
      </c>
      <c r="O1043" s="37">
        <v>719.09999999999991</v>
      </c>
      <c r="P1043" s="105">
        <v>1053.1936206320522</v>
      </c>
      <c r="Q1043" s="38">
        <v>1.9999999999999999E-6</v>
      </c>
    </row>
    <row r="1044" spans="1:17" x14ac:dyDescent="0.3">
      <c r="A1044" s="6" t="s">
        <v>819</v>
      </c>
      <c r="B1044" s="6" t="s">
        <v>1260</v>
      </c>
      <c r="C1044" s="6" t="s">
        <v>1040</v>
      </c>
      <c r="D1044" s="25">
        <v>62000</v>
      </c>
      <c r="E1044" s="25">
        <v>8619.0917516218724</v>
      </c>
      <c r="F1044" s="25">
        <v>70618.991999999998</v>
      </c>
      <c r="G1044" s="96">
        <v>4</v>
      </c>
      <c r="H1044" s="99"/>
      <c r="I1044" s="99" t="s">
        <v>752</v>
      </c>
      <c r="J1044" s="6" t="s">
        <v>128</v>
      </c>
      <c r="K1044" s="6"/>
      <c r="L1044" s="6"/>
      <c r="M1044" s="6" t="s">
        <v>775</v>
      </c>
      <c r="N1044" s="6" t="s">
        <v>686</v>
      </c>
      <c r="O1044" s="37">
        <v>5691.4</v>
      </c>
      <c r="P1044" s="105">
        <v>8335.6225454947325</v>
      </c>
      <c r="Q1044" s="38">
        <v>2.0999999999999999E-5</v>
      </c>
    </row>
    <row r="1045" spans="1:17" x14ac:dyDescent="0.3">
      <c r="A1045" s="6" t="s">
        <v>819</v>
      </c>
      <c r="B1045" s="6" t="s">
        <v>1260</v>
      </c>
      <c r="C1045" s="6" t="s">
        <v>1040</v>
      </c>
      <c r="D1045" s="25">
        <v>62000</v>
      </c>
      <c r="E1045" s="25">
        <v>8619.0917516218724</v>
      </c>
      <c r="F1045" s="25">
        <v>70618.991999999998</v>
      </c>
      <c r="G1045" s="96">
        <v>4</v>
      </c>
      <c r="H1045" s="99"/>
      <c r="I1045" s="99" t="s">
        <v>752</v>
      </c>
      <c r="J1045" s="6" t="s">
        <v>129</v>
      </c>
      <c r="K1045" s="6"/>
      <c r="L1045" s="6"/>
      <c r="M1045" s="6" t="s">
        <v>775</v>
      </c>
      <c r="N1045" s="6" t="s">
        <v>686</v>
      </c>
      <c r="O1045" s="37">
        <v>1735.4879999999998</v>
      </c>
      <c r="P1045" s="105">
        <v>2541.7951471053802</v>
      </c>
      <c r="Q1045" s="38">
        <v>5.0000000000000004E-6</v>
      </c>
    </row>
    <row r="1046" spans="1:17" x14ac:dyDescent="0.3">
      <c r="A1046" s="6" t="s">
        <v>819</v>
      </c>
      <c r="B1046" s="6" t="s">
        <v>1260</v>
      </c>
      <c r="C1046" s="6" t="s">
        <v>1040</v>
      </c>
      <c r="D1046" s="25">
        <v>62000</v>
      </c>
      <c r="E1046" s="25">
        <v>8619.0917516218724</v>
      </c>
      <c r="F1046" s="25">
        <v>70618.991999999998</v>
      </c>
      <c r="G1046" s="96">
        <v>4</v>
      </c>
      <c r="H1046" s="99"/>
      <c r="I1046" s="99" t="s">
        <v>752</v>
      </c>
      <c r="J1046" s="6" t="s">
        <v>155</v>
      </c>
      <c r="K1046" s="6"/>
      <c r="L1046" s="6"/>
      <c r="M1046" s="6" t="s">
        <v>796</v>
      </c>
      <c r="N1046" s="6" t="s">
        <v>686</v>
      </c>
      <c r="O1046" s="37">
        <v>6682.1172199999992</v>
      </c>
      <c r="P1046" s="105">
        <v>9786.6266561251323</v>
      </c>
      <c r="Q1046" s="38">
        <v>1.2999999999999999E-5</v>
      </c>
    </row>
    <row r="1047" spans="1:17" x14ac:dyDescent="0.3">
      <c r="A1047" s="6" t="s">
        <v>819</v>
      </c>
      <c r="B1047" s="6" t="s">
        <v>1260</v>
      </c>
      <c r="C1047" s="6" t="s">
        <v>1040</v>
      </c>
      <c r="D1047" s="25">
        <v>62000</v>
      </c>
      <c r="E1047" s="25">
        <v>8619.0917516218724</v>
      </c>
      <c r="F1047" s="25">
        <v>70618.991999999998</v>
      </c>
      <c r="G1047" s="96">
        <v>4</v>
      </c>
      <c r="H1047" s="99"/>
      <c r="I1047" s="99" t="s">
        <v>752</v>
      </c>
      <c r="J1047" s="6" t="s">
        <v>204</v>
      </c>
      <c r="K1047" s="6"/>
      <c r="L1047" s="6"/>
      <c r="M1047" s="6" t="s">
        <v>777</v>
      </c>
      <c r="N1047" s="6" t="s">
        <v>686</v>
      </c>
      <c r="O1047" s="37">
        <v>1748.8869000000002</v>
      </c>
      <c r="P1047" s="105">
        <v>2561.419171585268</v>
      </c>
      <c r="Q1047" s="38">
        <v>2.5000000000000001E-5</v>
      </c>
    </row>
    <row r="1048" spans="1:17" x14ac:dyDescent="0.3">
      <c r="A1048" s="6" t="s">
        <v>819</v>
      </c>
      <c r="B1048" s="6" t="s">
        <v>1260</v>
      </c>
      <c r="C1048" s="6" t="s">
        <v>1040</v>
      </c>
      <c r="D1048" s="25">
        <v>62000</v>
      </c>
      <c r="E1048" s="25">
        <v>8619.0917516218724</v>
      </c>
      <c r="F1048" s="25">
        <v>70618.991999999998</v>
      </c>
      <c r="G1048" s="96">
        <v>4</v>
      </c>
      <c r="H1048" s="99"/>
      <c r="I1048" s="99" t="s">
        <v>752</v>
      </c>
      <c r="J1048" s="6" t="s">
        <v>218</v>
      </c>
      <c r="K1048" s="6"/>
      <c r="L1048" s="6"/>
      <c r="M1048" s="6" t="s">
        <v>779</v>
      </c>
      <c r="N1048" s="6" t="s">
        <v>686</v>
      </c>
      <c r="O1048" s="37">
        <v>1340.5250000000001</v>
      </c>
      <c r="P1048" s="105">
        <v>1963.3324687773354</v>
      </c>
      <c r="Q1048" s="38">
        <v>1.9999999999999999E-6</v>
      </c>
    </row>
    <row r="1049" spans="1:17" x14ac:dyDescent="0.3">
      <c r="A1049" s="6" t="s">
        <v>819</v>
      </c>
      <c r="B1049" s="6" t="s">
        <v>1260</v>
      </c>
      <c r="C1049" s="6" t="s">
        <v>1040</v>
      </c>
      <c r="D1049" s="25">
        <v>62000</v>
      </c>
      <c r="E1049" s="25">
        <v>8619.0917516218724</v>
      </c>
      <c r="F1049" s="25">
        <v>70618.991999999998</v>
      </c>
      <c r="G1049" s="96">
        <v>4</v>
      </c>
      <c r="H1049" s="99"/>
      <c r="I1049" s="99" t="s">
        <v>752</v>
      </c>
      <c r="J1049" s="6" t="s">
        <v>296</v>
      </c>
      <c r="K1049" s="6"/>
      <c r="L1049" s="6"/>
      <c r="M1049" s="6" t="s">
        <v>802</v>
      </c>
      <c r="N1049" s="6" t="s">
        <v>686</v>
      </c>
      <c r="O1049" s="37">
        <v>962.22595000000013</v>
      </c>
      <c r="P1049" s="105">
        <v>1409.2758060723352</v>
      </c>
      <c r="Q1049" s="38">
        <v>1.9999999999999999E-6</v>
      </c>
    </row>
    <row r="1050" spans="1:17" x14ac:dyDescent="0.3">
      <c r="A1050" s="6" t="s">
        <v>819</v>
      </c>
      <c r="B1050" s="6" t="s">
        <v>1260</v>
      </c>
      <c r="C1050" s="6" t="s">
        <v>1040</v>
      </c>
      <c r="D1050" s="25">
        <v>62000</v>
      </c>
      <c r="E1050" s="25">
        <v>8619.0917516218724</v>
      </c>
      <c r="F1050" s="25">
        <v>70618.991999999998</v>
      </c>
      <c r="G1050" s="96">
        <v>4</v>
      </c>
      <c r="H1050" s="99"/>
      <c r="I1050" s="99" t="s">
        <v>752</v>
      </c>
      <c r="J1050" s="6" t="s">
        <v>484</v>
      </c>
      <c r="K1050" s="6"/>
      <c r="L1050" s="6"/>
      <c r="M1050" s="6" t="s">
        <v>781</v>
      </c>
      <c r="N1050" s="6" t="s">
        <v>686</v>
      </c>
      <c r="O1050" s="37">
        <v>658.95479999999998</v>
      </c>
      <c r="P1050" s="105">
        <v>965.10498073267956</v>
      </c>
      <c r="Q1050" s="38">
        <v>9.9999999999999995E-7</v>
      </c>
    </row>
    <row r="1051" spans="1:17" x14ac:dyDescent="0.3">
      <c r="A1051" s="6" t="s">
        <v>819</v>
      </c>
      <c r="B1051" s="6" t="s">
        <v>1260</v>
      </c>
      <c r="C1051" s="6" t="s">
        <v>1040</v>
      </c>
      <c r="D1051" s="25">
        <v>62000</v>
      </c>
      <c r="E1051" s="25">
        <v>8619.0917516218724</v>
      </c>
      <c r="F1051" s="25">
        <v>70618.991999999998</v>
      </c>
      <c r="G1051" s="96">
        <v>4</v>
      </c>
      <c r="H1051" s="99"/>
      <c r="I1051" s="99" t="s">
        <v>752</v>
      </c>
      <c r="J1051" s="6" t="s">
        <v>485</v>
      </c>
      <c r="K1051" s="6"/>
      <c r="L1051" s="6"/>
      <c r="M1051" s="6" t="s">
        <v>781</v>
      </c>
      <c r="N1051" s="6" t="s">
        <v>686</v>
      </c>
      <c r="O1051" s="37">
        <v>1056.123</v>
      </c>
      <c r="P1051" s="105">
        <v>1546.7973942466763</v>
      </c>
      <c r="Q1051" s="38">
        <v>7.9999999999999996E-6</v>
      </c>
    </row>
    <row r="1052" spans="1:17" x14ac:dyDescent="0.3">
      <c r="A1052" s="6" t="s">
        <v>819</v>
      </c>
      <c r="B1052" s="6" t="s">
        <v>1260</v>
      </c>
      <c r="C1052" s="6" t="s">
        <v>1040</v>
      </c>
      <c r="D1052" s="25">
        <v>62000</v>
      </c>
      <c r="E1052" s="25">
        <v>8619.0917516218724</v>
      </c>
      <c r="F1052" s="25">
        <v>70618.991999999998</v>
      </c>
      <c r="G1052" s="96">
        <v>4</v>
      </c>
      <c r="H1052" s="99"/>
      <c r="I1052" s="99" t="s">
        <v>752</v>
      </c>
      <c r="J1052" s="6" t="s">
        <v>487</v>
      </c>
      <c r="K1052" s="6"/>
      <c r="L1052" s="6"/>
      <c r="M1052" s="6" t="s">
        <v>781</v>
      </c>
      <c r="N1052" s="6" t="s">
        <v>686</v>
      </c>
      <c r="O1052" s="37">
        <v>1400.3600000000001</v>
      </c>
      <c r="P1052" s="105">
        <v>2050.966789859965</v>
      </c>
      <c r="Q1052" s="38">
        <v>5.0000000000000004E-6</v>
      </c>
    </row>
    <row r="1053" spans="1:17" x14ac:dyDescent="0.3">
      <c r="A1053" s="6" t="s">
        <v>819</v>
      </c>
      <c r="B1053" s="6" t="s">
        <v>1260</v>
      </c>
      <c r="C1053" s="6" t="s">
        <v>1040</v>
      </c>
      <c r="D1053" s="25">
        <v>62000</v>
      </c>
      <c r="E1053" s="25">
        <v>8619.0917516218724</v>
      </c>
      <c r="F1053" s="25">
        <v>70618.991999999998</v>
      </c>
      <c r="G1053" s="96">
        <v>4</v>
      </c>
      <c r="H1053" s="99"/>
      <c r="I1053" s="99" t="s">
        <v>752</v>
      </c>
      <c r="J1053" s="6" t="s">
        <v>489</v>
      </c>
      <c r="K1053" s="6"/>
      <c r="L1053" s="6"/>
      <c r="M1053" s="6" t="s">
        <v>781</v>
      </c>
      <c r="N1053" s="6" t="s">
        <v>686</v>
      </c>
      <c r="O1053" s="37">
        <v>2050.404</v>
      </c>
      <c r="P1053" s="105">
        <v>3003.0210158787963</v>
      </c>
      <c r="Q1053" s="38">
        <v>6.0000000000000002E-6</v>
      </c>
    </row>
    <row r="1054" spans="1:17" x14ac:dyDescent="0.3">
      <c r="A1054" s="6" t="s">
        <v>819</v>
      </c>
      <c r="B1054" s="6" t="s">
        <v>1260</v>
      </c>
      <c r="C1054" s="6" t="s">
        <v>1040</v>
      </c>
      <c r="D1054" s="25">
        <v>62000</v>
      </c>
      <c r="E1054" s="25">
        <v>8619.0917516218724</v>
      </c>
      <c r="F1054" s="25">
        <v>70618.991999999998</v>
      </c>
      <c r="G1054" s="96">
        <v>4</v>
      </c>
      <c r="H1054" s="99"/>
      <c r="I1054" s="99" t="s">
        <v>752</v>
      </c>
      <c r="J1054" s="6" t="s">
        <v>540</v>
      </c>
      <c r="K1054" s="6"/>
      <c r="L1054" s="6"/>
      <c r="M1054" s="6" t="s">
        <v>784</v>
      </c>
      <c r="N1054" s="6" t="s">
        <v>686</v>
      </c>
      <c r="O1054" s="37">
        <v>3604.2693119999999</v>
      </c>
      <c r="P1054" s="105">
        <v>5278.8116345964063</v>
      </c>
      <c r="Q1054" s="38">
        <v>9.0000000000000002E-6</v>
      </c>
    </row>
    <row r="1055" spans="1:17" x14ac:dyDescent="0.3">
      <c r="A1055" s="6" t="s">
        <v>819</v>
      </c>
      <c r="B1055" s="6" t="s">
        <v>1260</v>
      </c>
      <c r="C1055" s="6" t="s">
        <v>1040</v>
      </c>
      <c r="D1055" s="25">
        <v>62000</v>
      </c>
      <c r="E1055" s="25">
        <v>8619.0917516218724</v>
      </c>
      <c r="F1055" s="25">
        <v>70618.991999999998</v>
      </c>
      <c r="G1055" s="96">
        <v>4</v>
      </c>
      <c r="H1055" s="99"/>
      <c r="I1055" s="99" t="s">
        <v>752</v>
      </c>
      <c r="J1055" s="6" t="s">
        <v>543</v>
      </c>
      <c r="K1055" s="6"/>
      <c r="L1055" s="6"/>
      <c r="M1055" s="6" t="s">
        <v>784</v>
      </c>
      <c r="N1055" s="6" t="s">
        <v>686</v>
      </c>
      <c r="O1055" s="37">
        <v>3485.4599999999996</v>
      </c>
      <c r="P1055" s="105">
        <v>5104.8035557894482</v>
      </c>
      <c r="Q1055" s="38">
        <v>4.1E-5</v>
      </c>
    </row>
    <row r="1056" spans="1:17" x14ac:dyDescent="0.3">
      <c r="A1056" s="6" t="s">
        <v>819</v>
      </c>
      <c r="B1056" s="6" t="s">
        <v>1260</v>
      </c>
      <c r="C1056" s="6" t="s">
        <v>1040</v>
      </c>
      <c r="D1056" s="25">
        <v>62000</v>
      </c>
      <c r="E1056" s="25">
        <v>8619.0917516218724</v>
      </c>
      <c r="F1056" s="25">
        <v>70618.991999999998</v>
      </c>
      <c r="G1056" s="96">
        <v>4</v>
      </c>
      <c r="H1056" s="99"/>
      <c r="I1056" s="99" t="s">
        <v>752</v>
      </c>
      <c r="J1056" s="6" t="s">
        <v>589</v>
      </c>
      <c r="K1056" s="6"/>
      <c r="L1056" s="6"/>
      <c r="M1056" s="6" t="s">
        <v>786</v>
      </c>
      <c r="N1056" s="6" t="s">
        <v>686</v>
      </c>
      <c r="O1056" s="37">
        <v>2373.48</v>
      </c>
      <c r="P1056" s="105">
        <v>3476.1980179359807</v>
      </c>
      <c r="Q1056" s="38">
        <v>1.1E-5</v>
      </c>
    </row>
    <row r="1057" spans="1:17" x14ac:dyDescent="0.3">
      <c r="A1057" s="6" t="s">
        <v>819</v>
      </c>
      <c r="B1057" s="6" t="s">
        <v>1260</v>
      </c>
      <c r="C1057" s="6" t="s">
        <v>1040</v>
      </c>
      <c r="D1057" s="25">
        <v>62000</v>
      </c>
      <c r="E1057" s="25">
        <v>8619.0917516218724</v>
      </c>
      <c r="F1057" s="25">
        <v>70618.991999999998</v>
      </c>
      <c r="G1057" s="96">
        <v>4</v>
      </c>
      <c r="H1057" s="99"/>
      <c r="I1057" s="99" t="s">
        <v>752</v>
      </c>
      <c r="J1057" s="6" t="s">
        <v>634</v>
      </c>
      <c r="K1057" s="6"/>
      <c r="L1057" s="6"/>
      <c r="M1057" s="6" t="s">
        <v>816</v>
      </c>
      <c r="N1057" s="6" t="s">
        <v>686</v>
      </c>
      <c r="O1057" s="37">
        <v>99.320000000000007</v>
      </c>
      <c r="P1057" s="105">
        <v>145.46403893919543</v>
      </c>
      <c r="Q1057" s="38">
        <v>0</v>
      </c>
    </row>
    <row r="1058" spans="1:17" x14ac:dyDescent="0.3">
      <c r="A1058" s="6" t="s">
        <v>819</v>
      </c>
      <c r="B1058" s="6" t="s">
        <v>1261</v>
      </c>
      <c r="C1058" s="6" t="s">
        <v>1041</v>
      </c>
      <c r="D1058" s="25">
        <v>2000</v>
      </c>
      <c r="E1058" s="25">
        <v>278.03521779425392</v>
      </c>
      <c r="F1058" s="25">
        <v>2278.0320000000002</v>
      </c>
      <c r="G1058" s="96">
        <v>4</v>
      </c>
      <c r="H1058" s="99"/>
      <c r="I1058" s="99" t="s">
        <v>752</v>
      </c>
      <c r="J1058" s="6" t="s">
        <v>120</v>
      </c>
      <c r="K1058" s="6"/>
      <c r="L1058" s="6"/>
      <c r="M1058" s="6" t="s">
        <v>758</v>
      </c>
      <c r="N1058" s="6" t="s">
        <v>686</v>
      </c>
      <c r="O1058" s="37">
        <v>3723.44</v>
      </c>
      <c r="P1058" s="105">
        <v>559.62861551779156</v>
      </c>
      <c r="Q1058" s="38">
        <v>0</v>
      </c>
    </row>
    <row r="1059" spans="1:17" x14ac:dyDescent="0.3">
      <c r="A1059" s="6" t="s">
        <v>819</v>
      </c>
      <c r="B1059" s="6" t="s">
        <v>1261</v>
      </c>
      <c r="C1059" s="6" t="s">
        <v>1041</v>
      </c>
      <c r="D1059" s="25">
        <v>2000</v>
      </c>
      <c r="E1059" s="25">
        <v>278.03521779425392</v>
      </c>
      <c r="F1059" s="25">
        <v>2278.0320000000002</v>
      </c>
      <c r="G1059" s="96">
        <v>4</v>
      </c>
      <c r="H1059" s="99"/>
      <c r="I1059" s="99" t="s">
        <v>752</v>
      </c>
      <c r="J1059" s="6" t="s">
        <v>214</v>
      </c>
      <c r="K1059" s="6"/>
      <c r="L1059" s="6"/>
      <c r="M1059" s="6" t="s">
        <v>761</v>
      </c>
      <c r="N1059" s="6" t="s">
        <v>686</v>
      </c>
      <c r="O1059" s="37">
        <v>3930.1772429999996</v>
      </c>
      <c r="P1059" s="105">
        <v>590.70097792353852</v>
      </c>
      <c r="Q1059" s="38">
        <v>0</v>
      </c>
    </row>
    <row r="1060" spans="1:17" x14ac:dyDescent="0.3">
      <c r="A1060" s="6" t="s">
        <v>819</v>
      </c>
      <c r="B1060" s="6" t="s">
        <v>1261</v>
      </c>
      <c r="C1060" s="6" t="s">
        <v>1041</v>
      </c>
      <c r="D1060" s="25">
        <v>2000</v>
      </c>
      <c r="E1060" s="25">
        <v>278.03521779425392</v>
      </c>
      <c r="F1060" s="25">
        <v>2278.0320000000002</v>
      </c>
      <c r="G1060" s="96">
        <v>4</v>
      </c>
      <c r="H1060" s="99"/>
      <c r="I1060" s="99" t="s">
        <v>752</v>
      </c>
      <c r="J1060" s="6" t="s">
        <v>218</v>
      </c>
      <c r="K1060" s="6"/>
      <c r="L1060" s="6"/>
      <c r="M1060" s="6" t="s">
        <v>779</v>
      </c>
      <c r="N1060" s="6" t="s">
        <v>686</v>
      </c>
      <c r="O1060" s="37">
        <v>1340.5250000000001</v>
      </c>
      <c r="P1060" s="105">
        <v>201.47931746368613</v>
      </c>
      <c r="Q1060" s="38">
        <v>1.9999999999999999E-6</v>
      </c>
    </row>
    <row r="1061" spans="1:17" x14ac:dyDescent="0.3">
      <c r="A1061" s="6" t="s">
        <v>819</v>
      </c>
      <c r="B1061" s="6" t="s">
        <v>1261</v>
      </c>
      <c r="C1061" s="6" t="s">
        <v>1041</v>
      </c>
      <c r="D1061" s="25">
        <v>2000</v>
      </c>
      <c r="E1061" s="25">
        <v>278.03521779425392</v>
      </c>
      <c r="F1061" s="25">
        <v>2278.0320000000002</v>
      </c>
      <c r="G1061" s="96">
        <v>4</v>
      </c>
      <c r="H1061" s="99"/>
      <c r="I1061" s="99" t="s">
        <v>752</v>
      </c>
      <c r="J1061" s="6" t="s">
        <v>360</v>
      </c>
      <c r="K1061" s="6"/>
      <c r="L1061" s="6"/>
      <c r="M1061" s="6" t="s">
        <v>847</v>
      </c>
      <c r="N1061" s="6" t="s">
        <v>686</v>
      </c>
      <c r="O1061" s="37">
        <v>2600</v>
      </c>
      <c r="P1061" s="105">
        <v>390.77691606317217</v>
      </c>
      <c r="Q1061" s="38">
        <v>0</v>
      </c>
    </row>
    <row r="1062" spans="1:17" x14ac:dyDescent="0.3">
      <c r="A1062" s="6" t="s">
        <v>819</v>
      </c>
      <c r="B1062" s="6" t="s">
        <v>1261</v>
      </c>
      <c r="C1062" s="6" t="s">
        <v>1041</v>
      </c>
      <c r="D1062" s="25">
        <v>2000</v>
      </c>
      <c r="E1062" s="25">
        <v>278.03521779425392</v>
      </c>
      <c r="F1062" s="25">
        <v>2278.0320000000002</v>
      </c>
      <c r="G1062" s="96">
        <v>4</v>
      </c>
      <c r="H1062" s="99"/>
      <c r="I1062" s="99" t="s">
        <v>752</v>
      </c>
      <c r="J1062" s="6" t="s">
        <v>91</v>
      </c>
      <c r="K1062" s="6"/>
      <c r="L1062" s="6"/>
      <c r="M1062" s="6" t="s">
        <v>865</v>
      </c>
      <c r="N1062" s="6" t="s">
        <v>689</v>
      </c>
      <c r="O1062" s="37">
        <v>205.2</v>
      </c>
      <c r="P1062" s="105">
        <v>30.841316606216509</v>
      </c>
      <c r="Q1062" s="38">
        <v>5.0000000000000004E-6</v>
      </c>
    </row>
    <row r="1063" spans="1:17" x14ac:dyDescent="0.3">
      <c r="A1063" s="6" t="s">
        <v>819</v>
      </c>
      <c r="B1063" s="6" t="s">
        <v>1261</v>
      </c>
      <c r="C1063" s="6" t="s">
        <v>1041</v>
      </c>
      <c r="D1063" s="25">
        <v>2000</v>
      </c>
      <c r="E1063" s="25">
        <v>278.03521779425392</v>
      </c>
      <c r="F1063" s="25">
        <v>2278.0320000000002</v>
      </c>
      <c r="G1063" s="96">
        <v>4</v>
      </c>
      <c r="H1063" s="99"/>
      <c r="I1063" s="99" t="s">
        <v>752</v>
      </c>
      <c r="J1063" s="6" t="s">
        <v>595</v>
      </c>
      <c r="K1063" s="6"/>
      <c r="L1063" s="6"/>
      <c r="M1063" s="6" t="s">
        <v>787</v>
      </c>
      <c r="N1063" s="6" t="s">
        <v>686</v>
      </c>
      <c r="O1063" s="37">
        <v>3357.3442360000004</v>
      </c>
      <c r="P1063" s="105">
        <v>504.60485642559502</v>
      </c>
      <c r="Q1063" s="38">
        <v>9.0000000000000002E-6</v>
      </c>
    </row>
    <row r="1064" spans="1:17" x14ac:dyDescent="0.3">
      <c r="A1064" s="6" t="s">
        <v>789</v>
      </c>
      <c r="B1064" s="6" t="s">
        <v>1170</v>
      </c>
      <c r="C1064" s="6" t="s">
        <v>1171</v>
      </c>
      <c r="D1064" s="25">
        <v>150000</v>
      </c>
      <c r="E1064" s="25">
        <v>20852.641334569045</v>
      </c>
      <c r="F1064" s="25">
        <v>170852.64133456905</v>
      </c>
      <c r="G1064" s="96">
        <v>3</v>
      </c>
      <c r="H1064" s="99"/>
      <c r="I1064" s="99" t="s">
        <v>790</v>
      </c>
      <c r="J1064" s="6" t="s">
        <v>10</v>
      </c>
      <c r="K1064" s="6"/>
      <c r="L1064" s="6"/>
      <c r="M1064" s="6" t="s">
        <v>1035</v>
      </c>
      <c r="N1064" s="6" t="s">
        <v>688</v>
      </c>
      <c r="O1064" s="37">
        <v>951.03287999999998</v>
      </c>
      <c r="P1064" s="105">
        <v>294.57984312590611</v>
      </c>
      <c r="Q1064" s="38">
        <v>9.9999999999999995E-7</v>
      </c>
    </row>
    <row r="1065" spans="1:17" x14ac:dyDescent="0.3">
      <c r="A1065" s="6" t="s">
        <v>789</v>
      </c>
      <c r="B1065" s="6" t="s">
        <v>1170</v>
      </c>
      <c r="C1065" s="6" t="s">
        <v>1171</v>
      </c>
      <c r="D1065" s="25">
        <v>150000</v>
      </c>
      <c r="E1065" s="25">
        <v>20852.641334569045</v>
      </c>
      <c r="F1065" s="25">
        <v>170852.64133456905</v>
      </c>
      <c r="G1065" s="96">
        <v>3</v>
      </c>
      <c r="H1065" s="99"/>
      <c r="I1065" s="99" t="s">
        <v>790</v>
      </c>
      <c r="J1065" s="6" t="s">
        <v>11</v>
      </c>
      <c r="K1065" s="6"/>
      <c r="L1065" s="6"/>
      <c r="M1065" s="6" t="s">
        <v>1035</v>
      </c>
      <c r="N1065" s="6" t="s">
        <v>688</v>
      </c>
      <c r="O1065" s="37">
        <v>2558.4</v>
      </c>
      <c r="P1065" s="105">
        <v>792.45742865727027</v>
      </c>
      <c r="Q1065" s="38">
        <v>6.0000000000000002E-6</v>
      </c>
    </row>
    <row r="1066" spans="1:17" x14ac:dyDescent="0.3">
      <c r="A1066" s="6" t="s">
        <v>789</v>
      </c>
      <c r="B1066" s="6" t="s">
        <v>1170</v>
      </c>
      <c r="C1066" s="6" t="s">
        <v>1171</v>
      </c>
      <c r="D1066" s="25">
        <v>150000</v>
      </c>
      <c r="E1066" s="25">
        <v>20852.641334569045</v>
      </c>
      <c r="F1066" s="25">
        <v>170852.64133456905</v>
      </c>
      <c r="G1066" s="96">
        <v>3</v>
      </c>
      <c r="H1066" s="99"/>
      <c r="I1066" s="99" t="s">
        <v>790</v>
      </c>
      <c r="J1066" s="6" t="s">
        <v>189</v>
      </c>
      <c r="K1066" s="6"/>
      <c r="L1066" s="6"/>
      <c r="M1066" s="6" t="s">
        <v>760</v>
      </c>
      <c r="N1066" s="6" t="s">
        <v>688</v>
      </c>
      <c r="O1066" s="37">
        <v>81840</v>
      </c>
      <c r="P1066" s="105">
        <v>25349.716995509301</v>
      </c>
      <c r="Q1066" s="38">
        <v>1.4300000000000001E-4</v>
      </c>
    </row>
    <row r="1067" spans="1:17" x14ac:dyDescent="0.3">
      <c r="A1067" s="6" t="s">
        <v>789</v>
      </c>
      <c r="B1067" s="6" t="s">
        <v>1170</v>
      </c>
      <c r="C1067" s="6" t="s">
        <v>1171</v>
      </c>
      <c r="D1067" s="25">
        <v>150000</v>
      </c>
      <c r="E1067" s="25">
        <v>20852.641334569045</v>
      </c>
      <c r="F1067" s="25">
        <v>170852.64133456905</v>
      </c>
      <c r="G1067" s="96">
        <v>3</v>
      </c>
      <c r="H1067" s="99"/>
      <c r="I1067" s="99" t="s">
        <v>790</v>
      </c>
      <c r="J1067" s="6" t="s">
        <v>276</v>
      </c>
      <c r="K1067" s="6"/>
      <c r="L1067" s="6"/>
      <c r="M1067" s="6" t="s">
        <v>762</v>
      </c>
      <c r="N1067" s="6" t="s">
        <v>688</v>
      </c>
      <c r="O1067" s="37">
        <v>16592.687999999998</v>
      </c>
      <c r="P1067" s="105">
        <v>5139.5398948531665</v>
      </c>
      <c r="Q1067" s="38">
        <v>1.8E-5</v>
      </c>
    </row>
    <row r="1068" spans="1:17" x14ac:dyDescent="0.3">
      <c r="A1068" s="6" t="s">
        <v>789</v>
      </c>
      <c r="B1068" s="6" t="s">
        <v>1170</v>
      </c>
      <c r="C1068" s="6" t="s">
        <v>1171</v>
      </c>
      <c r="D1068" s="25">
        <v>150000</v>
      </c>
      <c r="E1068" s="25">
        <v>20852.641334569045</v>
      </c>
      <c r="F1068" s="25">
        <v>170852.64133456905</v>
      </c>
      <c r="G1068" s="96">
        <v>3</v>
      </c>
      <c r="H1068" s="99"/>
      <c r="I1068" s="99" t="s">
        <v>790</v>
      </c>
      <c r="J1068" s="6" t="s">
        <v>277</v>
      </c>
      <c r="K1068" s="6"/>
      <c r="L1068" s="6"/>
      <c r="M1068" s="6" t="s">
        <v>762</v>
      </c>
      <c r="N1068" s="6" t="s">
        <v>688</v>
      </c>
      <c r="O1068" s="37">
        <v>27028.89</v>
      </c>
      <c r="P1068" s="105">
        <v>8372.1250269153406</v>
      </c>
      <c r="Q1068" s="38">
        <v>1.5999999999999999E-5</v>
      </c>
    </row>
    <row r="1069" spans="1:17" x14ac:dyDescent="0.3">
      <c r="A1069" s="6" t="s">
        <v>789</v>
      </c>
      <c r="B1069" s="6" t="s">
        <v>1170</v>
      </c>
      <c r="C1069" s="6" t="s">
        <v>1171</v>
      </c>
      <c r="D1069" s="25">
        <v>150000</v>
      </c>
      <c r="E1069" s="25">
        <v>20852.641334569045</v>
      </c>
      <c r="F1069" s="25">
        <v>170852.64133456905</v>
      </c>
      <c r="G1069" s="96">
        <v>3</v>
      </c>
      <c r="H1069" s="99"/>
      <c r="I1069" s="99" t="s">
        <v>790</v>
      </c>
      <c r="J1069" s="6" t="s">
        <v>312</v>
      </c>
      <c r="K1069" s="6"/>
      <c r="L1069" s="6"/>
      <c r="M1069" s="6" t="s">
        <v>756</v>
      </c>
      <c r="N1069" s="6" t="s">
        <v>688</v>
      </c>
      <c r="O1069" s="37">
        <v>12108.096</v>
      </c>
      <c r="P1069" s="105">
        <v>3750.4497428452855</v>
      </c>
      <c r="Q1069" s="38">
        <v>7.9999999999999996E-6</v>
      </c>
    </row>
    <row r="1070" spans="1:17" x14ac:dyDescent="0.3">
      <c r="A1070" s="6" t="s">
        <v>789</v>
      </c>
      <c r="B1070" s="6" t="s">
        <v>1170</v>
      </c>
      <c r="C1070" s="6" t="s">
        <v>1171</v>
      </c>
      <c r="D1070" s="25">
        <v>150000</v>
      </c>
      <c r="E1070" s="25">
        <v>20852.641334569045</v>
      </c>
      <c r="F1070" s="25">
        <v>170852.64133456905</v>
      </c>
      <c r="G1070" s="96">
        <v>3</v>
      </c>
      <c r="H1070" s="99"/>
      <c r="I1070" s="99" t="s">
        <v>790</v>
      </c>
      <c r="J1070" s="6" t="s">
        <v>496</v>
      </c>
      <c r="K1070" s="6"/>
      <c r="L1070" s="6"/>
      <c r="M1070" s="6" t="s">
        <v>764</v>
      </c>
      <c r="N1070" s="6" t="s">
        <v>688</v>
      </c>
      <c r="O1070" s="37">
        <v>4667.4179999999997</v>
      </c>
      <c r="P1070" s="105">
        <v>1445.720007328275</v>
      </c>
      <c r="Q1070" s="38">
        <v>1.9999999999999999E-6</v>
      </c>
    </row>
    <row r="1071" spans="1:17" x14ac:dyDescent="0.3">
      <c r="A1071" s="6" t="s">
        <v>789</v>
      </c>
      <c r="B1071" s="6" t="s">
        <v>1170</v>
      </c>
      <c r="C1071" s="6" t="s">
        <v>1171</v>
      </c>
      <c r="D1071" s="25">
        <v>150000</v>
      </c>
      <c r="E1071" s="25">
        <v>20852.641334569045</v>
      </c>
      <c r="F1071" s="25">
        <v>170852.64133456905</v>
      </c>
      <c r="G1071" s="96">
        <v>3</v>
      </c>
      <c r="H1071" s="99"/>
      <c r="I1071" s="99" t="s">
        <v>790</v>
      </c>
      <c r="J1071" s="6" t="s">
        <v>553</v>
      </c>
      <c r="K1071" s="6"/>
      <c r="L1071" s="6"/>
      <c r="M1071" s="6" t="s">
        <v>691</v>
      </c>
      <c r="N1071" s="6" t="s">
        <v>688</v>
      </c>
      <c r="O1071" s="37">
        <v>64561.091283000002</v>
      </c>
      <c r="P1071" s="105">
        <v>19997.622103437105</v>
      </c>
      <c r="Q1071" s="38">
        <v>1.11E-4</v>
      </c>
    </row>
    <row r="1072" spans="1:17" x14ac:dyDescent="0.3">
      <c r="A1072" s="6" t="s">
        <v>789</v>
      </c>
      <c r="B1072" s="6" t="s">
        <v>1170</v>
      </c>
      <c r="C1072" s="6" t="s">
        <v>1171</v>
      </c>
      <c r="D1072" s="25">
        <v>150000</v>
      </c>
      <c r="E1072" s="25">
        <v>20852.641334569045</v>
      </c>
      <c r="F1072" s="25">
        <v>170852.64133456905</v>
      </c>
      <c r="G1072" s="96">
        <v>3</v>
      </c>
      <c r="H1072" s="99"/>
      <c r="I1072" s="99" t="s">
        <v>790</v>
      </c>
      <c r="J1072" s="6" t="s">
        <v>554</v>
      </c>
      <c r="K1072" s="6"/>
      <c r="L1072" s="6"/>
      <c r="M1072" s="6" t="s">
        <v>691</v>
      </c>
      <c r="N1072" s="6" t="s">
        <v>688</v>
      </c>
      <c r="O1072" s="37">
        <v>39943.839599999999</v>
      </c>
      <c r="P1072" s="105">
        <v>12372.495473778317</v>
      </c>
      <c r="Q1072" s="38">
        <v>2.1599999999999999E-4</v>
      </c>
    </row>
    <row r="1073" spans="1:17" x14ac:dyDescent="0.3">
      <c r="A1073" s="6" t="s">
        <v>789</v>
      </c>
      <c r="B1073" s="6" t="s">
        <v>1170</v>
      </c>
      <c r="C1073" s="6" t="s">
        <v>1171</v>
      </c>
      <c r="D1073" s="25">
        <v>150000</v>
      </c>
      <c r="E1073" s="25">
        <v>20852.641334569045</v>
      </c>
      <c r="F1073" s="25">
        <v>170852.64133456905</v>
      </c>
      <c r="G1073" s="96">
        <v>3</v>
      </c>
      <c r="H1073" s="99"/>
      <c r="I1073" s="99" t="s">
        <v>790</v>
      </c>
      <c r="J1073" s="6" t="s">
        <v>568</v>
      </c>
      <c r="K1073" s="6"/>
      <c r="L1073" s="6"/>
      <c r="M1073" s="6" t="s">
        <v>769</v>
      </c>
      <c r="N1073" s="6" t="s">
        <v>689</v>
      </c>
      <c r="O1073" s="37">
        <v>11840.724</v>
      </c>
      <c r="P1073" s="105">
        <v>3667.6319944029187</v>
      </c>
      <c r="Q1073" s="38">
        <v>6.2000000000000003E-5</v>
      </c>
    </row>
    <row r="1074" spans="1:17" x14ac:dyDescent="0.3">
      <c r="A1074" s="6" t="s">
        <v>789</v>
      </c>
      <c r="B1074" s="6" t="s">
        <v>1170</v>
      </c>
      <c r="C1074" s="6" t="s">
        <v>1171</v>
      </c>
      <c r="D1074" s="25">
        <v>150000</v>
      </c>
      <c r="E1074" s="25">
        <v>20852.641334569045</v>
      </c>
      <c r="F1074" s="25">
        <v>170852.64133456905</v>
      </c>
      <c r="G1074" s="96">
        <v>3</v>
      </c>
      <c r="H1074" s="99"/>
      <c r="I1074" s="99" t="s">
        <v>790</v>
      </c>
      <c r="J1074" s="6" t="s">
        <v>584</v>
      </c>
      <c r="K1074" s="6"/>
      <c r="L1074" s="6"/>
      <c r="M1074" s="6" t="s">
        <v>765</v>
      </c>
      <c r="N1074" s="6" t="s">
        <v>688</v>
      </c>
      <c r="O1074" s="37">
        <v>5744.2500000000009</v>
      </c>
      <c r="P1074" s="105">
        <v>1779.2657850861965</v>
      </c>
      <c r="Q1074" s="38">
        <v>6.9999999999999999E-6</v>
      </c>
    </row>
    <row r="1075" spans="1:17" x14ac:dyDescent="0.3">
      <c r="A1075" s="6" t="s">
        <v>789</v>
      </c>
      <c r="B1075" s="6" t="s">
        <v>1170</v>
      </c>
      <c r="C1075" s="6" t="s">
        <v>1171</v>
      </c>
      <c r="D1075" s="25">
        <v>150000</v>
      </c>
      <c r="E1075" s="25">
        <v>20852.641334569045</v>
      </c>
      <c r="F1075" s="25">
        <v>170852.64133456905</v>
      </c>
      <c r="G1075" s="96">
        <v>3</v>
      </c>
      <c r="H1075" s="99"/>
      <c r="I1075" s="99" t="s">
        <v>790</v>
      </c>
      <c r="J1075" s="6" t="s">
        <v>585</v>
      </c>
      <c r="K1075" s="6"/>
      <c r="L1075" s="6"/>
      <c r="M1075" s="6" t="s">
        <v>770</v>
      </c>
      <c r="N1075" s="6" t="s">
        <v>689</v>
      </c>
      <c r="O1075" s="37">
        <v>6015.3449999999993</v>
      </c>
      <c r="P1075" s="105">
        <v>1863.2367226338206</v>
      </c>
      <c r="Q1075" s="38">
        <v>5.1999999999999997E-5</v>
      </c>
    </row>
    <row r="1076" spans="1:17" x14ac:dyDescent="0.3">
      <c r="A1076" s="6" t="s">
        <v>789</v>
      </c>
      <c r="B1076" s="6" t="s">
        <v>1170</v>
      </c>
      <c r="C1076" s="6" t="s">
        <v>1171</v>
      </c>
      <c r="D1076" s="25">
        <v>150000</v>
      </c>
      <c r="E1076" s="25">
        <v>20852.641334569045</v>
      </c>
      <c r="F1076" s="25">
        <v>170852.64133456905</v>
      </c>
      <c r="G1076" s="96">
        <v>3</v>
      </c>
      <c r="H1076" s="99"/>
      <c r="I1076" s="99" t="s">
        <v>790</v>
      </c>
      <c r="J1076" s="6" t="s">
        <v>494</v>
      </c>
      <c r="K1076" s="6"/>
      <c r="L1076" s="6"/>
      <c r="M1076" s="6" t="s">
        <v>764</v>
      </c>
      <c r="N1076" s="6" t="s">
        <v>688</v>
      </c>
      <c r="O1076" s="37">
        <v>1941.84</v>
      </c>
      <c r="P1076" s="105">
        <v>601.47964871162969</v>
      </c>
      <c r="Q1076" s="38">
        <v>1.9999999999999999E-6</v>
      </c>
    </row>
    <row r="1077" spans="1:17" x14ac:dyDescent="0.3">
      <c r="A1077" s="6" t="s">
        <v>821</v>
      </c>
      <c r="B1077" s="6" t="s">
        <v>821</v>
      </c>
      <c r="C1077" s="6"/>
      <c r="D1077" s="25"/>
      <c r="E1077" s="25"/>
      <c r="F1077" s="25"/>
      <c r="G1077" s="96"/>
      <c r="H1077" s="99"/>
      <c r="I1077" s="99"/>
      <c r="J1077" s="6" t="s">
        <v>1</v>
      </c>
      <c r="K1077" s="6"/>
      <c r="L1077" s="6"/>
      <c r="M1077" s="6" t="s">
        <v>822</v>
      </c>
      <c r="N1077" s="6" t="s">
        <v>686</v>
      </c>
      <c r="O1077" s="37"/>
      <c r="P1077" s="105">
        <v>0</v>
      </c>
      <c r="Q1077" s="38">
        <v>0</v>
      </c>
    </row>
    <row r="1078" spans="1:17" x14ac:dyDescent="0.3">
      <c r="A1078" s="6" t="s">
        <v>821</v>
      </c>
      <c r="B1078" s="6" t="s">
        <v>821</v>
      </c>
      <c r="C1078" s="6"/>
      <c r="D1078" s="25"/>
      <c r="E1078" s="25"/>
      <c r="F1078" s="25"/>
      <c r="G1078" s="96"/>
      <c r="H1078" s="99"/>
      <c r="I1078" s="99"/>
      <c r="J1078" s="6" t="s">
        <v>2</v>
      </c>
      <c r="K1078" s="6"/>
      <c r="L1078" s="6"/>
      <c r="M1078" s="6" t="s">
        <v>822</v>
      </c>
      <c r="N1078" s="6" t="s">
        <v>686</v>
      </c>
      <c r="O1078" s="37"/>
      <c r="P1078" s="105">
        <v>0</v>
      </c>
      <c r="Q1078" s="38">
        <v>0</v>
      </c>
    </row>
    <row r="1079" spans="1:17" x14ac:dyDescent="0.3">
      <c r="A1079" s="6" t="s">
        <v>821</v>
      </c>
      <c r="B1079" s="6" t="s">
        <v>821</v>
      </c>
      <c r="C1079" s="6"/>
      <c r="D1079" s="25"/>
      <c r="E1079" s="25"/>
      <c r="F1079" s="25"/>
      <c r="G1079" s="96"/>
      <c r="H1079" s="99"/>
      <c r="I1079" s="99"/>
      <c r="J1079" s="6" t="s">
        <v>3</v>
      </c>
      <c r="K1079" s="6"/>
      <c r="L1079" s="6"/>
      <c r="M1079" s="6" t="s">
        <v>822</v>
      </c>
      <c r="N1079" s="6" t="s">
        <v>686</v>
      </c>
      <c r="O1079" s="37"/>
      <c r="P1079" s="105">
        <v>0</v>
      </c>
      <c r="Q1079" s="38">
        <v>0</v>
      </c>
    </row>
    <row r="1080" spans="1:17" x14ac:dyDescent="0.3">
      <c r="A1080" s="6" t="s">
        <v>821</v>
      </c>
      <c r="B1080" s="6" t="s">
        <v>821</v>
      </c>
      <c r="C1080" s="6"/>
      <c r="D1080" s="25"/>
      <c r="E1080" s="25"/>
      <c r="F1080" s="25"/>
      <c r="G1080" s="96"/>
      <c r="H1080" s="99"/>
      <c r="I1080" s="99"/>
      <c r="J1080" s="6" t="s">
        <v>4</v>
      </c>
      <c r="K1080" s="6"/>
      <c r="L1080" s="6"/>
      <c r="M1080" s="6" t="s">
        <v>822</v>
      </c>
      <c r="N1080" s="6" t="s">
        <v>686</v>
      </c>
      <c r="O1080" s="37"/>
      <c r="P1080" s="105">
        <v>0</v>
      </c>
      <c r="Q1080" s="38">
        <v>0</v>
      </c>
    </row>
    <row r="1081" spans="1:17" x14ac:dyDescent="0.3">
      <c r="A1081" s="6" t="s">
        <v>821</v>
      </c>
      <c r="B1081" s="6" t="s">
        <v>821</v>
      </c>
      <c r="C1081" s="6"/>
      <c r="D1081" s="25"/>
      <c r="E1081" s="25"/>
      <c r="F1081" s="25"/>
      <c r="G1081" s="96"/>
      <c r="H1081" s="99"/>
      <c r="I1081" s="99"/>
      <c r="J1081" s="6" t="s">
        <v>5</v>
      </c>
      <c r="K1081" s="6"/>
      <c r="L1081" s="6"/>
      <c r="M1081" s="6" t="s">
        <v>822</v>
      </c>
      <c r="N1081" s="6" t="s">
        <v>686</v>
      </c>
      <c r="O1081" s="37"/>
      <c r="P1081" s="105">
        <v>0</v>
      </c>
      <c r="Q1081" s="38">
        <v>0</v>
      </c>
    </row>
    <row r="1082" spans="1:17" x14ac:dyDescent="0.3">
      <c r="A1082" s="6" t="s">
        <v>821</v>
      </c>
      <c r="B1082" s="6" t="s">
        <v>821</v>
      </c>
      <c r="C1082" s="6"/>
      <c r="D1082" s="25"/>
      <c r="E1082" s="25"/>
      <c r="F1082" s="25"/>
      <c r="G1082" s="96"/>
      <c r="H1082" s="99"/>
      <c r="I1082" s="99"/>
      <c r="J1082" s="6" t="s">
        <v>6</v>
      </c>
      <c r="K1082" s="6"/>
      <c r="L1082" s="6"/>
      <c r="M1082" s="6" t="s">
        <v>822</v>
      </c>
      <c r="N1082" s="6" t="s">
        <v>686</v>
      </c>
      <c r="O1082" s="37"/>
      <c r="P1082" s="105">
        <v>0</v>
      </c>
      <c r="Q1082" s="38">
        <v>0</v>
      </c>
    </row>
    <row r="1083" spans="1:17" x14ac:dyDescent="0.3">
      <c r="A1083" s="6" t="s">
        <v>821</v>
      </c>
      <c r="B1083" s="6" t="s">
        <v>821</v>
      </c>
      <c r="C1083" s="6"/>
      <c r="D1083" s="25"/>
      <c r="E1083" s="25"/>
      <c r="F1083" s="25"/>
      <c r="G1083" s="96"/>
      <c r="H1083" s="99"/>
      <c r="I1083" s="99"/>
      <c r="J1083" s="6" t="s">
        <v>7</v>
      </c>
      <c r="K1083" s="6"/>
      <c r="L1083" s="6"/>
      <c r="M1083" s="6" t="s">
        <v>822</v>
      </c>
      <c r="N1083" s="6" t="s">
        <v>686</v>
      </c>
      <c r="O1083" s="37"/>
      <c r="P1083" s="105">
        <v>0</v>
      </c>
      <c r="Q1083" s="38">
        <v>0</v>
      </c>
    </row>
    <row r="1084" spans="1:17" x14ac:dyDescent="0.3">
      <c r="A1084" s="6" t="s">
        <v>821</v>
      </c>
      <c r="B1084" s="6" t="s">
        <v>821</v>
      </c>
      <c r="C1084" s="6"/>
      <c r="D1084" s="25"/>
      <c r="E1084" s="25"/>
      <c r="F1084" s="25"/>
      <c r="G1084" s="96"/>
      <c r="H1084" s="99"/>
      <c r="I1084" s="99"/>
      <c r="J1084" s="6" t="s">
        <v>8</v>
      </c>
      <c r="K1084" s="6"/>
      <c r="L1084" s="6"/>
      <c r="M1084" s="6" t="s">
        <v>1035</v>
      </c>
      <c r="N1084" s="6" t="s">
        <v>686</v>
      </c>
      <c r="O1084" s="37"/>
      <c r="P1084" s="105">
        <v>4028.4374113997819</v>
      </c>
      <c r="Q1084" s="38">
        <v>1.0000000000000001E-5</v>
      </c>
    </row>
    <row r="1085" spans="1:17" x14ac:dyDescent="0.3">
      <c r="A1085" s="6" t="s">
        <v>821</v>
      </c>
      <c r="B1085" s="6" t="s">
        <v>821</v>
      </c>
      <c r="C1085" s="6"/>
      <c r="D1085" s="25"/>
      <c r="E1085" s="25"/>
      <c r="F1085" s="25"/>
      <c r="G1085" s="96"/>
      <c r="H1085" s="99"/>
      <c r="I1085" s="99"/>
      <c r="J1085" s="6" t="s">
        <v>9</v>
      </c>
      <c r="K1085" s="6"/>
      <c r="L1085" s="6"/>
      <c r="M1085" s="6" t="s">
        <v>1035</v>
      </c>
      <c r="N1085" s="6" t="s">
        <v>688</v>
      </c>
      <c r="O1085" s="37"/>
      <c r="P1085" s="105">
        <v>0</v>
      </c>
      <c r="Q1085" s="38">
        <v>0</v>
      </c>
    </row>
    <row r="1086" spans="1:17" x14ac:dyDescent="0.3">
      <c r="A1086" s="6" t="s">
        <v>821</v>
      </c>
      <c r="B1086" s="6" t="s">
        <v>821</v>
      </c>
      <c r="C1086" s="6"/>
      <c r="D1086" s="25"/>
      <c r="E1086" s="25"/>
      <c r="F1086" s="25"/>
      <c r="G1086" s="96"/>
      <c r="H1086" s="99"/>
      <c r="I1086" s="99"/>
      <c r="J1086" s="6" t="s">
        <v>10</v>
      </c>
      <c r="K1086" s="6"/>
      <c r="L1086" s="6"/>
      <c r="M1086" s="6" t="s">
        <v>1035</v>
      </c>
      <c r="N1086" s="6" t="s">
        <v>688</v>
      </c>
      <c r="O1086" s="37"/>
      <c r="P1086" s="105">
        <v>56.485493657567986</v>
      </c>
      <c r="Q1086" s="38">
        <v>9.9999999999999995E-7</v>
      </c>
    </row>
    <row r="1087" spans="1:17" x14ac:dyDescent="0.3">
      <c r="A1087" s="6" t="s">
        <v>821</v>
      </c>
      <c r="B1087" s="6" t="s">
        <v>821</v>
      </c>
      <c r="C1087" s="6"/>
      <c r="D1087" s="25"/>
      <c r="E1087" s="25"/>
      <c r="F1087" s="25"/>
      <c r="G1087" s="96"/>
      <c r="H1087" s="99"/>
      <c r="I1087" s="99"/>
      <c r="J1087" s="6" t="s">
        <v>11</v>
      </c>
      <c r="K1087" s="6"/>
      <c r="L1087" s="6"/>
      <c r="M1087" s="6" t="s">
        <v>1035</v>
      </c>
      <c r="N1087" s="6" t="s">
        <v>688</v>
      </c>
      <c r="O1087" s="37"/>
      <c r="P1087" s="105">
        <v>271.50474393563491</v>
      </c>
      <c r="Q1087" s="38">
        <v>6.0000000000000002E-6</v>
      </c>
    </row>
    <row r="1088" spans="1:17" x14ac:dyDescent="0.3">
      <c r="A1088" s="6" t="s">
        <v>821</v>
      </c>
      <c r="B1088" s="6" t="s">
        <v>821</v>
      </c>
      <c r="C1088" s="6"/>
      <c r="D1088" s="25"/>
      <c r="E1088" s="25"/>
      <c r="F1088" s="25"/>
      <c r="G1088" s="96"/>
      <c r="H1088" s="99"/>
      <c r="I1088" s="99"/>
      <c r="J1088" s="6" t="s">
        <v>12</v>
      </c>
      <c r="K1088" s="6"/>
      <c r="L1088" s="6"/>
      <c r="M1088" s="6" t="s">
        <v>1035</v>
      </c>
      <c r="N1088" s="6" t="s">
        <v>688</v>
      </c>
      <c r="O1088" s="37"/>
      <c r="P1088" s="105">
        <v>4235.699802421932</v>
      </c>
      <c r="Q1088" s="38">
        <v>1.1E-5</v>
      </c>
    </row>
    <row r="1089" spans="1:17" x14ac:dyDescent="0.3">
      <c r="A1089" s="6" t="s">
        <v>821</v>
      </c>
      <c r="B1089" s="6" t="s">
        <v>821</v>
      </c>
      <c r="C1089" s="6"/>
      <c r="D1089" s="25"/>
      <c r="E1089" s="25"/>
      <c r="F1089" s="25"/>
      <c r="G1089" s="96"/>
      <c r="H1089" s="99"/>
      <c r="I1089" s="99"/>
      <c r="J1089" s="6" t="s">
        <v>13</v>
      </c>
      <c r="K1089" s="6"/>
      <c r="L1089" s="6"/>
      <c r="M1089" s="6" t="s">
        <v>794</v>
      </c>
      <c r="N1089" s="6" t="s">
        <v>686</v>
      </c>
      <c r="O1089" s="37"/>
      <c r="P1089" s="105">
        <v>0</v>
      </c>
      <c r="Q1089" s="38">
        <v>0</v>
      </c>
    </row>
    <row r="1090" spans="1:17" x14ac:dyDescent="0.3">
      <c r="A1090" s="6" t="s">
        <v>821</v>
      </c>
      <c r="B1090" s="6" t="s">
        <v>821</v>
      </c>
      <c r="C1090" s="6"/>
      <c r="D1090" s="25"/>
      <c r="E1090" s="25"/>
      <c r="F1090" s="25"/>
      <c r="G1090" s="96"/>
      <c r="H1090" s="99"/>
      <c r="I1090" s="99"/>
      <c r="J1090" s="6" t="s">
        <v>14</v>
      </c>
      <c r="K1090" s="6"/>
      <c r="L1090" s="6"/>
      <c r="M1090" s="6" t="s">
        <v>794</v>
      </c>
      <c r="N1090" s="6" t="s">
        <v>686</v>
      </c>
      <c r="O1090" s="37"/>
      <c r="P1090" s="105">
        <v>0</v>
      </c>
      <c r="Q1090" s="38">
        <v>0</v>
      </c>
    </row>
    <row r="1091" spans="1:17" x14ac:dyDescent="0.3">
      <c r="A1091" s="6" t="s">
        <v>821</v>
      </c>
      <c r="B1091" s="6" t="s">
        <v>821</v>
      </c>
      <c r="C1091" s="6"/>
      <c r="D1091" s="25"/>
      <c r="E1091" s="25"/>
      <c r="F1091" s="25"/>
      <c r="G1091" s="96"/>
      <c r="H1091" s="99"/>
      <c r="I1091" s="99"/>
      <c r="J1091" s="6" t="s">
        <v>15</v>
      </c>
      <c r="K1091" s="6"/>
      <c r="L1091" s="6"/>
      <c r="M1091" s="6" t="s">
        <v>794</v>
      </c>
      <c r="N1091" s="6" t="s">
        <v>686</v>
      </c>
      <c r="O1091" s="37"/>
      <c r="P1091" s="105">
        <v>0</v>
      </c>
      <c r="Q1091" s="38">
        <v>0</v>
      </c>
    </row>
    <row r="1092" spans="1:17" x14ac:dyDescent="0.3">
      <c r="A1092" s="6" t="s">
        <v>821</v>
      </c>
      <c r="B1092" s="6" t="s">
        <v>821</v>
      </c>
      <c r="C1092" s="6"/>
      <c r="D1092" s="25"/>
      <c r="E1092" s="25"/>
      <c r="F1092" s="25"/>
      <c r="G1092" s="96"/>
      <c r="H1092" s="99"/>
      <c r="I1092" s="99"/>
      <c r="J1092" s="6" t="s">
        <v>16</v>
      </c>
      <c r="K1092" s="6"/>
      <c r="L1092" s="6"/>
      <c r="M1092" s="6" t="s">
        <v>794</v>
      </c>
      <c r="N1092" s="6" t="s">
        <v>686</v>
      </c>
      <c r="O1092" s="37"/>
      <c r="P1092" s="105">
        <v>0</v>
      </c>
      <c r="Q1092" s="38">
        <v>0</v>
      </c>
    </row>
    <row r="1093" spans="1:17" x14ac:dyDescent="0.3">
      <c r="A1093" s="6" t="s">
        <v>821</v>
      </c>
      <c r="B1093" s="6" t="s">
        <v>821</v>
      </c>
      <c r="C1093" s="6"/>
      <c r="D1093" s="25"/>
      <c r="E1093" s="25"/>
      <c r="F1093" s="25"/>
      <c r="G1093" s="96"/>
      <c r="H1093" s="99"/>
      <c r="I1093" s="99"/>
      <c r="J1093" s="6" t="s">
        <v>17</v>
      </c>
      <c r="K1093" s="6"/>
      <c r="L1093" s="6"/>
      <c r="M1093" s="6" t="s">
        <v>794</v>
      </c>
      <c r="N1093" s="6" t="s">
        <v>686</v>
      </c>
      <c r="O1093" s="37"/>
      <c r="P1093" s="105">
        <v>0</v>
      </c>
      <c r="Q1093" s="38">
        <v>0</v>
      </c>
    </row>
    <row r="1094" spans="1:17" x14ac:dyDescent="0.3">
      <c r="A1094" s="6" t="s">
        <v>821</v>
      </c>
      <c r="B1094" s="6" t="s">
        <v>821</v>
      </c>
      <c r="C1094" s="6"/>
      <c r="D1094" s="25"/>
      <c r="E1094" s="25"/>
      <c r="F1094" s="25"/>
      <c r="G1094" s="96"/>
      <c r="H1094" s="99"/>
      <c r="I1094" s="99"/>
      <c r="J1094" s="6" t="s">
        <v>18</v>
      </c>
      <c r="K1094" s="6"/>
      <c r="L1094" s="6"/>
      <c r="M1094" s="6" t="s">
        <v>794</v>
      </c>
      <c r="N1094" s="6" t="s">
        <v>686</v>
      </c>
      <c r="O1094" s="37"/>
      <c r="P1094" s="105">
        <v>0</v>
      </c>
      <c r="Q1094" s="38">
        <v>0</v>
      </c>
    </row>
    <row r="1095" spans="1:17" x14ac:dyDescent="0.3">
      <c r="A1095" s="6" t="s">
        <v>821</v>
      </c>
      <c r="B1095" s="6" t="s">
        <v>821</v>
      </c>
      <c r="C1095" s="6"/>
      <c r="D1095" s="25"/>
      <c r="E1095" s="25"/>
      <c r="F1095" s="25"/>
      <c r="G1095" s="96"/>
      <c r="H1095" s="99"/>
      <c r="I1095" s="99"/>
      <c r="J1095" s="6" t="s">
        <v>19</v>
      </c>
      <c r="K1095" s="6"/>
      <c r="L1095" s="6"/>
      <c r="M1095" s="6" t="s">
        <v>794</v>
      </c>
      <c r="N1095" s="6" t="s">
        <v>686</v>
      </c>
      <c r="O1095" s="37"/>
      <c r="P1095" s="105">
        <v>0</v>
      </c>
      <c r="Q1095" s="38">
        <v>0</v>
      </c>
    </row>
    <row r="1096" spans="1:17" x14ac:dyDescent="0.3">
      <c r="A1096" s="6" t="s">
        <v>821</v>
      </c>
      <c r="B1096" s="6" t="s">
        <v>821</v>
      </c>
      <c r="C1096" s="6"/>
      <c r="D1096" s="25"/>
      <c r="E1096" s="25"/>
      <c r="F1096" s="25"/>
      <c r="G1096" s="96"/>
      <c r="H1096" s="99"/>
      <c r="I1096" s="99"/>
      <c r="J1096" s="6" t="s">
        <v>21</v>
      </c>
      <c r="K1096" s="6"/>
      <c r="L1096" s="6"/>
      <c r="M1096" s="6" t="s">
        <v>794</v>
      </c>
      <c r="N1096" s="6" t="s">
        <v>686</v>
      </c>
      <c r="O1096" s="37"/>
      <c r="P1096" s="105">
        <v>0</v>
      </c>
      <c r="Q1096" s="38">
        <v>0</v>
      </c>
    </row>
    <row r="1097" spans="1:17" x14ac:dyDescent="0.3">
      <c r="A1097" s="6" t="s">
        <v>821</v>
      </c>
      <c r="B1097" s="6" t="s">
        <v>821</v>
      </c>
      <c r="C1097" s="6"/>
      <c r="D1097" s="25"/>
      <c r="E1097" s="25"/>
      <c r="F1097" s="25"/>
      <c r="G1097" s="96"/>
      <c r="H1097" s="99"/>
      <c r="I1097" s="99"/>
      <c r="J1097" s="6" t="s">
        <v>22</v>
      </c>
      <c r="K1097" s="6"/>
      <c r="L1097" s="6"/>
      <c r="M1097" s="6" t="s">
        <v>768</v>
      </c>
      <c r="N1097" s="6" t="s">
        <v>689</v>
      </c>
      <c r="O1097" s="37"/>
      <c r="P1097" s="105">
        <v>39719.116174205454</v>
      </c>
      <c r="Q1097" s="38">
        <v>7.2000000000000002E-5</v>
      </c>
    </row>
    <row r="1098" spans="1:17" x14ac:dyDescent="0.3">
      <c r="A1098" s="6" t="s">
        <v>821</v>
      </c>
      <c r="B1098" s="6" t="s">
        <v>821</v>
      </c>
      <c r="C1098" s="6"/>
      <c r="D1098" s="25"/>
      <c r="E1098" s="25"/>
      <c r="F1098" s="25"/>
      <c r="G1098" s="96"/>
      <c r="H1098" s="99"/>
      <c r="I1098" s="99"/>
      <c r="J1098" s="6" t="s">
        <v>23</v>
      </c>
      <c r="K1098" s="6"/>
      <c r="L1098" s="6"/>
      <c r="M1098" s="6" t="s">
        <v>772</v>
      </c>
      <c r="N1098" s="6" t="s">
        <v>686</v>
      </c>
      <c r="O1098" s="37"/>
      <c r="P1098" s="105">
        <v>-1135.4467000000241</v>
      </c>
      <c r="Q1098" s="38">
        <v>6.0000000000000002E-6</v>
      </c>
    </row>
    <row r="1099" spans="1:17" x14ac:dyDescent="0.3">
      <c r="A1099" s="6" t="s">
        <v>821</v>
      </c>
      <c r="B1099" s="6" t="s">
        <v>821</v>
      </c>
      <c r="C1099" s="6"/>
      <c r="D1099" s="25"/>
      <c r="E1099" s="25"/>
      <c r="F1099" s="25"/>
      <c r="G1099" s="96"/>
      <c r="H1099" s="99"/>
      <c r="I1099" s="99"/>
      <c r="J1099" s="6" t="s">
        <v>24</v>
      </c>
      <c r="K1099" s="6"/>
      <c r="L1099" s="6"/>
      <c r="M1099" s="6" t="s">
        <v>772</v>
      </c>
      <c r="N1099" s="6" t="s">
        <v>686</v>
      </c>
      <c r="O1099" s="37"/>
      <c r="P1099" s="105">
        <v>0</v>
      </c>
      <c r="Q1099" s="38">
        <v>0</v>
      </c>
    </row>
    <row r="1100" spans="1:17" x14ac:dyDescent="0.3">
      <c r="A1100" s="6" t="s">
        <v>821</v>
      </c>
      <c r="B1100" s="6" t="s">
        <v>821</v>
      </c>
      <c r="C1100" s="6"/>
      <c r="D1100" s="25"/>
      <c r="E1100" s="25"/>
      <c r="F1100" s="25"/>
      <c r="G1100" s="96"/>
      <c r="H1100" s="99"/>
      <c r="I1100" s="99"/>
      <c r="J1100" s="6" t="s">
        <v>25</v>
      </c>
      <c r="K1100" s="6"/>
      <c r="L1100" s="6"/>
      <c r="M1100" s="6" t="s">
        <v>772</v>
      </c>
      <c r="N1100" s="6" t="s">
        <v>686</v>
      </c>
      <c r="O1100" s="37"/>
      <c r="P1100" s="105">
        <v>-4998.3047532922883</v>
      </c>
      <c r="Q1100" s="38">
        <v>0</v>
      </c>
    </row>
    <row r="1101" spans="1:17" x14ac:dyDescent="0.3">
      <c r="A1101" s="6" t="s">
        <v>821</v>
      </c>
      <c r="B1101" s="6" t="s">
        <v>821</v>
      </c>
      <c r="C1101" s="6"/>
      <c r="D1101" s="25"/>
      <c r="E1101" s="25"/>
      <c r="F1101" s="25"/>
      <c r="G1101" s="96"/>
      <c r="H1101" s="99"/>
      <c r="I1101" s="99"/>
      <c r="J1101" s="6" t="s">
        <v>26</v>
      </c>
      <c r="K1101" s="6"/>
      <c r="L1101" s="6"/>
      <c r="M1101" s="6" t="s">
        <v>772</v>
      </c>
      <c r="N1101" s="6" t="s">
        <v>686</v>
      </c>
      <c r="O1101" s="37"/>
      <c r="P1101" s="105">
        <v>-876.04369999999426</v>
      </c>
      <c r="Q1101" s="38">
        <v>9.9999999999999995E-7</v>
      </c>
    </row>
    <row r="1102" spans="1:17" x14ac:dyDescent="0.3">
      <c r="A1102" s="6" t="s">
        <v>821</v>
      </c>
      <c r="B1102" s="6" t="s">
        <v>821</v>
      </c>
      <c r="C1102" s="6"/>
      <c r="D1102" s="25"/>
      <c r="E1102" s="25"/>
      <c r="F1102" s="25"/>
      <c r="G1102" s="96"/>
      <c r="H1102" s="99"/>
      <c r="I1102" s="99"/>
      <c r="J1102" s="6" t="s">
        <v>27</v>
      </c>
      <c r="K1102" s="6"/>
      <c r="L1102" s="6"/>
      <c r="M1102" s="6" t="s">
        <v>772</v>
      </c>
      <c r="N1102" s="6" t="s">
        <v>686</v>
      </c>
      <c r="O1102" s="37"/>
      <c r="P1102" s="105">
        <v>-303.46479999999622</v>
      </c>
      <c r="Q1102" s="38">
        <v>0</v>
      </c>
    </row>
    <row r="1103" spans="1:17" x14ac:dyDescent="0.3">
      <c r="A1103" s="6" t="s">
        <v>821</v>
      </c>
      <c r="B1103" s="6" t="s">
        <v>821</v>
      </c>
      <c r="C1103" s="6"/>
      <c r="D1103" s="25"/>
      <c r="E1103" s="25"/>
      <c r="F1103" s="25"/>
      <c r="G1103" s="96"/>
      <c r="H1103" s="99"/>
      <c r="I1103" s="99"/>
      <c r="J1103" s="6" t="s">
        <v>28</v>
      </c>
      <c r="K1103" s="6"/>
      <c r="L1103" s="6"/>
      <c r="M1103" s="6" t="s">
        <v>772</v>
      </c>
      <c r="N1103" s="6" t="s">
        <v>686</v>
      </c>
      <c r="O1103" s="37"/>
      <c r="P1103" s="105">
        <v>-216.79969999999571</v>
      </c>
      <c r="Q1103" s="38">
        <v>0</v>
      </c>
    </row>
    <row r="1104" spans="1:17" x14ac:dyDescent="0.3">
      <c r="A1104" s="6" t="s">
        <v>821</v>
      </c>
      <c r="B1104" s="6" t="s">
        <v>821</v>
      </c>
      <c r="C1104" s="6"/>
      <c r="D1104" s="25"/>
      <c r="E1104" s="25"/>
      <c r="F1104" s="25"/>
      <c r="G1104" s="96"/>
      <c r="H1104" s="99"/>
      <c r="I1104" s="99"/>
      <c r="J1104" s="41" t="s">
        <v>30</v>
      </c>
      <c r="K1104" s="6"/>
      <c r="L1104" s="6"/>
      <c r="M1104" s="6" t="s">
        <v>773</v>
      </c>
      <c r="N1104" s="6" t="s">
        <v>686</v>
      </c>
      <c r="O1104" s="37"/>
      <c r="P1104" s="105">
        <v>0</v>
      </c>
      <c r="Q1104" s="38">
        <v>0</v>
      </c>
    </row>
    <row r="1105" spans="1:17" x14ac:dyDescent="0.3">
      <c r="A1105" s="6" t="s">
        <v>821</v>
      </c>
      <c r="B1105" s="6" t="s">
        <v>821</v>
      </c>
      <c r="C1105" s="6"/>
      <c r="D1105" s="25"/>
      <c r="E1105" s="25"/>
      <c r="F1105" s="25"/>
      <c r="G1105" s="96"/>
      <c r="H1105" s="99"/>
      <c r="I1105" s="99"/>
      <c r="J1105" s="41" t="s">
        <v>31</v>
      </c>
      <c r="K1105" s="6"/>
      <c r="L1105" s="6"/>
      <c r="M1105" s="6" t="s">
        <v>773</v>
      </c>
      <c r="N1105" s="6" t="s">
        <v>686</v>
      </c>
      <c r="O1105" s="37"/>
      <c r="P1105" s="105">
        <v>0</v>
      </c>
      <c r="Q1105" s="38">
        <v>0</v>
      </c>
    </row>
    <row r="1106" spans="1:17" x14ac:dyDescent="0.3">
      <c r="A1106" s="6" t="s">
        <v>821</v>
      </c>
      <c r="B1106" s="6" t="s">
        <v>821</v>
      </c>
      <c r="C1106" s="6"/>
      <c r="D1106" s="25"/>
      <c r="E1106" s="25"/>
      <c r="F1106" s="25"/>
      <c r="G1106" s="96"/>
      <c r="H1106" s="99"/>
      <c r="I1106" s="99"/>
      <c r="J1106" s="6" t="s">
        <v>32</v>
      </c>
      <c r="K1106" s="6"/>
      <c r="L1106" s="6"/>
      <c r="M1106" s="6" t="s">
        <v>773</v>
      </c>
      <c r="N1106" s="6" t="s">
        <v>686</v>
      </c>
      <c r="O1106" s="37"/>
      <c r="P1106" s="105">
        <v>0</v>
      </c>
      <c r="Q1106" s="38">
        <v>9.9999999999999995E-7</v>
      </c>
    </row>
    <row r="1107" spans="1:17" x14ac:dyDescent="0.3">
      <c r="A1107" s="6" t="s">
        <v>821</v>
      </c>
      <c r="B1107" s="6" t="s">
        <v>821</v>
      </c>
      <c r="C1107" s="6"/>
      <c r="D1107" s="25"/>
      <c r="E1107" s="25"/>
      <c r="F1107" s="25"/>
      <c r="G1107" s="96"/>
      <c r="H1107" s="99"/>
      <c r="I1107" s="99"/>
      <c r="J1107" s="6" t="s">
        <v>33</v>
      </c>
      <c r="K1107" s="6"/>
      <c r="L1107" s="6"/>
      <c r="M1107" s="6" t="s">
        <v>773</v>
      </c>
      <c r="N1107" s="6" t="s">
        <v>686</v>
      </c>
      <c r="O1107" s="37"/>
      <c r="P1107" s="105">
        <v>0</v>
      </c>
      <c r="Q1107" s="38">
        <v>0</v>
      </c>
    </row>
    <row r="1108" spans="1:17" x14ac:dyDescent="0.3">
      <c r="A1108" s="6" t="s">
        <v>821</v>
      </c>
      <c r="B1108" s="6" t="s">
        <v>821</v>
      </c>
      <c r="C1108" s="6"/>
      <c r="D1108" s="25"/>
      <c r="E1108" s="25"/>
      <c r="F1108" s="25"/>
      <c r="G1108" s="96"/>
      <c r="H1108" s="99"/>
      <c r="I1108" s="99"/>
      <c r="J1108" s="6" t="s">
        <v>34</v>
      </c>
      <c r="K1108" s="6"/>
      <c r="L1108" s="6"/>
      <c r="M1108" s="6" t="s">
        <v>773</v>
      </c>
      <c r="N1108" s="6" t="s">
        <v>686</v>
      </c>
      <c r="O1108" s="37"/>
      <c r="P1108" s="105">
        <v>0</v>
      </c>
      <c r="Q1108" s="38">
        <v>0</v>
      </c>
    </row>
    <row r="1109" spans="1:17" x14ac:dyDescent="0.3">
      <c r="A1109" s="6" t="s">
        <v>821</v>
      </c>
      <c r="B1109" s="6" t="s">
        <v>821</v>
      </c>
      <c r="C1109" s="6"/>
      <c r="D1109" s="25"/>
      <c r="E1109" s="25"/>
      <c r="F1109" s="25"/>
      <c r="G1109" s="96"/>
      <c r="H1109" s="99"/>
      <c r="I1109" s="99"/>
      <c r="J1109" s="6" t="s">
        <v>35</v>
      </c>
      <c r="K1109" s="6"/>
      <c r="L1109" s="6"/>
      <c r="M1109" s="6" t="s">
        <v>773</v>
      </c>
      <c r="N1109" s="6" t="s">
        <v>686</v>
      </c>
      <c r="O1109" s="37"/>
      <c r="P1109" s="105">
        <v>1169.8603435287769</v>
      </c>
      <c r="Q1109" s="38">
        <v>1.9999999999999999E-6</v>
      </c>
    </row>
    <row r="1110" spans="1:17" x14ac:dyDescent="0.3">
      <c r="A1110" s="6" t="s">
        <v>821</v>
      </c>
      <c r="B1110" s="6" t="s">
        <v>821</v>
      </c>
      <c r="C1110" s="6"/>
      <c r="D1110" s="25"/>
      <c r="E1110" s="25"/>
      <c r="F1110" s="25"/>
      <c r="G1110" s="96"/>
      <c r="H1110" s="99"/>
      <c r="I1110" s="99"/>
      <c r="J1110" s="6" t="s">
        <v>36</v>
      </c>
      <c r="K1110" s="6"/>
      <c r="L1110" s="6"/>
      <c r="M1110" s="6" t="s">
        <v>773</v>
      </c>
      <c r="N1110" s="6" t="s">
        <v>686</v>
      </c>
      <c r="O1110" s="37"/>
      <c r="P1110" s="105">
        <v>0</v>
      </c>
      <c r="Q1110" s="38">
        <v>0</v>
      </c>
    </row>
    <row r="1111" spans="1:17" x14ac:dyDescent="0.3">
      <c r="A1111" s="6" t="s">
        <v>821</v>
      </c>
      <c r="B1111" s="6" t="s">
        <v>821</v>
      </c>
      <c r="C1111" s="6"/>
      <c r="D1111" s="25"/>
      <c r="E1111" s="25"/>
      <c r="F1111" s="25"/>
      <c r="G1111" s="96"/>
      <c r="H1111" s="99"/>
      <c r="I1111" s="99"/>
      <c r="J1111" s="6" t="s">
        <v>37</v>
      </c>
      <c r="K1111" s="6"/>
      <c r="L1111" s="6"/>
      <c r="M1111" s="6" t="s">
        <v>773</v>
      </c>
      <c r="N1111" s="6" t="s">
        <v>686</v>
      </c>
      <c r="O1111" s="37"/>
      <c r="P1111" s="105">
        <v>0</v>
      </c>
      <c r="Q1111" s="38">
        <v>0</v>
      </c>
    </row>
    <row r="1112" spans="1:17" x14ac:dyDescent="0.3">
      <c r="A1112" s="6" t="s">
        <v>821</v>
      </c>
      <c r="B1112" s="6" t="s">
        <v>821</v>
      </c>
      <c r="C1112" s="6"/>
      <c r="D1112" s="25"/>
      <c r="E1112" s="25"/>
      <c r="F1112" s="25"/>
      <c r="G1112" s="96"/>
      <c r="H1112" s="99"/>
      <c r="I1112" s="99"/>
      <c r="J1112" s="6" t="s">
        <v>38</v>
      </c>
      <c r="K1112" s="6"/>
      <c r="L1112" s="6"/>
      <c r="M1112" s="6" t="s">
        <v>795</v>
      </c>
      <c r="N1112" s="6" t="s">
        <v>689</v>
      </c>
      <c r="O1112" s="37"/>
      <c r="P1112" s="105">
        <v>-6.5351988140999744</v>
      </c>
      <c r="Q1112" s="38">
        <v>0</v>
      </c>
    </row>
    <row r="1113" spans="1:17" x14ac:dyDescent="0.3">
      <c r="A1113" s="6" t="s">
        <v>821</v>
      </c>
      <c r="B1113" s="6" t="s">
        <v>821</v>
      </c>
      <c r="C1113" s="6"/>
      <c r="D1113" s="25"/>
      <c r="E1113" s="25"/>
      <c r="F1113" s="25"/>
      <c r="G1113" s="96"/>
      <c r="H1113" s="99"/>
      <c r="I1113" s="99"/>
      <c r="J1113" s="6" t="s">
        <v>39</v>
      </c>
      <c r="K1113" s="6"/>
      <c r="L1113" s="6"/>
      <c r="M1113" s="6" t="s">
        <v>823</v>
      </c>
      <c r="N1113" s="6" t="s">
        <v>690</v>
      </c>
      <c r="O1113" s="37"/>
      <c r="P1113" s="105">
        <v>0</v>
      </c>
      <c r="Q1113" s="38">
        <v>0</v>
      </c>
    </row>
    <row r="1114" spans="1:17" x14ac:dyDescent="0.3">
      <c r="A1114" s="6" t="s">
        <v>821</v>
      </c>
      <c r="B1114" s="6" t="s">
        <v>821</v>
      </c>
      <c r="C1114" s="6"/>
      <c r="D1114" s="25"/>
      <c r="E1114" s="25"/>
      <c r="F1114" s="25"/>
      <c r="G1114" s="96"/>
      <c r="H1114" s="99"/>
      <c r="I1114" s="99"/>
      <c r="J1114" s="6" t="s">
        <v>40</v>
      </c>
      <c r="K1114" s="6"/>
      <c r="L1114" s="6"/>
      <c r="M1114" s="6" t="s">
        <v>823</v>
      </c>
      <c r="N1114" s="6" t="s">
        <v>690</v>
      </c>
      <c r="O1114" s="37"/>
      <c r="P1114" s="105">
        <v>0</v>
      </c>
      <c r="Q1114" s="38">
        <v>0</v>
      </c>
    </row>
    <row r="1115" spans="1:17" x14ac:dyDescent="0.3">
      <c r="A1115" s="6" t="s">
        <v>821</v>
      </c>
      <c r="B1115" s="6" t="s">
        <v>821</v>
      </c>
      <c r="C1115" s="6"/>
      <c r="D1115" s="25"/>
      <c r="E1115" s="25"/>
      <c r="F1115" s="25"/>
      <c r="G1115" s="96"/>
      <c r="H1115" s="99"/>
      <c r="I1115" s="99"/>
      <c r="J1115" s="6" t="s">
        <v>41</v>
      </c>
      <c r="K1115" s="6"/>
      <c r="L1115" s="6"/>
      <c r="M1115" s="6" t="s">
        <v>823</v>
      </c>
      <c r="N1115" s="6" t="s">
        <v>690</v>
      </c>
      <c r="O1115" s="37"/>
      <c r="P1115" s="105">
        <v>0</v>
      </c>
      <c r="Q1115" s="38">
        <v>0</v>
      </c>
    </row>
    <row r="1116" spans="1:17" x14ac:dyDescent="0.3">
      <c r="A1116" s="6" t="s">
        <v>821</v>
      </c>
      <c r="B1116" s="6" t="s">
        <v>821</v>
      </c>
      <c r="C1116" s="6"/>
      <c r="D1116" s="25"/>
      <c r="E1116" s="25"/>
      <c r="F1116" s="25"/>
      <c r="G1116" s="96"/>
      <c r="H1116" s="99"/>
      <c r="I1116" s="99"/>
      <c r="J1116" s="6" t="s">
        <v>42</v>
      </c>
      <c r="K1116" s="6"/>
      <c r="L1116" s="6"/>
      <c r="M1116" s="6" t="s">
        <v>823</v>
      </c>
      <c r="N1116" s="6" t="s">
        <v>690</v>
      </c>
      <c r="O1116" s="37"/>
      <c r="P1116" s="105">
        <v>0</v>
      </c>
      <c r="Q1116" s="38">
        <v>0</v>
      </c>
    </row>
    <row r="1117" spans="1:17" x14ac:dyDescent="0.3">
      <c r="A1117" s="6" t="s">
        <v>821</v>
      </c>
      <c r="B1117" s="6" t="s">
        <v>821</v>
      </c>
      <c r="C1117" s="6"/>
      <c r="D1117" s="25"/>
      <c r="E1117" s="25"/>
      <c r="F1117" s="25"/>
      <c r="G1117" s="96"/>
      <c r="H1117" s="99"/>
      <c r="I1117" s="99"/>
      <c r="J1117" s="6" t="s">
        <v>43</v>
      </c>
      <c r="K1117" s="6"/>
      <c r="L1117" s="6"/>
      <c r="M1117" s="6" t="s">
        <v>823</v>
      </c>
      <c r="N1117" s="6" t="s">
        <v>690</v>
      </c>
      <c r="O1117" s="37"/>
      <c r="P1117" s="105">
        <v>0</v>
      </c>
      <c r="Q1117" s="38">
        <v>0</v>
      </c>
    </row>
    <row r="1118" spans="1:17" x14ac:dyDescent="0.3">
      <c r="A1118" s="6" t="s">
        <v>821</v>
      </c>
      <c r="B1118" s="6" t="s">
        <v>821</v>
      </c>
      <c r="C1118" s="6"/>
      <c r="D1118" s="25"/>
      <c r="E1118" s="25"/>
      <c r="F1118" s="25"/>
      <c r="G1118" s="96"/>
      <c r="H1118" s="99"/>
      <c r="I1118" s="99"/>
      <c r="J1118" s="6" t="s">
        <v>44</v>
      </c>
      <c r="K1118" s="6"/>
      <c r="L1118" s="6"/>
      <c r="M1118" s="6" t="s">
        <v>823</v>
      </c>
      <c r="N1118" s="6" t="s">
        <v>690</v>
      </c>
      <c r="O1118" s="37"/>
      <c r="P1118" s="105">
        <v>0</v>
      </c>
      <c r="Q1118" s="38">
        <v>0</v>
      </c>
    </row>
    <row r="1119" spans="1:17" x14ac:dyDescent="0.3">
      <c r="A1119" s="6" t="s">
        <v>821</v>
      </c>
      <c r="B1119" s="6" t="s">
        <v>821</v>
      </c>
      <c r="C1119" s="6"/>
      <c r="D1119" s="25"/>
      <c r="E1119" s="25"/>
      <c r="F1119" s="25"/>
      <c r="G1119" s="96"/>
      <c r="H1119" s="99"/>
      <c r="I1119" s="99"/>
      <c r="J1119" s="41" t="s">
        <v>45</v>
      </c>
      <c r="K1119" s="6"/>
      <c r="L1119" s="6"/>
      <c r="M1119" s="6" t="s">
        <v>823</v>
      </c>
      <c r="N1119" s="6" t="s">
        <v>690</v>
      </c>
      <c r="O1119" s="37"/>
      <c r="P1119" s="105">
        <v>0</v>
      </c>
      <c r="Q1119" s="38">
        <v>0</v>
      </c>
    </row>
    <row r="1120" spans="1:17" x14ac:dyDescent="0.3">
      <c r="A1120" s="6" t="s">
        <v>821</v>
      </c>
      <c r="B1120" s="6" t="s">
        <v>821</v>
      </c>
      <c r="C1120" s="6"/>
      <c r="D1120" s="25"/>
      <c r="E1120" s="25"/>
      <c r="F1120" s="25"/>
      <c r="G1120" s="96"/>
      <c r="H1120" s="99"/>
      <c r="I1120" s="99"/>
      <c r="J1120" s="6" t="s">
        <v>46</v>
      </c>
      <c r="K1120" s="6"/>
      <c r="L1120" s="6"/>
      <c r="M1120" s="6" t="s">
        <v>823</v>
      </c>
      <c r="N1120" s="6" t="s">
        <v>690</v>
      </c>
      <c r="O1120" s="37"/>
      <c r="P1120" s="105">
        <v>0</v>
      </c>
      <c r="Q1120" s="38">
        <v>0</v>
      </c>
    </row>
    <row r="1121" spans="1:17" x14ac:dyDescent="0.3">
      <c r="A1121" s="6" t="s">
        <v>821</v>
      </c>
      <c r="B1121" s="6" t="s">
        <v>821</v>
      </c>
      <c r="C1121" s="6"/>
      <c r="D1121" s="25"/>
      <c r="E1121" s="25"/>
      <c r="F1121" s="25"/>
      <c r="G1121" s="96"/>
      <c r="H1121" s="99"/>
      <c r="I1121" s="99"/>
      <c r="J1121" s="6" t="s">
        <v>47</v>
      </c>
      <c r="K1121" s="6"/>
      <c r="L1121" s="6"/>
      <c r="M1121" s="6" t="s">
        <v>753</v>
      </c>
      <c r="N1121" s="6" t="s">
        <v>688</v>
      </c>
      <c r="O1121" s="37"/>
      <c r="P1121" s="105">
        <v>-78.071300000000178</v>
      </c>
      <c r="Q1121" s="38">
        <v>0</v>
      </c>
    </row>
    <row r="1122" spans="1:17" x14ac:dyDescent="0.3">
      <c r="A1122" s="6" t="s">
        <v>821</v>
      </c>
      <c r="B1122" s="6" t="s">
        <v>821</v>
      </c>
      <c r="C1122" s="6"/>
      <c r="D1122" s="25"/>
      <c r="E1122" s="25"/>
      <c r="F1122" s="25"/>
      <c r="G1122" s="96"/>
      <c r="H1122" s="99"/>
      <c r="I1122" s="99"/>
      <c r="J1122" s="6" t="s">
        <v>48</v>
      </c>
      <c r="K1122" s="6"/>
      <c r="L1122" s="6"/>
      <c r="M1122" s="6" t="s">
        <v>753</v>
      </c>
      <c r="N1122" s="6" t="s">
        <v>688</v>
      </c>
      <c r="O1122" s="37"/>
      <c r="P1122" s="105">
        <v>0</v>
      </c>
      <c r="Q1122" s="38">
        <v>0</v>
      </c>
    </row>
    <row r="1123" spans="1:17" x14ac:dyDescent="0.3">
      <c r="A1123" s="6" t="s">
        <v>821</v>
      </c>
      <c r="B1123" s="6" t="s">
        <v>821</v>
      </c>
      <c r="C1123" s="6"/>
      <c r="D1123" s="25"/>
      <c r="E1123" s="25"/>
      <c r="F1123" s="25"/>
      <c r="G1123" s="96"/>
      <c r="H1123" s="99"/>
      <c r="I1123" s="99"/>
      <c r="J1123" s="6" t="s">
        <v>49</v>
      </c>
      <c r="K1123" s="6"/>
      <c r="L1123" s="6"/>
      <c r="M1123" s="6" t="s">
        <v>753</v>
      </c>
      <c r="N1123" s="6" t="s">
        <v>688</v>
      </c>
      <c r="O1123" s="37"/>
      <c r="P1123" s="105">
        <v>-1159.7934344308164</v>
      </c>
      <c r="Q1123" s="38">
        <v>9.9999999999999995E-7</v>
      </c>
    </row>
    <row r="1124" spans="1:17" x14ac:dyDescent="0.3">
      <c r="A1124" s="6" t="s">
        <v>821</v>
      </c>
      <c r="B1124" s="6" t="s">
        <v>821</v>
      </c>
      <c r="C1124" s="6"/>
      <c r="D1124" s="25"/>
      <c r="E1124" s="25"/>
      <c r="F1124" s="25"/>
      <c r="G1124" s="96"/>
      <c r="H1124" s="99"/>
      <c r="I1124" s="99"/>
      <c r="J1124" s="6" t="s">
        <v>50</v>
      </c>
      <c r="K1124" s="6"/>
      <c r="L1124" s="6"/>
      <c r="M1124" s="6" t="s">
        <v>753</v>
      </c>
      <c r="N1124" s="6" t="s">
        <v>688</v>
      </c>
      <c r="O1124" s="37"/>
      <c r="P1124" s="105">
        <v>-401.78425200323318</v>
      </c>
      <c r="Q1124" s="38">
        <v>9.9999999999999995E-7</v>
      </c>
    </row>
    <row r="1125" spans="1:17" x14ac:dyDescent="0.3">
      <c r="A1125" s="6" t="s">
        <v>821</v>
      </c>
      <c r="B1125" s="6" t="s">
        <v>821</v>
      </c>
      <c r="C1125" s="6"/>
      <c r="D1125" s="25"/>
      <c r="E1125" s="25"/>
      <c r="F1125" s="25"/>
      <c r="G1125" s="96"/>
      <c r="H1125" s="99"/>
      <c r="I1125" s="99"/>
      <c r="J1125" s="6" t="s">
        <v>51</v>
      </c>
      <c r="K1125" s="6"/>
      <c r="L1125" s="6"/>
      <c r="M1125" s="6" t="s">
        <v>753</v>
      </c>
      <c r="N1125" s="6" t="s">
        <v>688</v>
      </c>
      <c r="O1125" s="37"/>
      <c r="P1125" s="105">
        <v>-30.731200000000001</v>
      </c>
      <c r="Q1125" s="38">
        <v>0</v>
      </c>
    </row>
    <row r="1126" spans="1:17" x14ac:dyDescent="0.3">
      <c r="A1126" s="6" t="s">
        <v>821</v>
      </c>
      <c r="B1126" s="6" t="s">
        <v>821</v>
      </c>
      <c r="C1126" s="6"/>
      <c r="D1126" s="25"/>
      <c r="E1126" s="25"/>
      <c r="F1126" s="25"/>
      <c r="G1126" s="96"/>
      <c r="H1126" s="99"/>
      <c r="I1126" s="99"/>
      <c r="J1126" s="6" t="s">
        <v>52</v>
      </c>
      <c r="K1126" s="6"/>
      <c r="L1126" s="6"/>
      <c r="M1126" s="6" t="s">
        <v>753</v>
      </c>
      <c r="N1126" s="6" t="s">
        <v>688</v>
      </c>
      <c r="O1126" s="37"/>
      <c r="P1126" s="105">
        <v>0</v>
      </c>
      <c r="Q1126" s="38">
        <v>0</v>
      </c>
    </row>
    <row r="1127" spans="1:17" x14ac:dyDescent="0.3">
      <c r="A1127" s="6" t="s">
        <v>821</v>
      </c>
      <c r="B1127" s="6" t="s">
        <v>821</v>
      </c>
      <c r="C1127" s="6"/>
      <c r="D1127" s="25"/>
      <c r="E1127" s="25"/>
      <c r="F1127" s="25"/>
      <c r="G1127" s="96"/>
      <c r="H1127" s="99"/>
      <c r="I1127" s="99"/>
      <c r="J1127" s="6" t="s">
        <v>53</v>
      </c>
      <c r="K1127" s="6"/>
      <c r="L1127" s="6"/>
      <c r="M1127" s="6" t="s">
        <v>754</v>
      </c>
      <c r="N1127" s="6" t="s">
        <v>688</v>
      </c>
      <c r="O1127" s="37"/>
      <c r="P1127" s="105">
        <v>0</v>
      </c>
      <c r="Q1127" s="38">
        <v>0</v>
      </c>
    </row>
    <row r="1128" spans="1:17" x14ac:dyDescent="0.3">
      <c r="A1128" s="6" t="s">
        <v>821</v>
      </c>
      <c r="B1128" s="6" t="s">
        <v>821</v>
      </c>
      <c r="C1128" s="6"/>
      <c r="D1128" s="25"/>
      <c r="E1128" s="25"/>
      <c r="F1128" s="25"/>
      <c r="G1128" s="96"/>
      <c r="H1128" s="99"/>
      <c r="I1128" s="99"/>
      <c r="J1128" s="6" t="s">
        <v>54</v>
      </c>
      <c r="K1128" s="6"/>
      <c r="L1128" s="6"/>
      <c r="M1128" s="6" t="s">
        <v>754</v>
      </c>
      <c r="N1128" s="6" t="s">
        <v>688</v>
      </c>
      <c r="O1128" s="37"/>
      <c r="P1128" s="105">
        <v>0</v>
      </c>
      <c r="Q1128" s="38">
        <v>0</v>
      </c>
    </row>
    <row r="1129" spans="1:17" x14ac:dyDescent="0.3">
      <c r="A1129" s="6" t="s">
        <v>821</v>
      </c>
      <c r="B1129" s="6" t="s">
        <v>821</v>
      </c>
      <c r="C1129" s="6"/>
      <c r="D1129" s="25"/>
      <c r="E1129" s="25"/>
      <c r="F1129" s="25"/>
      <c r="G1129" s="96"/>
      <c r="H1129" s="99"/>
      <c r="I1129" s="99"/>
      <c r="J1129" s="6" t="s">
        <v>55</v>
      </c>
      <c r="K1129" s="6"/>
      <c r="L1129" s="6"/>
      <c r="M1129" s="6" t="s">
        <v>754</v>
      </c>
      <c r="N1129" s="6" t="s">
        <v>688</v>
      </c>
      <c r="O1129" s="37"/>
      <c r="P1129" s="105">
        <v>-199.05013210439364</v>
      </c>
      <c r="Q1129" s="38">
        <v>0</v>
      </c>
    </row>
    <row r="1130" spans="1:17" x14ac:dyDescent="0.3">
      <c r="A1130" s="6" t="s">
        <v>821</v>
      </c>
      <c r="B1130" s="6" t="s">
        <v>821</v>
      </c>
      <c r="C1130" s="6"/>
      <c r="D1130" s="25"/>
      <c r="E1130" s="25"/>
      <c r="F1130" s="25"/>
      <c r="G1130" s="96"/>
      <c r="H1130" s="99"/>
      <c r="I1130" s="99"/>
      <c r="J1130" s="6" t="s">
        <v>56</v>
      </c>
      <c r="K1130" s="6"/>
      <c r="L1130" s="6"/>
      <c r="M1130" s="6" t="s">
        <v>754</v>
      </c>
      <c r="N1130" s="6" t="s">
        <v>688</v>
      </c>
      <c r="O1130" s="37"/>
      <c r="P1130" s="105">
        <v>0</v>
      </c>
      <c r="Q1130" s="38">
        <v>0</v>
      </c>
    </row>
    <row r="1131" spans="1:17" x14ac:dyDescent="0.3">
      <c r="A1131" s="6" t="s">
        <v>821</v>
      </c>
      <c r="B1131" s="6" t="s">
        <v>821</v>
      </c>
      <c r="C1131" s="6"/>
      <c r="D1131" s="25"/>
      <c r="E1131" s="25"/>
      <c r="F1131" s="25"/>
      <c r="G1131" s="96"/>
      <c r="H1131" s="99"/>
      <c r="I1131" s="99"/>
      <c r="J1131" s="6" t="s">
        <v>57</v>
      </c>
      <c r="K1131" s="6"/>
      <c r="L1131" s="6"/>
      <c r="M1131" s="6" t="s">
        <v>754</v>
      </c>
      <c r="N1131" s="6" t="s">
        <v>688</v>
      </c>
      <c r="O1131" s="37"/>
      <c r="P1131" s="105">
        <v>0</v>
      </c>
      <c r="Q1131" s="38">
        <v>0</v>
      </c>
    </row>
    <row r="1132" spans="1:17" x14ac:dyDescent="0.3">
      <c r="A1132" s="6" t="s">
        <v>821</v>
      </c>
      <c r="B1132" s="6" t="s">
        <v>821</v>
      </c>
      <c r="C1132" s="6"/>
      <c r="D1132" s="25"/>
      <c r="E1132" s="25"/>
      <c r="F1132" s="25"/>
      <c r="G1132" s="96"/>
      <c r="H1132" s="99"/>
      <c r="I1132" s="99"/>
      <c r="J1132" s="6" t="s">
        <v>58</v>
      </c>
      <c r="K1132" s="6"/>
      <c r="L1132" s="6"/>
      <c r="M1132" s="6" t="s">
        <v>754</v>
      </c>
      <c r="N1132" s="6" t="s">
        <v>688</v>
      </c>
      <c r="O1132" s="37"/>
      <c r="P1132" s="105">
        <v>0</v>
      </c>
      <c r="Q1132" s="38">
        <v>0</v>
      </c>
    </row>
    <row r="1133" spans="1:17" x14ac:dyDescent="0.3">
      <c r="A1133" s="6" t="s">
        <v>821</v>
      </c>
      <c r="B1133" s="6" t="s">
        <v>821</v>
      </c>
      <c r="C1133" s="6"/>
      <c r="D1133" s="25"/>
      <c r="E1133" s="25"/>
      <c r="F1133" s="25"/>
      <c r="G1133" s="96"/>
      <c r="H1133" s="99"/>
      <c r="I1133" s="99"/>
      <c r="J1133" s="6" t="s">
        <v>59</v>
      </c>
      <c r="K1133" s="6"/>
      <c r="L1133" s="6"/>
      <c r="M1133" s="6" t="s">
        <v>754</v>
      </c>
      <c r="N1133" s="6" t="s">
        <v>688</v>
      </c>
      <c r="O1133" s="37"/>
      <c r="P1133" s="105">
        <v>3.9999999999999758E-4</v>
      </c>
      <c r="Q1133" s="38">
        <v>0</v>
      </c>
    </row>
    <row r="1134" spans="1:17" x14ac:dyDescent="0.3">
      <c r="A1134" s="6" t="s">
        <v>821</v>
      </c>
      <c r="B1134" s="6" t="s">
        <v>821</v>
      </c>
      <c r="C1134" s="6"/>
      <c r="D1134" s="25"/>
      <c r="E1134" s="25"/>
      <c r="F1134" s="25"/>
      <c r="G1134" s="96"/>
      <c r="H1134" s="99"/>
      <c r="I1134" s="99"/>
      <c r="J1134" s="6" t="s">
        <v>60</v>
      </c>
      <c r="K1134" s="6"/>
      <c r="L1134" s="6"/>
      <c r="M1134" s="6" t="s">
        <v>754</v>
      </c>
      <c r="N1134" s="6" t="s">
        <v>688</v>
      </c>
      <c r="O1134" s="37"/>
      <c r="P1134" s="105">
        <v>0</v>
      </c>
      <c r="Q1134" s="38">
        <v>0</v>
      </c>
    </row>
    <row r="1135" spans="1:17" x14ac:dyDescent="0.3">
      <c r="A1135" s="6" t="s">
        <v>821</v>
      </c>
      <c r="B1135" s="6" t="s">
        <v>821</v>
      </c>
      <c r="C1135" s="6"/>
      <c r="D1135" s="25"/>
      <c r="E1135" s="25"/>
      <c r="F1135" s="25"/>
      <c r="G1135" s="96"/>
      <c r="H1135" s="99"/>
      <c r="I1135" s="99"/>
      <c r="J1135" s="6" t="s">
        <v>61</v>
      </c>
      <c r="K1135" s="6"/>
      <c r="L1135" s="6"/>
      <c r="M1135" s="6" t="s">
        <v>754</v>
      </c>
      <c r="N1135" s="6" t="s">
        <v>688</v>
      </c>
      <c r="O1135" s="37"/>
      <c r="P1135" s="105">
        <v>0</v>
      </c>
      <c r="Q1135" s="38">
        <v>0</v>
      </c>
    </row>
    <row r="1136" spans="1:17" x14ac:dyDescent="0.3">
      <c r="A1136" s="6" t="s">
        <v>821</v>
      </c>
      <c r="B1136" s="6" t="s">
        <v>821</v>
      </c>
      <c r="C1136" s="6"/>
      <c r="D1136" s="25"/>
      <c r="E1136" s="25"/>
      <c r="F1136" s="25"/>
      <c r="G1136" s="96"/>
      <c r="H1136" s="99"/>
      <c r="I1136" s="99"/>
      <c r="J1136" s="6" t="s">
        <v>62</v>
      </c>
      <c r="K1136" s="6"/>
      <c r="L1136" s="6"/>
      <c r="M1136" s="6" t="s">
        <v>754</v>
      </c>
      <c r="N1136" s="6" t="s">
        <v>688</v>
      </c>
      <c r="O1136" s="37"/>
      <c r="P1136" s="105">
        <v>0</v>
      </c>
      <c r="Q1136" s="38">
        <v>0</v>
      </c>
    </row>
    <row r="1137" spans="1:17" x14ac:dyDescent="0.3">
      <c r="A1137" s="6" t="s">
        <v>821</v>
      </c>
      <c r="B1137" s="6" t="s">
        <v>821</v>
      </c>
      <c r="C1137" s="6"/>
      <c r="D1137" s="25"/>
      <c r="E1137" s="25"/>
      <c r="F1137" s="25"/>
      <c r="G1137" s="96"/>
      <c r="H1137" s="99"/>
      <c r="I1137" s="99"/>
      <c r="J1137" s="6" t="s">
        <v>63</v>
      </c>
      <c r="K1137" s="6"/>
      <c r="L1137" s="6"/>
      <c r="M1137" s="6" t="s">
        <v>824</v>
      </c>
      <c r="N1137" s="6" t="s">
        <v>688</v>
      </c>
      <c r="O1137" s="37"/>
      <c r="P1137" s="105">
        <v>0</v>
      </c>
      <c r="Q1137" s="38">
        <v>0</v>
      </c>
    </row>
    <row r="1138" spans="1:17" x14ac:dyDescent="0.3">
      <c r="A1138" s="6" t="s">
        <v>821</v>
      </c>
      <c r="B1138" s="6" t="s">
        <v>821</v>
      </c>
      <c r="C1138" s="6"/>
      <c r="D1138" s="25"/>
      <c r="E1138" s="25"/>
      <c r="F1138" s="25"/>
      <c r="G1138" s="96"/>
      <c r="H1138" s="99"/>
      <c r="I1138" s="99"/>
      <c r="J1138" s="6" t="s">
        <v>64</v>
      </c>
      <c r="K1138" s="6"/>
      <c r="L1138" s="6"/>
      <c r="M1138" s="6" t="s">
        <v>824</v>
      </c>
      <c r="N1138" s="6" t="s">
        <v>688</v>
      </c>
      <c r="O1138" s="37"/>
      <c r="P1138" s="105">
        <v>0</v>
      </c>
      <c r="Q1138" s="38">
        <v>0</v>
      </c>
    </row>
    <row r="1139" spans="1:17" x14ac:dyDescent="0.3">
      <c r="A1139" s="6" t="s">
        <v>821</v>
      </c>
      <c r="B1139" s="6" t="s">
        <v>821</v>
      </c>
      <c r="C1139" s="6"/>
      <c r="D1139" s="25"/>
      <c r="E1139" s="25"/>
      <c r="F1139" s="25"/>
      <c r="G1139" s="96"/>
      <c r="H1139" s="99"/>
      <c r="I1139" s="99"/>
      <c r="J1139" s="6" t="s">
        <v>65</v>
      </c>
      <c r="K1139" s="6"/>
      <c r="L1139" s="6"/>
      <c r="M1139" s="6" t="s">
        <v>824</v>
      </c>
      <c r="N1139" s="6" t="s">
        <v>688</v>
      </c>
      <c r="O1139" s="37"/>
      <c r="P1139" s="105">
        <v>0</v>
      </c>
      <c r="Q1139" s="38">
        <v>0</v>
      </c>
    </row>
    <row r="1140" spans="1:17" x14ac:dyDescent="0.3">
      <c r="A1140" s="6" t="s">
        <v>821</v>
      </c>
      <c r="B1140" s="6" t="s">
        <v>821</v>
      </c>
      <c r="C1140" s="6"/>
      <c r="D1140" s="25"/>
      <c r="E1140" s="25"/>
      <c r="F1140" s="25"/>
      <c r="G1140" s="96"/>
      <c r="H1140" s="99"/>
      <c r="I1140" s="99"/>
      <c r="J1140" s="6" t="s">
        <v>66</v>
      </c>
      <c r="K1140" s="6"/>
      <c r="L1140" s="6"/>
      <c r="M1140" s="6" t="s">
        <v>824</v>
      </c>
      <c r="N1140" s="6" t="s">
        <v>688</v>
      </c>
      <c r="O1140" s="37"/>
      <c r="P1140" s="105">
        <v>0</v>
      </c>
      <c r="Q1140" s="38">
        <v>0</v>
      </c>
    </row>
    <row r="1141" spans="1:17" x14ac:dyDescent="0.3">
      <c r="A1141" s="6" t="s">
        <v>821</v>
      </c>
      <c r="B1141" s="6" t="s">
        <v>821</v>
      </c>
      <c r="C1141" s="6"/>
      <c r="D1141" s="25"/>
      <c r="E1141" s="25"/>
      <c r="F1141" s="25"/>
      <c r="G1141" s="96"/>
      <c r="H1141" s="99"/>
      <c r="I1141" s="99"/>
      <c r="J1141" s="6" t="s">
        <v>67</v>
      </c>
      <c r="K1141" s="6"/>
      <c r="L1141" s="6"/>
      <c r="M1141" s="6" t="s">
        <v>824</v>
      </c>
      <c r="N1141" s="6" t="s">
        <v>688</v>
      </c>
      <c r="O1141" s="37"/>
      <c r="P1141" s="105">
        <v>0</v>
      </c>
      <c r="Q1141" s="38">
        <v>0</v>
      </c>
    </row>
    <row r="1142" spans="1:17" x14ac:dyDescent="0.3">
      <c r="A1142" s="6" t="s">
        <v>821</v>
      </c>
      <c r="B1142" s="6" t="s">
        <v>821</v>
      </c>
      <c r="C1142" s="6"/>
      <c r="D1142" s="25"/>
      <c r="E1142" s="25"/>
      <c r="F1142" s="25"/>
      <c r="G1142" s="96"/>
      <c r="H1142" s="99"/>
      <c r="I1142" s="99"/>
      <c r="J1142" s="6" t="s">
        <v>68</v>
      </c>
      <c r="K1142" s="6"/>
      <c r="L1142" s="6"/>
      <c r="M1142" s="6" t="s">
        <v>824</v>
      </c>
      <c r="N1142" s="6" t="s">
        <v>688</v>
      </c>
      <c r="O1142" s="37"/>
      <c r="P1142" s="105">
        <v>0</v>
      </c>
      <c r="Q1142" s="38">
        <v>0</v>
      </c>
    </row>
    <row r="1143" spans="1:17" x14ac:dyDescent="0.3">
      <c r="A1143" s="6" t="s">
        <v>821</v>
      </c>
      <c r="B1143" s="6" t="s">
        <v>821</v>
      </c>
      <c r="C1143" s="6"/>
      <c r="D1143" s="25"/>
      <c r="E1143" s="25"/>
      <c r="F1143" s="25"/>
      <c r="G1143" s="96"/>
      <c r="H1143" s="99"/>
      <c r="I1143" s="99"/>
      <c r="J1143" s="6" t="s">
        <v>69</v>
      </c>
      <c r="K1143" s="6"/>
      <c r="L1143" s="6"/>
      <c r="M1143" s="6" t="s">
        <v>824</v>
      </c>
      <c r="N1143" s="6" t="s">
        <v>688</v>
      </c>
      <c r="O1143" s="37"/>
      <c r="P1143" s="105">
        <v>0</v>
      </c>
      <c r="Q1143" s="38">
        <v>0</v>
      </c>
    </row>
    <row r="1144" spans="1:17" x14ac:dyDescent="0.3">
      <c r="A1144" s="6" t="s">
        <v>821</v>
      </c>
      <c r="B1144" s="6" t="s">
        <v>821</v>
      </c>
      <c r="C1144" s="6"/>
      <c r="D1144" s="25"/>
      <c r="E1144" s="25"/>
      <c r="F1144" s="25"/>
      <c r="G1144" s="96"/>
      <c r="H1144" s="99"/>
      <c r="I1144" s="99"/>
      <c r="J1144" s="6" t="s">
        <v>70</v>
      </c>
      <c r="K1144" s="6"/>
      <c r="L1144" s="6"/>
      <c r="M1144" s="6" t="s">
        <v>824</v>
      </c>
      <c r="N1144" s="6" t="s">
        <v>688</v>
      </c>
      <c r="O1144" s="37"/>
      <c r="P1144" s="105">
        <v>0</v>
      </c>
      <c r="Q1144" s="38">
        <v>0</v>
      </c>
    </row>
    <row r="1145" spans="1:17" x14ac:dyDescent="0.3">
      <c r="A1145" s="6" t="s">
        <v>821</v>
      </c>
      <c r="B1145" s="6" t="s">
        <v>821</v>
      </c>
      <c r="C1145" s="6"/>
      <c r="D1145" s="25"/>
      <c r="E1145" s="25"/>
      <c r="F1145" s="25"/>
      <c r="G1145" s="96"/>
      <c r="H1145" s="99"/>
      <c r="I1145" s="99"/>
      <c r="J1145" s="6" t="s">
        <v>71</v>
      </c>
      <c r="K1145" s="6"/>
      <c r="L1145" s="6"/>
      <c r="M1145" s="6" t="s">
        <v>824</v>
      </c>
      <c r="N1145" s="6" t="s">
        <v>688</v>
      </c>
      <c r="O1145" s="37"/>
      <c r="P1145" s="105">
        <v>0</v>
      </c>
      <c r="Q1145" s="38">
        <v>0</v>
      </c>
    </row>
    <row r="1146" spans="1:17" x14ac:dyDescent="0.3">
      <c r="A1146" s="6" t="s">
        <v>821</v>
      </c>
      <c r="B1146" s="6" t="s">
        <v>821</v>
      </c>
      <c r="C1146" s="6"/>
      <c r="D1146" s="25"/>
      <c r="E1146" s="25"/>
      <c r="F1146" s="25"/>
      <c r="G1146" s="96"/>
      <c r="H1146" s="99"/>
      <c r="I1146" s="99"/>
      <c r="J1146" s="6" t="s">
        <v>72</v>
      </c>
      <c r="K1146" s="6"/>
      <c r="L1146" s="6"/>
      <c r="M1146" s="6" t="s">
        <v>824</v>
      </c>
      <c r="N1146" s="6" t="s">
        <v>688</v>
      </c>
      <c r="O1146" s="37"/>
      <c r="P1146" s="105">
        <v>0</v>
      </c>
      <c r="Q1146" s="38">
        <v>0</v>
      </c>
    </row>
    <row r="1147" spans="1:17" x14ac:dyDescent="0.3">
      <c r="A1147" s="6" t="s">
        <v>821</v>
      </c>
      <c r="B1147" s="6" t="s">
        <v>821</v>
      </c>
      <c r="C1147" s="6"/>
      <c r="D1147" s="25"/>
      <c r="E1147" s="25"/>
      <c r="F1147" s="25"/>
      <c r="G1147" s="96"/>
      <c r="H1147" s="99"/>
      <c r="I1147" s="99"/>
      <c r="J1147" s="6" t="s">
        <v>73</v>
      </c>
      <c r="K1147" s="6"/>
      <c r="L1147" s="6"/>
      <c r="M1147" s="6" t="s">
        <v>825</v>
      </c>
      <c r="N1147" s="6" t="s">
        <v>690</v>
      </c>
      <c r="O1147" s="37"/>
      <c r="P1147" s="105">
        <v>0</v>
      </c>
      <c r="Q1147" s="38">
        <v>0</v>
      </c>
    </row>
    <row r="1148" spans="1:17" x14ac:dyDescent="0.3">
      <c r="A1148" s="6" t="s">
        <v>821</v>
      </c>
      <c r="B1148" s="6" t="s">
        <v>821</v>
      </c>
      <c r="C1148" s="6"/>
      <c r="D1148" s="25"/>
      <c r="E1148" s="25"/>
      <c r="F1148" s="25"/>
      <c r="G1148" s="96"/>
      <c r="H1148" s="99"/>
      <c r="I1148" s="99"/>
      <c r="J1148" s="6" t="s">
        <v>74</v>
      </c>
      <c r="K1148" s="6"/>
      <c r="L1148" s="6"/>
      <c r="M1148" s="6" t="s">
        <v>825</v>
      </c>
      <c r="N1148" s="6" t="s">
        <v>690</v>
      </c>
      <c r="O1148" s="37"/>
      <c r="P1148" s="105">
        <v>0</v>
      </c>
      <c r="Q1148" s="38">
        <v>0</v>
      </c>
    </row>
    <row r="1149" spans="1:17" x14ac:dyDescent="0.3">
      <c r="A1149" s="6" t="s">
        <v>821</v>
      </c>
      <c r="B1149" s="6" t="s">
        <v>821</v>
      </c>
      <c r="C1149" s="6"/>
      <c r="D1149" s="25"/>
      <c r="E1149" s="25"/>
      <c r="F1149" s="25"/>
      <c r="G1149" s="96"/>
      <c r="H1149" s="99"/>
      <c r="I1149" s="99"/>
      <c r="J1149" s="6" t="s">
        <v>75</v>
      </c>
      <c r="K1149" s="6"/>
      <c r="L1149" s="6"/>
      <c r="M1149" s="6" t="s">
        <v>825</v>
      </c>
      <c r="N1149" s="6" t="s">
        <v>690</v>
      </c>
      <c r="O1149" s="37"/>
      <c r="P1149" s="105">
        <v>0</v>
      </c>
      <c r="Q1149" s="38">
        <v>0</v>
      </c>
    </row>
    <row r="1150" spans="1:17" x14ac:dyDescent="0.3">
      <c r="A1150" s="6" t="s">
        <v>821</v>
      </c>
      <c r="B1150" s="6" t="s">
        <v>821</v>
      </c>
      <c r="C1150" s="6"/>
      <c r="D1150" s="25"/>
      <c r="E1150" s="25"/>
      <c r="F1150" s="25"/>
      <c r="G1150" s="96"/>
      <c r="H1150" s="99"/>
      <c r="I1150" s="99"/>
      <c r="J1150" s="6" t="s">
        <v>76</v>
      </c>
      <c r="K1150" s="6"/>
      <c r="L1150" s="6"/>
      <c r="M1150" s="6" t="s">
        <v>825</v>
      </c>
      <c r="N1150" s="6" t="s">
        <v>690</v>
      </c>
      <c r="O1150" s="37"/>
      <c r="P1150" s="105">
        <v>0</v>
      </c>
      <c r="Q1150" s="38">
        <v>0</v>
      </c>
    </row>
    <row r="1151" spans="1:17" x14ac:dyDescent="0.3">
      <c r="A1151" s="6" t="s">
        <v>821</v>
      </c>
      <c r="B1151" s="6" t="s">
        <v>821</v>
      </c>
      <c r="C1151" s="6"/>
      <c r="D1151" s="25"/>
      <c r="E1151" s="25"/>
      <c r="F1151" s="25"/>
      <c r="G1151" s="96"/>
      <c r="H1151" s="99"/>
      <c r="I1151" s="99"/>
      <c r="J1151" s="6" t="s">
        <v>77</v>
      </c>
      <c r="K1151" s="6"/>
      <c r="L1151" s="6"/>
      <c r="M1151" s="6" t="s">
        <v>825</v>
      </c>
      <c r="N1151" s="6" t="s">
        <v>690</v>
      </c>
      <c r="O1151" s="37"/>
      <c r="P1151" s="105">
        <v>0</v>
      </c>
      <c r="Q1151" s="38">
        <v>0</v>
      </c>
    </row>
    <row r="1152" spans="1:17" x14ac:dyDescent="0.3">
      <c r="A1152" s="6" t="s">
        <v>821</v>
      </c>
      <c r="B1152" s="6" t="s">
        <v>821</v>
      </c>
      <c r="C1152" s="6"/>
      <c r="D1152" s="25"/>
      <c r="E1152" s="25"/>
      <c r="F1152" s="25"/>
      <c r="G1152" s="96"/>
      <c r="H1152" s="99"/>
      <c r="I1152" s="99"/>
      <c r="J1152" s="6" t="s">
        <v>78</v>
      </c>
      <c r="K1152" s="6"/>
      <c r="L1152" s="6"/>
      <c r="M1152" s="6" t="s">
        <v>825</v>
      </c>
      <c r="N1152" s="6" t="s">
        <v>690</v>
      </c>
      <c r="O1152" s="37"/>
      <c r="P1152" s="105">
        <v>0</v>
      </c>
      <c r="Q1152" s="38">
        <v>0</v>
      </c>
    </row>
    <row r="1153" spans="1:17" x14ac:dyDescent="0.3">
      <c r="A1153" s="6" t="s">
        <v>821</v>
      </c>
      <c r="B1153" s="6" t="s">
        <v>821</v>
      </c>
      <c r="C1153" s="6"/>
      <c r="D1153" s="25"/>
      <c r="E1153" s="25"/>
      <c r="F1153" s="25"/>
      <c r="G1153" s="96"/>
      <c r="H1153" s="99"/>
      <c r="I1153" s="99"/>
      <c r="J1153" s="6" t="s">
        <v>79</v>
      </c>
      <c r="K1153" s="6"/>
      <c r="L1153" s="6"/>
      <c r="M1153" s="6" t="s">
        <v>825</v>
      </c>
      <c r="N1153" s="6" t="s">
        <v>690</v>
      </c>
      <c r="O1153" s="37"/>
      <c r="P1153" s="105">
        <v>0</v>
      </c>
      <c r="Q1153" s="38">
        <v>0</v>
      </c>
    </row>
    <row r="1154" spans="1:17" x14ac:dyDescent="0.3">
      <c r="A1154" s="6" t="s">
        <v>821</v>
      </c>
      <c r="B1154" s="6" t="s">
        <v>821</v>
      </c>
      <c r="C1154" s="6"/>
      <c r="D1154" s="25"/>
      <c r="E1154" s="25"/>
      <c r="F1154" s="25"/>
      <c r="G1154" s="96"/>
      <c r="H1154" s="99"/>
      <c r="I1154" s="99"/>
      <c r="J1154" s="6" t="s">
        <v>80</v>
      </c>
      <c r="K1154" s="6"/>
      <c r="L1154" s="6"/>
      <c r="M1154" s="6" t="s">
        <v>825</v>
      </c>
      <c r="N1154" s="6" t="s">
        <v>690</v>
      </c>
      <c r="O1154" s="37"/>
      <c r="P1154" s="105">
        <v>0</v>
      </c>
      <c r="Q1154" s="38">
        <v>0</v>
      </c>
    </row>
    <row r="1155" spans="1:17" x14ac:dyDescent="0.3">
      <c r="A1155" s="6" t="s">
        <v>821</v>
      </c>
      <c r="B1155" s="6" t="s">
        <v>821</v>
      </c>
      <c r="C1155" s="6"/>
      <c r="D1155" s="25"/>
      <c r="E1155" s="25"/>
      <c r="F1155" s="25"/>
      <c r="G1155" s="96"/>
      <c r="H1155" s="99"/>
      <c r="I1155" s="99"/>
      <c r="J1155" s="6" t="s">
        <v>81</v>
      </c>
      <c r="K1155" s="6"/>
      <c r="L1155" s="6"/>
      <c r="M1155" s="6" t="s">
        <v>825</v>
      </c>
      <c r="N1155" s="6" t="s">
        <v>690</v>
      </c>
      <c r="O1155" s="37"/>
      <c r="P1155" s="105">
        <v>0</v>
      </c>
      <c r="Q1155" s="38">
        <v>0</v>
      </c>
    </row>
    <row r="1156" spans="1:17" x14ac:dyDescent="0.3">
      <c r="A1156" s="6" t="s">
        <v>821</v>
      </c>
      <c r="B1156" s="6" t="s">
        <v>821</v>
      </c>
      <c r="C1156" s="6"/>
      <c r="D1156" s="25"/>
      <c r="E1156" s="25"/>
      <c r="F1156" s="25"/>
      <c r="G1156" s="96"/>
      <c r="H1156" s="99"/>
      <c r="I1156" s="99"/>
      <c r="J1156" s="6" t="s">
        <v>82</v>
      </c>
      <c r="K1156" s="6"/>
      <c r="L1156" s="6"/>
      <c r="M1156" s="6" t="s">
        <v>825</v>
      </c>
      <c r="N1156" s="6" t="s">
        <v>690</v>
      </c>
      <c r="O1156" s="37"/>
      <c r="P1156" s="105">
        <v>0</v>
      </c>
      <c r="Q1156" s="38">
        <v>0</v>
      </c>
    </row>
    <row r="1157" spans="1:17" x14ac:dyDescent="0.3">
      <c r="A1157" s="6" t="s">
        <v>821</v>
      </c>
      <c r="B1157" s="6" t="s">
        <v>821</v>
      </c>
      <c r="C1157" s="6"/>
      <c r="D1157" s="25"/>
      <c r="E1157" s="25"/>
      <c r="F1157" s="25"/>
      <c r="G1157" s="96"/>
      <c r="H1157" s="99"/>
      <c r="I1157" s="99"/>
      <c r="J1157" s="6" t="s">
        <v>83</v>
      </c>
      <c r="K1157" s="6"/>
      <c r="L1157" s="6"/>
      <c r="M1157" s="6" t="s">
        <v>825</v>
      </c>
      <c r="N1157" s="6" t="s">
        <v>690</v>
      </c>
      <c r="O1157" s="37"/>
      <c r="P1157" s="105">
        <v>0</v>
      </c>
      <c r="Q1157" s="38">
        <v>0</v>
      </c>
    </row>
    <row r="1158" spans="1:17" x14ac:dyDescent="0.3">
      <c r="A1158" s="6" t="s">
        <v>821</v>
      </c>
      <c r="B1158" s="6" t="s">
        <v>821</v>
      </c>
      <c r="C1158" s="6"/>
      <c r="D1158" s="25"/>
      <c r="E1158" s="25"/>
      <c r="F1158" s="25"/>
      <c r="G1158" s="96"/>
      <c r="H1158" s="99"/>
      <c r="I1158" s="99"/>
      <c r="J1158" s="6" t="s">
        <v>84</v>
      </c>
      <c r="K1158" s="6"/>
      <c r="L1158" s="6"/>
      <c r="M1158" s="6" t="s">
        <v>825</v>
      </c>
      <c r="N1158" s="6" t="s">
        <v>690</v>
      </c>
      <c r="O1158" s="37"/>
      <c r="P1158" s="105">
        <v>0</v>
      </c>
      <c r="Q1158" s="38">
        <v>0</v>
      </c>
    </row>
    <row r="1159" spans="1:17" x14ac:dyDescent="0.3">
      <c r="A1159" s="6" t="s">
        <v>821</v>
      </c>
      <c r="B1159" s="6" t="s">
        <v>821</v>
      </c>
      <c r="C1159" s="6"/>
      <c r="D1159" s="25"/>
      <c r="E1159" s="25"/>
      <c r="F1159" s="25"/>
      <c r="G1159" s="96"/>
      <c r="H1159" s="99"/>
      <c r="I1159" s="99"/>
      <c r="J1159" s="6" t="s">
        <v>85</v>
      </c>
      <c r="K1159" s="6"/>
      <c r="L1159" s="6"/>
      <c r="M1159" s="6" t="s">
        <v>825</v>
      </c>
      <c r="N1159" s="6" t="s">
        <v>690</v>
      </c>
      <c r="O1159" s="37"/>
      <c r="P1159" s="105">
        <v>0</v>
      </c>
      <c r="Q1159" s="38">
        <v>0</v>
      </c>
    </row>
    <row r="1160" spans="1:17" x14ac:dyDescent="0.3">
      <c r="A1160" s="6" t="s">
        <v>821</v>
      </c>
      <c r="B1160" s="6" t="s">
        <v>821</v>
      </c>
      <c r="C1160" s="6"/>
      <c r="D1160" s="25"/>
      <c r="E1160" s="25"/>
      <c r="F1160" s="25"/>
      <c r="G1160" s="96"/>
      <c r="H1160" s="99"/>
      <c r="I1160" s="99"/>
      <c r="J1160" s="6" t="s">
        <v>86</v>
      </c>
      <c r="K1160" s="6"/>
      <c r="L1160" s="6"/>
      <c r="M1160" s="6" t="s">
        <v>826</v>
      </c>
      <c r="N1160" s="6" t="s">
        <v>690</v>
      </c>
      <c r="O1160" s="37"/>
      <c r="P1160" s="105">
        <v>0</v>
      </c>
      <c r="Q1160" s="38">
        <v>0</v>
      </c>
    </row>
    <row r="1161" spans="1:17" x14ac:dyDescent="0.3">
      <c r="A1161" s="6" t="s">
        <v>821</v>
      </c>
      <c r="B1161" s="6" t="s">
        <v>821</v>
      </c>
      <c r="C1161" s="6"/>
      <c r="D1161" s="25"/>
      <c r="E1161" s="25"/>
      <c r="F1161" s="25"/>
      <c r="G1161" s="96"/>
      <c r="H1161" s="99"/>
      <c r="I1161" s="99"/>
      <c r="J1161" s="6" t="s">
        <v>87</v>
      </c>
      <c r="K1161" s="6"/>
      <c r="L1161" s="6"/>
      <c r="M1161" s="6" t="s">
        <v>826</v>
      </c>
      <c r="N1161" s="6" t="s">
        <v>690</v>
      </c>
      <c r="O1161" s="37"/>
      <c r="P1161" s="105">
        <v>0</v>
      </c>
      <c r="Q1161" s="38">
        <v>0</v>
      </c>
    </row>
    <row r="1162" spans="1:17" x14ac:dyDescent="0.3">
      <c r="A1162" s="6" t="s">
        <v>821</v>
      </c>
      <c r="B1162" s="6" t="s">
        <v>821</v>
      </c>
      <c r="C1162" s="6"/>
      <c r="D1162" s="25"/>
      <c r="E1162" s="25"/>
      <c r="F1162" s="25"/>
      <c r="G1162" s="96"/>
      <c r="H1162" s="99"/>
      <c r="I1162" s="99"/>
      <c r="J1162" s="6" t="s">
        <v>88</v>
      </c>
      <c r="K1162" s="6"/>
      <c r="L1162" s="6"/>
      <c r="M1162" s="6" t="s">
        <v>826</v>
      </c>
      <c r="N1162" s="6" t="s">
        <v>690</v>
      </c>
      <c r="O1162" s="37"/>
      <c r="P1162" s="105">
        <v>0</v>
      </c>
      <c r="Q1162" s="38">
        <v>0</v>
      </c>
    </row>
    <row r="1163" spans="1:17" x14ac:dyDescent="0.3">
      <c r="A1163" s="6" t="s">
        <v>821</v>
      </c>
      <c r="B1163" s="6" t="s">
        <v>821</v>
      </c>
      <c r="C1163" s="6"/>
      <c r="D1163" s="25"/>
      <c r="E1163" s="25"/>
      <c r="F1163" s="25"/>
      <c r="G1163" s="96"/>
      <c r="H1163" s="99"/>
      <c r="I1163" s="99"/>
      <c r="J1163" s="6" t="s">
        <v>90</v>
      </c>
      <c r="K1163" s="6"/>
      <c r="L1163" s="6"/>
      <c r="M1163" s="6" t="s">
        <v>826</v>
      </c>
      <c r="N1163" s="6" t="s">
        <v>690</v>
      </c>
      <c r="O1163" s="37"/>
      <c r="P1163" s="105">
        <v>0</v>
      </c>
      <c r="Q1163" s="38">
        <v>0</v>
      </c>
    </row>
    <row r="1164" spans="1:17" x14ac:dyDescent="0.3">
      <c r="A1164" s="6" t="s">
        <v>821</v>
      </c>
      <c r="B1164" s="6" t="s">
        <v>821</v>
      </c>
      <c r="C1164" s="6"/>
      <c r="D1164" s="25"/>
      <c r="E1164" s="25"/>
      <c r="F1164" s="25"/>
      <c r="G1164" s="96"/>
      <c r="H1164" s="99"/>
      <c r="I1164" s="99"/>
      <c r="J1164" s="6" t="s">
        <v>92</v>
      </c>
      <c r="K1164" s="6"/>
      <c r="L1164" s="6"/>
      <c r="M1164" s="6" t="s">
        <v>826</v>
      </c>
      <c r="N1164" s="6" t="s">
        <v>690</v>
      </c>
      <c r="O1164" s="37"/>
      <c r="P1164" s="105">
        <v>0</v>
      </c>
      <c r="Q1164" s="38">
        <v>0</v>
      </c>
    </row>
    <row r="1165" spans="1:17" x14ac:dyDescent="0.3">
      <c r="A1165" s="6" t="s">
        <v>821</v>
      </c>
      <c r="B1165" s="6" t="s">
        <v>821</v>
      </c>
      <c r="C1165" s="6"/>
      <c r="D1165" s="25"/>
      <c r="E1165" s="25"/>
      <c r="F1165" s="25"/>
      <c r="G1165" s="96"/>
      <c r="H1165" s="99"/>
      <c r="I1165" s="99"/>
      <c r="J1165" s="6" t="s">
        <v>93</v>
      </c>
      <c r="K1165" s="6"/>
      <c r="L1165" s="6"/>
      <c r="M1165" s="6" t="s">
        <v>826</v>
      </c>
      <c r="N1165" s="6" t="s">
        <v>690</v>
      </c>
      <c r="O1165" s="37"/>
      <c r="P1165" s="105">
        <v>6645.4000000000306</v>
      </c>
      <c r="Q1165" s="38">
        <v>6.0000000000000002E-6</v>
      </c>
    </row>
    <row r="1166" spans="1:17" x14ac:dyDescent="0.3">
      <c r="A1166" s="6" t="s">
        <v>821</v>
      </c>
      <c r="B1166" s="6" t="s">
        <v>821</v>
      </c>
      <c r="C1166" s="6"/>
      <c r="D1166" s="25"/>
      <c r="E1166" s="25"/>
      <c r="F1166" s="25"/>
      <c r="G1166" s="96"/>
      <c r="H1166" s="99"/>
      <c r="I1166" s="99"/>
      <c r="J1166" s="6" t="s">
        <v>94</v>
      </c>
      <c r="K1166" s="6"/>
      <c r="L1166" s="6"/>
      <c r="M1166" s="6" t="s">
        <v>826</v>
      </c>
      <c r="N1166" s="6" t="s">
        <v>690</v>
      </c>
      <c r="O1166" s="37"/>
      <c r="P1166" s="105">
        <v>0</v>
      </c>
      <c r="Q1166" s="38">
        <v>0</v>
      </c>
    </row>
    <row r="1167" spans="1:17" x14ac:dyDescent="0.3">
      <c r="A1167" s="6" t="s">
        <v>821</v>
      </c>
      <c r="B1167" s="6" t="s">
        <v>821</v>
      </c>
      <c r="C1167" s="6"/>
      <c r="D1167" s="25"/>
      <c r="E1167" s="25"/>
      <c r="F1167" s="25"/>
      <c r="G1167" s="96"/>
      <c r="H1167" s="99"/>
      <c r="I1167" s="99"/>
      <c r="J1167" s="6" t="s">
        <v>95</v>
      </c>
      <c r="K1167" s="6"/>
      <c r="L1167" s="6"/>
      <c r="M1167" s="6" t="s">
        <v>826</v>
      </c>
      <c r="N1167" s="6" t="s">
        <v>690</v>
      </c>
      <c r="O1167" s="37"/>
      <c r="P1167" s="105">
        <v>0</v>
      </c>
      <c r="Q1167" s="38">
        <v>0</v>
      </c>
    </row>
    <row r="1168" spans="1:17" x14ac:dyDescent="0.3">
      <c r="A1168" s="6" t="s">
        <v>821</v>
      </c>
      <c r="B1168" s="6" t="s">
        <v>821</v>
      </c>
      <c r="C1168" s="6"/>
      <c r="D1168" s="25"/>
      <c r="E1168" s="25"/>
      <c r="F1168" s="25"/>
      <c r="G1168" s="96"/>
      <c r="H1168" s="99"/>
      <c r="I1168" s="99"/>
      <c r="J1168" s="6" t="s">
        <v>96</v>
      </c>
      <c r="K1168" s="6"/>
      <c r="L1168" s="6"/>
      <c r="M1168" s="6" t="s">
        <v>826</v>
      </c>
      <c r="N1168" s="6" t="s">
        <v>690</v>
      </c>
      <c r="O1168" s="37"/>
      <c r="P1168" s="105">
        <v>0</v>
      </c>
      <c r="Q1168" s="38">
        <v>0</v>
      </c>
    </row>
    <row r="1169" spans="1:17" x14ac:dyDescent="0.3">
      <c r="A1169" s="6" t="s">
        <v>821</v>
      </c>
      <c r="B1169" s="6" t="s">
        <v>821</v>
      </c>
      <c r="C1169" s="6"/>
      <c r="D1169" s="25"/>
      <c r="E1169" s="25"/>
      <c r="F1169" s="25"/>
      <c r="G1169" s="96"/>
      <c r="H1169" s="99"/>
      <c r="I1169" s="99"/>
      <c r="J1169" s="6" t="s">
        <v>97</v>
      </c>
      <c r="K1169" s="6"/>
      <c r="L1169" s="6"/>
      <c r="M1169" s="6" t="s">
        <v>826</v>
      </c>
      <c r="N1169" s="6" t="s">
        <v>690</v>
      </c>
      <c r="O1169" s="37"/>
      <c r="P1169" s="105">
        <v>0</v>
      </c>
      <c r="Q1169" s="38">
        <v>0</v>
      </c>
    </row>
    <row r="1170" spans="1:17" x14ac:dyDescent="0.3">
      <c r="A1170" s="6" t="s">
        <v>821</v>
      </c>
      <c r="B1170" s="6" t="s">
        <v>821</v>
      </c>
      <c r="C1170" s="6"/>
      <c r="D1170" s="25"/>
      <c r="E1170" s="25"/>
      <c r="F1170" s="25"/>
      <c r="G1170" s="96"/>
      <c r="H1170" s="99"/>
      <c r="I1170" s="99"/>
      <c r="J1170" s="6" t="s">
        <v>98</v>
      </c>
      <c r="K1170" s="6"/>
      <c r="L1170" s="6"/>
      <c r="M1170" s="6" t="s">
        <v>827</v>
      </c>
      <c r="N1170" s="6" t="s">
        <v>690</v>
      </c>
      <c r="O1170" s="37"/>
      <c r="P1170" s="105">
        <v>0</v>
      </c>
      <c r="Q1170" s="38">
        <v>0</v>
      </c>
    </row>
    <row r="1171" spans="1:17" x14ac:dyDescent="0.3">
      <c r="A1171" s="6" t="s">
        <v>821</v>
      </c>
      <c r="B1171" s="6" t="s">
        <v>821</v>
      </c>
      <c r="C1171" s="6"/>
      <c r="D1171" s="25"/>
      <c r="E1171" s="25"/>
      <c r="F1171" s="25"/>
      <c r="G1171" s="96"/>
      <c r="H1171" s="99"/>
      <c r="I1171" s="99"/>
      <c r="J1171" s="6" t="s">
        <v>99</v>
      </c>
      <c r="K1171" s="6"/>
      <c r="L1171" s="6"/>
      <c r="M1171" s="6" t="s">
        <v>827</v>
      </c>
      <c r="N1171" s="6" t="s">
        <v>690</v>
      </c>
      <c r="O1171" s="37"/>
      <c r="P1171" s="105">
        <v>0</v>
      </c>
      <c r="Q1171" s="38">
        <v>0</v>
      </c>
    </row>
    <row r="1172" spans="1:17" x14ac:dyDescent="0.3">
      <c r="A1172" s="6" t="s">
        <v>821</v>
      </c>
      <c r="B1172" s="6" t="s">
        <v>821</v>
      </c>
      <c r="C1172" s="6"/>
      <c r="D1172" s="25"/>
      <c r="E1172" s="25"/>
      <c r="F1172" s="25"/>
      <c r="G1172" s="96"/>
      <c r="H1172" s="99"/>
      <c r="I1172" s="99"/>
      <c r="J1172" s="6" t="s">
        <v>100</v>
      </c>
      <c r="K1172" s="6"/>
      <c r="L1172" s="6"/>
      <c r="M1172" s="6" t="s">
        <v>827</v>
      </c>
      <c r="N1172" s="6" t="s">
        <v>690</v>
      </c>
      <c r="O1172" s="37"/>
      <c r="P1172" s="105">
        <v>0</v>
      </c>
      <c r="Q1172" s="38">
        <v>0</v>
      </c>
    </row>
    <row r="1173" spans="1:17" x14ac:dyDescent="0.3">
      <c r="A1173" s="6" t="s">
        <v>821</v>
      </c>
      <c r="B1173" s="6" t="s">
        <v>821</v>
      </c>
      <c r="C1173" s="6"/>
      <c r="D1173" s="25"/>
      <c r="E1173" s="25"/>
      <c r="F1173" s="25"/>
      <c r="G1173" s="96"/>
      <c r="H1173" s="99"/>
      <c r="I1173" s="99"/>
      <c r="J1173" s="6" t="s">
        <v>101</v>
      </c>
      <c r="K1173" s="6"/>
      <c r="L1173" s="6"/>
      <c r="M1173" s="6" t="s">
        <v>827</v>
      </c>
      <c r="N1173" s="6" t="s">
        <v>690</v>
      </c>
      <c r="O1173" s="37"/>
      <c r="P1173" s="105">
        <v>0</v>
      </c>
      <c r="Q1173" s="38">
        <v>0</v>
      </c>
    </row>
    <row r="1174" spans="1:17" x14ac:dyDescent="0.3">
      <c r="A1174" s="6" t="s">
        <v>821</v>
      </c>
      <c r="B1174" s="6" t="s">
        <v>821</v>
      </c>
      <c r="C1174" s="6"/>
      <c r="D1174" s="25"/>
      <c r="E1174" s="25"/>
      <c r="F1174" s="25"/>
      <c r="G1174" s="96"/>
      <c r="H1174" s="99"/>
      <c r="I1174" s="99"/>
      <c r="J1174" s="6" t="s">
        <v>102</v>
      </c>
      <c r="K1174" s="6"/>
      <c r="L1174" s="6"/>
      <c r="M1174" s="6" t="s">
        <v>827</v>
      </c>
      <c r="N1174" s="6" t="s">
        <v>690</v>
      </c>
      <c r="O1174" s="37"/>
      <c r="P1174" s="105">
        <v>0</v>
      </c>
      <c r="Q1174" s="38">
        <v>0</v>
      </c>
    </row>
    <row r="1175" spans="1:17" x14ac:dyDescent="0.3">
      <c r="A1175" s="6" t="s">
        <v>821</v>
      </c>
      <c r="B1175" s="6" t="s">
        <v>821</v>
      </c>
      <c r="C1175" s="6"/>
      <c r="D1175" s="25"/>
      <c r="E1175" s="25"/>
      <c r="F1175" s="25"/>
      <c r="G1175" s="96"/>
      <c r="H1175" s="99"/>
      <c r="I1175" s="99"/>
      <c r="J1175" s="6" t="s">
        <v>103</v>
      </c>
      <c r="K1175" s="6"/>
      <c r="L1175" s="6"/>
      <c r="M1175" s="6" t="s">
        <v>827</v>
      </c>
      <c r="N1175" s="6" t="s">
        <v>690</v>
      </c>
      <c r="O1175" s="37"/>
      <c r="P1175" s="105">
        <v>0</v>
      </c>
      <c r="Q1175" s="38">
        <v>0</v>
      </c>
    </row>
    <row r="1176" spans="1:17" x14ac:dyDescent="0.3">
      <c r="A1176" s="6" t="s">
        <v>821</v>
      </c>
      <c r="B1176" s="6" t="s">
        <v>821</v>
      </c>
      <c r="C1176" s="6"/>
      <c r="D1176" s="25"/>
      <c r="E1176" s="25"/>
      <c r="F1176" s="25"/>
      <c r="G1176" s="96"/>
      <c r="H1176" s="99"/>
      <c r="I1176" s="99"/>
      <c r="J1176" s="6" t="s">
        <v>104</v>
      </c>
      <c r="K1176" s="6"/>
      <c r="L1176" s="6"/>
      <c r="M1176" s="6" t="s">
        <v>827</v>
      </c>
      <c r="N1176" s="6" t="s">
        <v>690</v>
      </c>
      <c r="O1176" s="37"/>
      <c r="P1176" s="105">
        <v>0</v>
      </c>
      <c r="Q1176" s="38">
        <v>0</v>
      </c>
    </row>
    <row r="1177" spans="1:17" x14ac:dyDescent="0.3">
      <c r="A1177" s="6" t="s">
        <v>821</v>
      </c>
      <c r="B1177" s="6" t="s">
        <v>821</v>
      </c>
      <c r="C1177" s="6"/>
      <c r="D1177" s="25"/>
      <c r="E1177" s="25"/>
      <c r="F1177" s="25"/>
      <c r="G1177" s="96"/>
      <c r="H1177" s="99"/>
      <c r="I1177" s="99"/>
      <c r="J1177" s="6" t="s">
        <v>105</v>
      </c>
      <c r="K1177" s="6"/>
      <c r="L1177" s="6"/>
      <c r="M1177" s="6" t="s">
        <v>827</v>
      </c>
      <c r="N1177" s="6" t="s">
        <v>690</v>
      </c>
      <c r="O1177" s="37"/>
      <c r="P1177" s="105">
        <v>0</v>
      </c>
      <c r="Q1177" s="38">
        <v>0</v>
      </c>
    </row>
    <row r="1178" spans="1:17" x14ac:dyDescent="0.3">
      <c r="A1178" s="6" t="s">
        <v>821</v>
      </c>
      <c r="B1178" s="6" t="s">
        <v>821</v>
      </c>
      <c r="C1178" s="6"/>
      <c r="D1178" s="25"/>
      <c r="E1178" s="25"/>
      <c r="F1178" s="25"/>
      <c r="G1178" s="96"/>
      <c r="H1178" s="99"/>
      <c r="I1178" s="99"/>
      <c r="J1178" s="6" t="s">
        <v>106</v>
      </c>
      <c r="K1178" s="6"/>
      <c r="L1178" s="6"/>
      <c r="M1178" s="6" t="s">
        <v>828</v>
      </c>
      <c r="N1178" s="6" t="s">
        <v>690</v>
      </c>
      <c r="O1178" s="37"/>
      <c r="P1178" s="105">
        <v>0</v>
      </c>
      <c r="Q1178" s="38">
        <v>0</v>
      </c>
    </row>
    <row r="1179" spans="1:17" x14ac:dyDescent="0.3">
      <c r="A1179" s="6" t="s">
        <v>821</v>
      </c>
      <c r="B1179" s="6" t="s">
        <v>821</v>
      </c>
      <c r="C1179" s="6"/>
      <c r="D1179" s="25"/>
      <c r="E1179" s="25"/>
      <c r="F1179" s="25"/>
      <c r="G1179" s="96"/>
      <c r="H1179" s="99"/>
      <c r="I1179" s="99"/>
      <c r="J1179" s="6" t="s">
        <v>107</v>
      </c>
      <c r="K1179" s="6"/>
      <c r="L1179" s="6"/>
      <c r="M1179" s="6" t="s">
        <v>828</v>
      </c>
      <c r="N1179" s="6" t="s">
        <v>690</v>
      </c>
      <c r="O1179" s="37"/>
      <c r="P1179" s="105">
        <v>0</v>
      </c>
      <c r="Q1179" s="38">
        <v>0</v>
      </c>
    </row>
    <row r="1180" spans="1:17" x14ac:dyDescent="0.3">
      <c r="A1180" s="6" t="s">
        <v>821</v>
      </c>
      <c r="B1180" s="6" t="s">
        <v>821</v>
      </c>
      <c r="C1180" s="6"/>
      <c r="D1180" s="25"/>
      <c r="E1180" s="25"/>
      <c r="F1180" s="25"/>
      <c r="G1180" s="96"/>
      <c r="H1180" s="99"/>
      <c r="I1180" s="99"/>
      <c r="J1180" s="6" t="s">
        <v>108</v>
      </c>
      <c r="K1180" s="6"/>
      <c r="L1180" s="6"/>
      <c r="M1180" s="6" t="s">
        <v>828</v>
      </c>
      <c r="N1180" s="6" t="s">
        <v>690</v>
      </c>
      <c r="O1180" s="37"/>
      <c r="P1180" s="105">
        <v>0</v>
      </c>
      <c r="Q1180" s="38">
        <v>0</v>
      </c>
    </row>
    <row r="1181" spans="1:17" x14ac:dyDescent="0.3">
      <c r="A1181" s="6" t="s">
        <v>821</v>
      </c>
      <c r="B1181" s="6" t="s">
        <v>821</v>
      </c>
      <c r="C1181" s="6"/>
      <c r="D1181" s="25"/>
      <c r="E1181" s="25"/>
      <c r="F1181" s="25"/>
      <c r="G1181" s="96"/>
      <c r="H1181" s="99"/>
      <c r="I1181" s="99"/>
      <c r="J1181" s="6" t="s">
        <v>109</v>
      </c>
      <c r="K1181" s="6"/>
      <c r="L1181" s="6"/>
      <c r="M1181" s="6" t="s">
        <v>828</v>
      </c>
      <c r="N1181" s="6" t="s">
        <v>690</v>
      </c>
      <c r="O1181" s="37"/>
      <c r="P1181" s="105">
        <v>0</v>
      </c>
      <c r="Q1181" s="38">
        <v>0</v>
      </c>
    </row>
    <row r="1182" spans="1:17" x14ac:dyDescent="0.3">
      <c r="A1182" s="6" t="s">
        <v>821</v>
      </c>
      <c r="B1182" s="6" t="s">
        <v>821</v>
      </c>
      <c r="C1182" s="6"/>
      <c r="D1182" s="25"/>
      <c r="E1182" s="25"/>
      <c r="F1182" s="25"/>
      <c r="G1182" s="96"/>
      <c r="H1182" s="99"/>
      <c r="I1182" s="99"/>
      <c r="J1182" s="6" t="s">
        <v>110</v>
      </c>
      <c r="K1182" s="6"/>
      <c r="L1182" s="6"/>
      <c r="M1182" s="6" t="s">
        <v>828</v>
      </c>
      <c r="N1182" s="6" t="s">
        <v>690</v>
      </c>
      <c r="O1182" s="37"/>
      <c r="P1182" s="105">
        <v>0</v>
      </c>
      <c r="Q1182" s="38">
        <v>0</v>
      </c>
    </row>
    <row r="1183" spans="1:17" x14ac:dyDescent="0.3">
      <c r="A1183" s="6" t="s">
        <v>821</v>
      </c>
      <c r="B1183" s="6" t="s">
        <v>821</v>
      </c>
      <c r="C1183" s="6"/>
      <c r="D1183" s="25"/>
      <c r="E1183" s="25"/>
      <c r="F1183" s="25"/>
      <c r="G1183" s="96"/>
      <c r="H1183" s="99"/>
      <c r="I1183" s="99"/>
      <c r="J1183" s="6" t="s">
        <v>111</v>
      </c>
      <c r="K1183" s="6"/>
      <c r="L1183" s="6"/>
      <c r="M1183" s="6" t="s">
        <v>828</v>
      </c>
      <c r="N1183" s="6" t="s">
        <v>690</v>
      </c>
      <c r="O1183" s="37"/>
      <c r="P1183" s="105">
        <v>0</v>
      </c>
      <c r="Q1183" s="38">
        <v>0</v>
      </c>
    </row>
    <row r="1184" spans="1:17" x14ac:dyDescent="0.3">
      <c r="A1184" s="6" t="s">
        <v>821</v>
      </c>
      <c r="B1184" s="6" t="s">
        <v>821</v>
      </c>
      <c r="C1184" s="6"/>
      <c r="D1184" s="25"/>
      <c r="E1184" s="25"/>
      <c r="F1184" s="25"/>
      <c r="G1184" s="96"/>
      <c r="H1184" s="99"/>
      <c r="I1184" s="99"/>
      <c r="J1184" s="6" t="s">
        <v>112</v>
      </c>
      <c r="K1184" s="6"/>
      <c r="L1184" s="6"/>
      <c r="M1184" s="6" t="s">
        <v>828</v>
      </c>
      <c r="N1184" s="6" t="s">
        <v>690</v>
      </c>
      <c r="O1184" s="37"/>
      <c r="P1184" s="105">
        <v>0</v>
      </c>
      <c r="Q1184" s="38">
        <v>0</v>
      </c>
    </row>
    <row r="1185" spans="1:17" x14ac:dyDescent="0.3">
      <c r="A1185" s="6" t="s">
        <v>821</v>
      </c>
      <c r="B1185" s="6" t="s">
        <v>821</v>
      </c>
      <c r="C1185" s="6"/>
      <c r="D1185" s="25"/>
      <c r="E1185" s="25"/>
      <c r="F1185" s="25"/>
      <c r="G1185" s="96"/>
      <c r="H1185" s="99"/>
      <c r="I1185" s="99"/>
      <c r="J1185" s="6" t="s">
        <v>113</v>
      </c>
      <c r="K1185" s="6"/>
      <c r="L1185" s="6"/>
      <c r="M1185" s="6" t="s">
        <v>828</v>
      </c>
      <c r="N1185" s="6" t="s">
        <v>690</v>
      </c>
      <c r="O1185" s="37"/>
      <c r="P1185" s="105">
        <v>0</v>
      </c>
      <c r="Q1185" s="38">
        <v>0</v>
      </c>
    </row>
    <row r="1186" spans="1:17" x14ac:dyDescent="0.3">
      <c r="A1186" s="6" t="s">
        <v>821</v>
      </c>
      <c r="B1186" s="6" t="s">
        <v>821</v>
      </c>
      <c r="C1186" s="6"/>
      <c r="D1186" s="25"/>
      <c r="E1186" s="25"/>
      <c r="F1186" s="25"/>
      <c r="G1186" s="96"/>
      <c r="H1186" s="99"/>
      <c r="I1186" s="99"/>
      <c r="J1186" s="6" t="s">
        <v>114</v>
      </c>
      <c r="K1186" s="6"/>
      <c r="L1186" s="6"/>
      <c r="M1186" s="6" t="s">
        <v>774</v>
      </c>
      <c r="N1186" s="6" t="s">
        <v>686</v>
      </c>
      <c r="O1186" s="37"/>
      <c r="P1186" s="105">
        <v>0</v>
      </c>
      <c r="Q1186" s="38">
        <v>0</v>
      </c>
    </row>
    <row r="1187" spans="1:17" x14ac:dyDescent="0.3">
      <c r="A1187" s="6" t="s">
        <v>821</v>
      </c>
      <c r="B1187" s="6" t="s">
        <v>821</v>
      </c>
      <c r="C1187" s="6"/>
      <c r="D1187" s="25"/>
      <c r="E1187" s="25"/>
      <c r="F1187" s="25"/>
      <c r="G1187" s="96"/>
      <c r="H1187" s="99"/>
      <c r="I1187" s="99"/>
      <c r="J1187" s="6" t="s">
        <v>115</v>
      </c>
      <c r="K1187" s="6"/>
      <c r="L1187" s="6"/>
      <c r="M1187" s="6" t="s">
        <v>774</v>
      </c>
      <c r="N1187" s="6" t="s">
        <v>686</v>
      </c>
      <c r="O1187" s="37"/>
      <c r="P1187" s="105">
        <v>0</v>
      </c>
      <c r="Q1187" s="38">
        <v>0</v>
      </c>
    </row>
    <row r="1188" spans="1:17" x14ac:dyDescent="0.3">
      <c r="A1188" s="6" t="s">
        <v>821</v>
      </c>
      <c r="B1188" s="6" t="s">
        <v>821</v>
      </c>
      <c r="C1188" s="6"/>
      <c r="D1188" s="25"/>
      <c r="E1188" s="25"/>
      <c r="F1188" s="25"/>
      <c r="G1188" s="96"/>
      <c r="H1188" s="99"/>
      <c r="I1188" s="99"/>
      <c r="J1188" s="6" t="s">
        <v>116</v>
      </c>
      <c r="K1188" s="6"/>
      <c r="L1188" s="6"/>
      <c r="M1188" s="6" t="s">
        <v>774</v>
      </c>
      <c r="N1188" s="6" t="s">
        <v>686</v>
      </c>
      <c r="O1188" s="37"/>
      <c r="P1188" s="105">
        <v>0</v>
      </c>
      <c r="Q1188" s="38">
        <v>0</v>
      </c>
    </row>
    <row r="1189" spans="1:17" x14ac:dyDescent="0.3">
      <c r="A1189" s="6" t="s">
        <v>821</v>
      </c>
      <c r="B1189" s="6" t="s">
        <v>821</v>
      </c>
      <c r="C1189" s="6"/>
      <c r="D1189" s="25"/>
      <c r="E1189" s="25"/>
      <c r="F1189" s="25"/>
      <c r="G1189" s="96"/>
      <c r="H1189" s="99"/>
      <c r="I1189" s="99"/>
      <c r="J1189" s="6" t="s">
        <v>117</v>
      </c>
      <c r="K1189" s="6"/>
      <c r="L1189" s="6"/>
      <c r="M1189" s="6" t="s">
        <v>774</v>
      </c>
      <c r="N1189" s="6" t="s">
        <v>686</v>
      </c>
      <c r="O1189" s="37"/>
      <c r="P1189" s="105">
        <v>-11750.327099999988</v>
      </c>
      <c r="Q1189" s="38">
        <v>0</v>
      </c>
    </row>
    <row r="1190" spans="1:17" x14ac:dyDescent="0.3">
      <c r="A1190" s="6" t="s">
        <v>821</v>
      </c>
      <c r="B1190" s="6" t="s">
        <v>821</v>
      </c>
      <c r="C1190" s="6"/>
      <c r="D1190" s="25"/>
      <c r="E1190" s="25"/>
      <c r="F1190" s="25"/>
      <c r="G1190" s="96"/>
      <c r="H1190" s="99"/>
      <c r="I1190" s="99"/>
      <c r="J1190" s="6" t="s">
        <v>118</v>
      </c>
      <c r="K1190" s="6"/>
      <c r="L1190" s="6"/>
      <c r="M1190" s="6" t="s">
        <v>774</v>
      </c>
      <c r="N1190" s="6" t="s">
        <v>686</v>
      </c>
      <c r="O1190" s="37"/>
      <c r="P1190" s="105">
        <v>3322.7093000000027</v>
      </c>
      <c r="Q1190" s="38">
        <v>3.0000000000000001E-6</v>
      </c>
    </row>
    <row r="1191" spans="1:17" x14ac:dyDescent="0.3">
      <c r="A1191" s="6" t="s">
        <v>821</v>
      </c>
      <c r="B1191" s="6" t="s">
        <v>821</v>
      </c>
      <c r="C1191" s="6"/>
      <c r="D1191" s="25"/>
      <c r="E1191" s="25"/>
      <c r="F1191" s="25"/>
      <c r="G1191" s="96"/>
      <c r="H1191" s="99"/>
      <c r="I1191" s="99"/>
      <c r="J1191" s="6" t="s">
        <v>119</v>
      </c>
      <c r="K1191" s="6"/>
      <c r="L1191" s="6"/>
      <c r="M1191" s="6" t="s">
        <v>774</v>
      </c>
      <c r="N1191" s="6" t="s">
        <v>686</v>
      </c>
      <c r="O1191" s="37"/>
      <c r="P1191" s="105">
        <v>0</v>
      </c>
      <c r="Q1191" s="38">
        <v>0</v>
      </c>
    </row>
    <row r="1192" spans="1:17" x14ac:dyDescent="0.3">
      <c r="A1192" s="6" t="s">
        <v>821</v>
      </c>
      <c r="B1192" s="6" t="s">
        <v>821</v>
      </c>
      <c r="C1192" s="6"/>
      <c r="D1192" s="25"/>
      <c r="E1192" s="25"/>
      <c r="F1192" s="25"/>
      <c r="G1192" s="96"/>
      <c r="H1192" s="99"/>
      <c r="I1192" s="99"/>
      <c r="J1192" s="6" t="s">
        <v>120</v>
      </c>
      <c r="K1192" s="6"/>
      <c r="L1192" s="6"/>
      <c r="M1192" s="6" t="s">
        <v>758</v>
      </c>
      <c r="N1192" s="6" t="s">
        <v>686</v>
      </c>
      <c r="O1192" s="37"/>
      <c r="P1192" s="105">
        <v>-1644.3389984769856</v>
      </c>
      <c r="Q1192" s="38">
        <v>0</v>
      </c>
    </row>
    <row r="1193" spans="1:17" x14ac:dyDescent="0.3">
      <c r="A1193" s="6" t="s">
        <v>821</v>
      </c>
      <c r="B1193" s="6" t="s">
        <v>821</v>
      </c>
      <c r="C1193" s="6"/>
      <c r="D1193" s="25"/>
      <c r="E1193" s="25"/>
      <c r="F1193" s="25"/>
      <c r="G1193" s="96"/>
      <c r="H1193" s="99"/>
      <c r="I1193" s="99"/>
      <c r="J1193" s="6" t="s">
        <v>121</v>
      </c>
      <c r="K1193" s="6"/>
      <c r="L1193" s="6"/>
      <c r="M1193" s="6" t="s">
        <v>758</v>
      </c>
      <c r="N1193" s="6" t="s">
        <v>686</v>
      </c>
      <c r="O1193" s="37"/>
      <c r="P1193" s="105">
        <v>0</v>
      </c>
      <c r="Q1193" s="38">
        <v>0</v>
      </c>
    </row>
    <row r="1194" spans="1:17" x14ac:dyDescent="0.3">
      <c r="A1194" s="6" t="s">
        <v>821</v>
      </c>
      <c r="B1194" s="6" t="s">
        <v>821</v>
      </c>
      <c r="C1194" s="6"/>
      <c r="D1194" s="25"/>
      <c r="E1194" s="25"/>
      <c r="F1194" s="25"/>
      <c r="G1194" s="96"/>
      <c r="H1194" s="99"/>
      <c r="I1194" s="99"/>
      <c r="J1194" s="6" t="s">
        <v>122</v>
      </c>
      <c r="K1194" s="6"/>
      <c r="L1194" s="6"/>
      <c r="M1194" s="6" t="s">
        <v>758</v>
      </c>
      <c r="N1194" s="6" t="s">
        <v>686</v>
      </c>
      <c r="O1194" s="37"/>
      <c r="P1194" s="105">
        <v>0</v>
      </c>
      <c r="Q1194" s="38">
        <v>0</v>
      </c>
    </row>
    <row r="1195" spans="1:17" x14ac:dyDescent="0.3">
      <c r="A1195" s="6" t="s">
        <v>821</v>
      </c>
      <c r="B1195" s="6" t="s">
        <v>821</v>
      </c>
      <c r="C1195" s="6"/>
      <c r="D1195" s="25"/>
      <c r="E1195" s="25"/>
      <c r="F1195" s="25"/>
      <c r="G1195" s="96"/>
      <c r="H1195" s="99"/>
      <c r="I1195" s="99"/>
      <c r="J1195" s="6" t="s">
        <v>123</v>
      </c>
      <c r="K1195" s="6"/>
      <c r="L1195" s="6"/>
      <c r="M1195" s="6" t="s">
        <v>758</v>
      </c>
      <c r="N1195" s="6" t="s">
        <v>688</v>
      </c>
      <c r="O1195" s="37"/>
      <c r="P1195" s="105">
        <v>0</v>
      </c>
      <c r="Q1195" s="38">
        <v>0</v>
      </c>
    </row>
    <row r="1196" spans="1:17" x14ac:dyDescent="0.3">
      <c r="A1196" s="6" t="s">
        <v>821</v>
      </c>
      <c r="B1196" s="6" t="s">
        <v>821</v>
      </c>
      <c r="C1196" s="6"/>
      <c r="D1196" s="25"/>
      <c r="E1196" s="25"/>
      <c r="F1196" s="25"/>
      <c r="G1196" s="96"/>
      <c r="H1196" s="99"/>
      <c r="I1196" s="99"/>
      <c r="J1196" s="6" t="s">
        <v>124</v>
      </c>
      <c r="K1196" s="6"/>
      <c r="L1196" s="6"/>
      <c r="M1196" s="6" t="s">
        <v>758</v>
      </c>
      <c r="N1196" s="6" t="s">
        <v>688</v>
      </c>
      <c r="O1196" s="37"/>
      <c r="P1196" s="105">
        <v>824.96656726105766</v>
      </c>
      <c r="Q1196" s="38">
        <v>9.9999999999999995E-7</v>
      </c>
    </row>
    <row r="1197" spans="1:17" x14ac:dyDescent="0.3">
      <c r="A1197" s="6" t="s">
        <v>821</v>
      </c>
      <c r="B1197" s="6" t="s">
        <v>821</v>
      </c>
      <c r="C1197" s="6"/>
      <c r="D1197" s="25"/>
      <c r="E1197" s="25"/>
      <c r="F1197" s="25"/>
      <c r="G1197" s="96"/>
      <c r="H1197" s="99"/>
      <c r="I1197" s="99"/>
      <c r="J1197" s="6" t="s">
        <v>125</v>
      </c>
      <c r="K1197" s="6"/>
      <c r="L1197" s="6"/>
      <c r="M1197" s="6" t="s">
        <v>775</v>
      </c>
      <c r="N1197" s="6" t="s">
        <v>686</v>
      </c>
      <c r="O1197" s="37"/>
      <c r="P1197" s="105">
        <v>8795.1152999999758</v>
      </c>
      <c r="Q1197" s="38">
        <v>3.0000000000000001E-5</v>
      </c>
    </row>
    <row r="1198" spans="1:17" x14ac:dyDescent="0.3">
      <c r="A1198" s="6" t="s">
        <v>821</v>
      </c>
      <c r="B1198" s="6" t="s">
        <v>821</v>
      </c>
      <c r="C1198" s="6"/>
      <c r="D1198" s="25"/>
      <c r="E1198" s="25"/>
      <c r="F1198" s="25"/>
      <c r="G1198" s="96"/>
      <c r="H1198" s="99"/>
      <c r="I1198" s="99"/>
      <c r="J1198" s="6" t="s">
        <v>126</v>
      </c>
      <c r="K1198" s="6"/>
      <c r="L1198" s="6"/>
      <c r="M1198" s="6" t="s">
        <v>775</v>
      </c>
      <c r="N1198" s="6" t="s">
        <v>686</v>
      </c>
      <c r="O1198" s="37"/>
      <c r="P1198" s="105">
        <v>0</v>
      </c>
      <c r="Q1198" s="38">
        <v>0</v>
      </c>
    </row>
    <row r="1199" spans="1:17" x14ac:dyDescent="0.3">
      <c r="A1199" s="6" t="s">
        <v>821</v>
      </c>
      <c r="B1199" s="6" t="s">
        <v>821</v>
      </c>
      <c r="C1199" s="6"/>
      <c r="D1199" s="25"/>
      <c r="E1199" s="25"/>
      <c r="F1199" s="25"/>
      <c r="G1199" s="96"/>
      <c r="H1199" s="99"/>
      <c r="I1199" s="99"/>
      <c r="J1199" s="6" t="s">
        <v>127</v>
      </c>
      <c r="K1199" s="6"/>
      <c r="L1199" s="6"/>
      <c r="M1199" s="6" t="s">
        <v>775</v>
      </c>
      <c r="N1199" s="6" t="s">
        <v>686</v>
      </c>
      <c r="O1199" s="37"/>
      <c r="P1199" s="105">
        <v>0</v>
      </c>
      <c r="Q1199" s="38">
        <v>1.9999999999999999E-6</v>
      </c>
    </row>
    <row r="1200" spans="1:17" x14ac:dyDescent="0.3">
      <c r="A1200" s="6" t="s">
        <v>821</v>
      </c>
      <c r="B1200" s="6" t="s">
        <v>821</v>
      </c>
      <c r="C1200" s="6"/>
      <c r="D1200" s="25"/>
      <c r="E1200" s="25"/>
      <c r="F1200" s="25"/>
      <c r="G1200" s="96"/>
      <c r="H1200" s="99"/>
      <c r="I1200" s="99"/>
      <c r="J1200" s="6" t="s">
        <v>128</v>
      </c>
      <c r="K1200" s="6"/>
      <c r="L1200" s="6"/>
      <c r="M1200" s="6" t="s">
        <v>775</v>
      </c>
      <c r="N1200" s="6" t="s">
        <v>686</v>
      </c>
      <c r="O1200" s="37"/>
      <c r="P1200" s="105">
        <v>-9259.3200530766335</v>
      </c>
      <c r="Q1200" s="38">
        <v>2.0999999999999999E-5</v>
      </c>
    </row>
    <row r="1201" spans="1:17" x14ac:dyDescent="0.3">
      <c r="A1201" s="6" t="s">
        <v>821</v>
      </c>
      <c r="B1201" s="6" t="s">
        <v>821</v>
      </c>
      <c r="C1201" s="6"/>
      <c r="D1201" s="25"/>
      <c r="E1201" s="25"/>
      <c r="F1201" s="25"/>
      <c r="G1201" s="96"/>
      <c r="H1201" s="99"/>
      <c r="I1201" s="99"/>
      <c r="J1201" s="6" t="s">
        <v>129</v>
      </c>
      <c r="K1201" s="6"/>
      <c r="L1201" s="6"/>
      <c r="M1201" s="6" t="s">
        <v>775</v>
      </c>
      <c r="N1201" s="6" t="s">
        <v>686</v>
      </c>
      <c r="O1201" s="37"/>
      <c r="P1201" s="105">
        <v>0.60000000000491127</v>
      </c>
      <c r="Q1201" s="38">
        <v>5.0000000000000004E-6</v>
      </c>
    </row>
    <row r="1202" spans="1:17" x14ac:dyDescent="0.3">
      <c r="A1202" s="6" t="s">
        <v>821</v>
      </c>
      <c r="B1202" s="6" t="s">
        <v>821</v>
      </c>
      <c r="C1202" s="6"/>
      <c r="D1202" s="25"/>
      <c r="E1202" s="25"/>
      <c r="F1202" s="25"/>
      <c r="G1202" s="96"/>
      <c r="H1202" s="99"/>
      <c r="I1202" s="99"/>
      <c r="J1202" s="6" t="s">
        <v>130</v>
      </c>
      <c r="K1202" s="6"/>
      <c r="L1202" s="6"/>
      <c r="M1202" s="6" t="s">
        <v>829</v>
      </c>
      <c r="N1202" s="6" t="s">
        <v>686</v>
      </c>
      <c r="O1202" s="37"/>
      <c r="P1202" s="105">
        <v>0</v>
      </c>
      <c r="Q1202" s="38">
        <v>0</v>
      </c>
    </row>
    <row r="1203" spans="1:17" x14ac:dyDescent="0.3">
      <c r="A1203" s="6" t="s">
        <v>821</v>
      </c>
      <c r="B1203" s="6" t="s">
        <v>821</v>
      </c>
      <c r="C1203" s="6"/>
      <c r="D1203" s="25"/>
      <c r="E1203" s="25"/>
      <c r="F1203" s="25"/>
      <c r="G1203" s="96"/>
      <c r="H1203" s="99"/>
      <c r="I1203" s="99"/>
      <c r="J1203" s="6" t="s">
        <v>131</v>
      </c>
      <c r="K1203" s="6"/>
      <c r="L1203" s="6"/>
      <c r="M1203" s="6" t="s">
        <v>829</v>
      </c>
      <c r="N1203" s="6" t="s">
        <v>688</v>
      </c>
      <c r="O1203" s="37"/>
      <c r="P1203" s="105">
        <v>0</v>
      </c>
      <c r="Q1203" s="38">
        <v>0</v>
      </c>
    </row>
    <row r="1204" spans="1:17" x14ac:dyDescent="0.3">
      <c r="A1204" s="6" t="s">
        <v>821</v>
      </c>
      <c r="B1204" s="6" t="s">
        <v>821</v>
      </c>
      <c r="C1204" s="6"/>
      <c r="D1204" s="25"/>
      <c r="E1204" s="25"/>
      <c r="F1204" s="25"/>
      <c r="G1204" s="96"/>
      <c r="H1204" s="99"/>
      <c r="I1204" s="99"/>
      <c r="J1204" s="6" t="s">
        <v>132</v>
      </c>
      <c r="K1204" s="6"/>
      <c r="L1204" s="6"/>
      <c r="M1204" s="6" t="s">
        <v>829</v>
      </c>
      <c r="N1204" s="6" t="s">
        <v>686</v>
      </c>
      <c r="O1204" s="37"/>
      <c r="P1204" s="105">
        <v>0</v>
      </c>
      <c r="Q1204" s="38">
        <v>0</v>
      </c>
    </row>
    <row r="1205" spans="1:17" x14ac:dyDescent="0.3">
      <c r="A1205" s="6" t="s">
        <v>821</v>
      </c>
      <c r="B1205" s="6" t="s">
        <v>821</v>
      </c>
      <c r="C1205" s="6"/>
      <c r="D1205" s="25"/>
      <c r="E1205" s="25"/>
      <c r="F1205" s="25"/>
      <c r="G1205" s="96"/>
      <c r="H1205" s="99"/>
      <c r="I1205" s="99"/>
      <c r="J1205" s="6" t="s">
        <v>133</v>
      </c>
      <c r="K1205" s="6"/>
      <c r="L1205" s="6"/>
      <c r="M1205" s="6" t="s">
        <v>829</v>
      </c>
      <c r="N1205" s="6" t="s">
        <v>688</v>
      </c>
      <c r="O1205" s="37"/>
      <c r="P1205" s="105">
        <v>0</v>
      </c>
      <c r="Q1205" s="38">
        <v>0</v>
      </c>
    </row>
    <row r="1206" spans="1:17" x14ac:dyDescent="0.3">
      <c r="A1206" s="6" t="s">
        <v>821</v>
      </c>
      <c r="B1206" s="6" t="s">
        <v>821</v>
      </c>
      <c r="C1206" s="6"/>
      <c r="D1206" s="25"/>
      <c r="E1206" s="25"/>
      <c r="F1206" s="25"/>
      <c r="G1206" s="96"/>
      <c r="H1206" s="99"/>
      <c r="I1206" s="99"/>
      <c r="J1206" s="6" t="s">
        <v>134</v>
      </c>
      <c r="K1206" s="6"/>
      <c r="L1206" s="6"/>
      <c r="M1206" s="6" t="s">
        <v>829</v>
      </c>
      <c r="N1206" s="6" t="s">
        <v>688</v>
      </c>
      <c r="O1206" s="37"/>
      <c r="P1206" s="105">
        <v>0</v>
      </c>
      <c r="Q1206" s="38">
        <v>0</v>
      </c>
    </row>
    <row r="1207" spans="1:17" x14ac:dyDescent="0.3">
      <c r="A1207" s="6" t="s">
        <v>821</v>
      </c>
      <c r="B1207" s="6" t="s">
        <v>821</v>
      </c>
      <c r="C1207" s="6"/>
      <c r="D1207" s="25"/>
      <c r="E1207" s="25"/>
      <c r="F1207" s="25"/>
      <c r="G1207" s="96"/>
      <c r="H1207" s="99"/>
      <c r="I1207" s="99"/>
      <c r="J1207" s="6" t="s">
        <v>135</v>
      </c>
      <c r="K1207" s="6"/>
      <c r="L1207" s="6"/>
      <c r="M1207" s="6" t="s">
        <v>829</v>
      </c>
      <c r="N1207" s="6" t="s">
        <v>688</v>
      </c>
      <c r="O1207" s="37"/>
      <c r="P1207" s="105">
        <v>0</v>
      </c>
      <c r="Q1207" s="38">
        <v>0</v>
      </c>
    </row>
    <row r="1208" spans="1:17" x14ac:dyDescent="0.3">
      <c r="A1208" s="6" t="s">
        <v>821</v>
      </c>
      <c r="B1208" s="6" t="s">
        <v>821</v>
      </c>
      <c r="C1208" s="6"/>
      <c r="D1208" s="25"/>
      <c r="E1208" s="25"/>
      <c r="F1208" s="25"/>
      <c r="G1208" s="96"/>
      <c r="H1208" s="99"/>
      <c r="I1208" s="99"/>
      <c r="J1208" s="6" t="s">
        <v>136</v>
      </c>
      <c r="K1208" s="6"/>
      <c r="L1208" s="6"/>
      <c r="M1208" s="6" t="s">
        <v>829</v>
      </c>
      <c r="N1208" s="6" t="s">
        <v>688</v>
      </c>
      <c r="O1208" s="37"/>
      <c r="P1208" s="105">
        <v>0</v>
      </c>
      <c r="Q1208" s="38">
        <v>0</v>
      </c>
    </row>
    <row r="1209" spans="1:17" x14ac:dyDescent="0.3">
      <c r="A1209" s="6" t="s">
        <v>821</v>
      </c>
      <c r="B1209" s="6" t="s">
        <v>821</v>
      </c>
      <c r="C1209" s="6"/>
      <c r="D1209" s="25"/>
      <c r="E1209" s="25"/>
      <c r="F1209" s="25"/>
      <c r="G1209" s="96"/>
      <c r="H1209" s="99"/>
      <c r="I1209" s="99"/>
      <c r="J1209" s="6" t="s">
        <v>137</v>
      </c>
      <c r="K1209" s="6"/>
      <c r="L1209" s="6"/>
      <c r="M1209" s="6" t="s">
        <v>829</v>
      </c>
      <c r="N1209" s="6" t="s">
        <v>688</v>
      </c>
      <c r="O1209" s="37"/>
      <c r="P1209" s="105">
        <v>0</v>
      </c>
      <c r="Q1209" s="38">
        <v>0</v>
      </c>
    </row>
    <row r="1210" spans="1:17" x14ac:dyDescent="0.3">
      <c r="A1210" s="6" t="s">
        <v>821</v>
      </c>
      <c r="B1210" s="6" t="s">
        <v>821</v>
      </c>
      <c r="C1210" s="6"/>
      <c r="D1210" s="25"/>
      <c r="E1210" s="25"/>
      <c r="F1210" s="25"/>
      <c r="G1210" s="96"/>
      <c r="H1210" s="99"/>
      <c r="I1210" s="99"/>
      <c r="J1210" s="6" t="s">
        <v>138</v>
      </c>
      <c r="K1210" s="6"/>
      <c r="L1210" s="6"/>
      <c r="M1210" s="6" t="s">
        <v>829</v>
      </c>
      <c r="N1210" s="6" t="s">
        <v>688</v>
      </c>
      <c r="O1210" s="37"/>
      <c r="P1210" s="105">
        <v>0</v>
      </c>
      <c r="Q1210" s="38">
        <v>0</v>
      </c>
    </row>
    <row r="1211" spans="1:17" x14ac:dyDescent="0.3">
      <c r="A1211" s="6" t="s">
        <v>821</v>
      </c>
      <c r="B1211" s="6" t="s">
        <v>821</v>
      </c>
      <c r="C1211" s="6"/>
      <c r="D1211" s="25"/>
      <c r="E1211" s="25"/>
      <c r="F1211" s="25"/>
      <c r="G1211" s="96"/>
      <c r="H1211" s="99"/>
      <c r="I1211" s="99"/>
      <c r="J1211" s="6" t="s">
        <v>139</v>
      </c>
      <c r="K1211" s="6"/>
      <c r="L1211" s="6"/>
      <c r="M1211" s="6" t="s">
        <v>829</v>
      </c>
      <c r="N1211" s="6" t="s">
        <v>688</v>
      </c>
      <c r="O1211" s="37"/>
      <c r="P1211" s="105">
        <v>0</v>
      </c>
      <c r="Q1211" s="38">
        <v>0</v>
      </c>
    </row>
    <row r="1212" spans="1:17" x14ac:dyDescent="0.3">
      <c r="A1212" s="6" t="s">
        <v>821</v>
      </c>
      <c r="B1212" s="6" t="s">
        <v>821</v>
      </c>
      <c r="C1212" s="6"/>
      <c r="D1212" s="25"/>
      <c r="E1212" s="25"/>
      <c r="F1212" s="25"/>
      <c r="G1212" s="96"/>
      <c r="H1212" s="99"/>
      <c r="I1212" s="99"/>
      <c r="J1212" s="6" t="s">
        <v>140</v>
      </c>
      <c r="K1212" s="6"/>
      <c r="L1212" s="6"/>
      <c r="M1212" s="6" t="s">
        <v>830</v>
      </c>
      <c r="N1212" s="6" t="s">
        <v>686</v>
      </c>
      <c r="O1212" s="37"/>
      <c r="P1212" s="105">
        <v>0</v>
      </c>
      <c r="Q1212" s="38">
        <v>0</v>
      </c>
    </row>
    <row r="1213" spans="1:17" x14ac:dyDescent="0.3">
      <c r="A1213" s="6" t="s">
        <v>821</v>
      </c>
      <c r="B1213" s="6" t="s">
        <v>821</v>
      </c>
      <c r="C1213" s="6"/>
      <c r="D1213" s="25"/>
      <c r="E1213" s="25"/>
      <c r="F1213" s="25"/>
      <c r="G1213" s="96"/>
      <c r="H1213" s="99"/>
      <c r="I1213" s="99"/>
      <c r="J1213" s="6" t="s">
        <v>141</v>
      </c>
      <c r="K1213" s="6"/>
      <c r="L1213" s="6"/>
      <c r="M1213" s="6" t="s">
        <v>830</v>
      </c>
      <c r="N1213" s="6" t="s">
        <v>686</v>
      </c>
      <c r="O1213" s="37"/>
      <c r="P1213" s="105">
        <v>0</v>
      </c>
      <c r="Q1213" s="38">
        <v>0</v>
      </c>
    </row>
    <row r="1214" spans="1:17" x14ac:dyDescent="0.3">
      <c r="A1214" s="6" t="s">
        <v>821</v>
      </c>
      <c r="B1214" s="6" t="s">
        <v>821</v>
      </c>
      <c r="C1214" s="6"/>
      <c r="D1214" s="25"/>
      <c r="E1214" s="25"/>
      <c r="F1214" s="25"/>
      <c r="G1214" s="96"/>
      <c r="H1214" s="99"/>
      <c r="I1214" s="99"/>
      <c r="J1214" s="6" t="s">
        <v>142</v>
      </c>
      <c r="K1214" s="6"/>
      <c r="L1214" s="6"/>
      <c r="M1214" s="6" t="s">
        <v>830</v>
      </c>
      <c r="N1214" s="6" t="s">
        <v>686</v>
      </c>
      <c r="O1214" s="37"/>
      <c r="P1214" s="105">
        <v>0</v>
      </c>
      <c r="Q1214" s="38">
        <v>0</v>
      </c>
    </row>
    <row r="1215" spans="1:17" x14ac:dyDescent="0.3">
      <c r="A1215" s="6" t="s">
        <v>821</v>
      </c>
      <c r="B1215" s="6" t="s">
        <v>821</v>
      </c>
      <c r="C1215" s="6"/>
      <c r="D1215" s="25"/>
      <c r="E1215" s="25"/>
      <c r="F1215" s="25"/>
      <c r="G1215" s="96"/>
      <c r="H1215" s="99"/>
      <c r="I1215" s="99"/>
      <c r="J1215" s="6" t="s">
        <v>143</v>
      </c>
      <c r="K1215" s="6"/>
      <c r="L1215" s="6"/>
      <c r="M1215" s="6" t="s">
        <v>830</v>
      </c>
      <c r="N1215" s="6" t="s">
        <v>686</v>
      </c>
      <c r="O1215" s="37"/>
      <c r="P1215" s="105">
        <v>0</v>
      </c>
      <c r="Q1215" s="38">
        <v>0</v>
      </c>
    </row>
    <row r="1216" spans="1:17" x14ac:dyDescent="0.3">
      <c r="A1216" s="6" t="s">
        <v>821</v>
      </c>
      <c r="B1216" s="6" t="s">
        <v>821</v>
      </c>
      <c r="C1216" s="6"/>
      <c r="D1216" s="25"/>
      <c r="E1216" s="25"/>
      <c r="F1216" s="25"/>
      <c r="G1216" s="96"/>
      <c r="H1216" s="99"/>
      <c r="I1216" s="99"/>
      <c r="J1216" s="6" t="s">
        <v>144</v>
      </c>
      <c r="K1216" s="6"/>
      <c r="L1216" s="6"/>
      <c r="M1216" s="6" t="s">
        <v>830</v>
      </c>
      <c r="N1216" s="6" t="s">
        <v>686</v>
      </c>
      <c r="O1216" s="37"/>
      <c r="P1216" s="105">
        <v>0</v>
      </c>
      <c r="Q1216" s="38">
        <v>0</v>
      </c>
    </row>
    <row r="1217" spans="1:17" x14ac:dyDescent="0.3">
      <c r="A1217" s="6" t="s">
        <v>821</v>
      </c>
      <c r="B1217" s="6" t="s">
        <v>821</v>
      </c>
      <c r="C1217" s="6"/>
      <c r="D1217" s="25"/>
      <c r="E1217" s="25"/>
      <c r="F1217" s="25"/>
      <c r="G1217" s="96"/>
      <c r="H1217" s="99"/>
      <c r="I1217" s="99"/>
      <c r="J1217" s="6" t="s">
        <v>145</v>
      </c>
      <c r="K1217" s="6"/>
      <c r="L1217" s="6"/>
      <c r="M1217" s="6" t="s">
        <v>830</v>
      </c>
      <c r="N1217" s="6" t="s">
        <v>686</v>
      </c>
      <c r="O1217" s="37"/>
      <c r="P1217" s="105">
        <v>0</v>
      </c>
      <c r="Q1217" s="38">
        <v>0</v>
      </c>
    </row>
    <row r="1218" spans="1:17" x14ac:dyDescent="0.3">
      <c r="A1218" s="6" t="s">
        <v>821</v>
      </c>
      <c r="B1218" s="6" t="s">
        <v>821</v>
      </c>
      <c r="C1218" s="6"/>
      <c r="D1218" s="25"/>
      <c r="E1218" s="25"/>
      <c r="F1218" s="25"/>
      <c r="G1218" s="96"/>
      <c r="H1218" s="99"/>
      <c r="I1218" s="99"/>
      <c r="J1218" s="6" t="s">
        <v>146</v>
      </c>
      <c r="K1218" s="6"/>
      <c r="L1218" s="6"/>
      <c r="M1218" s="6" t="s">
        <v>830</v>
      </c>
      <c r="N1218" s="6" t="s">
        <v>686</v>
      </c>
      <c r="O1218" s="37"/>
      <c r="P1218" s="105">
        <v>0</v>
      </c>
      <c r="Q1218" s="38">
        <v>0</v>
      </c>
    </row>
    <row r="1219" spans="1:17" x14ac:dyDescent="0.3">
      <c r="A1219" s="6" t="s">
        <v>821</v>
      </c>
      <c r="B1219" s="6" t="s">
        <v>821</v>
      </c>
      <c r="C1219" s="6"/>
      <c r="D1219" s="25"/>
      <c r="E1219" s="25"/>
      <c r="F1219" s="25"/>
      <c r="G1219" s="96"/>
      <c r="H1219" s="99"/>
      <c r="I1219" s="99"/>
      <c r="J1219" s="6" t="s">
        <v>147</v>
      </c>
      <c r="K1219" s="6"/>
      <c r="L1219" s="6"/>
      <c r="M1219" s="6" t="s">
        <v>831</v>
      </c>
      <c r="N1219" s="6" t="s">
        <v>690</v>
      </c>
      <c r="O1219" s="37"/>
      <c r="P1219" s="105">
        <v>0</v>
      </c>
      <c r="Q1219" s="38">
        <v>0</v>
      </c>
    </row>
    <row r="1220" spans="1:17" x14ac:dyDescent="0.3">
      <c r="A1220" s="6" t="s">
        <v>821</v>
      </c>
      <c r="B1220" s="6" t="s">
        <v>821</v>
      </c>
      <c r="C1220" s="6"/>
      <c r="D1220" s="25"/>
      <c r="E1220" s="25"/>
      <c r="F1220" s="25"/>
      <c r="G1220" s="96"/>
      <c r="H1220" s="99"/>
      <c r="I1220" s="99"/>
      <c r="J1220" s="6" t="s">
        <v>148</v>
      </c>
      <c r="K1220" s="6"/>
      <c r="L1220" s="6"/>
      <c r="M1220" s="6" t="s">
        <v>831</v>
      </c>
      <c r="N1220" s="6" t="s">
        <v>690</v>
      </c>
      <c r="O1220" s="37"/>
      <c r="P1220" s="105">
        <v>0</v>
      </c>
      <c r="Q1220" s="38">
        <v>0</v>
      </c>
    </row>
    <row r="1221" spans="1:17" x14ac:dyDescent="0.3">
      <c r="A1221" s="6" t="s">
        <v>821</v>
      </c>
      <c r="B1221" s="6" t="s">
        <v>821</v>
      </c>
      <c r="C1221" s="6"/>
      <c r="D1221" s="25"/>
      <c r="E1221" s="25"/>
      <c r="F1221" s="25"/>
      <c r="G1221" s="96"/>
      <c r="H1221" s="99"/>
      <c r="I1221" s="99"/>
      <c r="J1221" s="6" t="s">
        <v>149</v>
      </c>
      <c r="K1221" s="6"/>
      <c r="L1221" s="6"/>
      <c r="M1221" s="6" t="s">
        <v>831</v>
      </c>
      <c r="N1221" s="6" t="s">
        <v>690</v>
      </c>
      <c r="O1221" s="37"/>
      <c r="P1221" s="105">
        <v>0</v>
      </c>
      <c r="Q1221" s="38">
        <v>0</v>
      </c>
    </row>
    <row r="1222" spans="1:17" x14ac:dyDescent="0.3">
      <c r="A1222" s="6" t="s">
        <v>821</v>
      </c>
      <c r="B1222" s="6" t="s">
        <v>821</v>
      </c>
      <c r="C1222" s="6"/>
      <c r="D1222" s="25"/>
      <c r="E1222" s="25"/>
      <c r="F1222" s="25"/>
      <c r="G1222" s="96"/>
      <c r="H1222" s="99"/>
      <c r="I1222" s="99"/>
      <c r="J1222" s="6" t="s">
        <v>150</v>
      </c>
      <c r="K1222" s="6"/>
      <c r="L1222" s="6"/>
      <c r="M1222" s="6" t="s">
        <v>831</v>
      </c>
      <c r="N1222" s="6" t="s">
        <v>690</v>
      </c>
      <c r="O1222" s="37"/>
      <c r="P1222" s="105">
        <v>0</v>
      </c>
      <c r="Q1222" s="38">
        <v>0</v>
      </c>
    </row>
    <row r="1223" spans="1:17" x14ac:dyDescent="0.3">
      <c r="A1223" s="6" t="s">
        <v>821</v>
      </c>
      <c r="B1223" s="6" t="s">
        <v>821</v>
      </c>
      <c r="C1223" s="6"/>
      <c r="D1223" s="25"/>
      <c r="E1223" s="25"/>
      <c r="F1223" s="25"/>
      <c r="G1223" s="96"/>
      <c r="H1223" s="99"/>
      <c r="I1223" s="99"/>
      <c r="J1223" s="6" t="s">
        <v>151</v>
      </c>
      <c r="K1223" s="6"/>
      <c r="L1223" s="6"/>
      <c r="M1223" s="6" t="s">
        <v>831</v>
      </c>
      <c r="N1223" s="6" t="s">
        <v>690</v>
      </c>
      <c r="O1223" s="37"/>
      <c r="P1223" s="105">
        <v>0</v>
      </c>
      <c r="Q1223" s="38">
        <v>0</v>
      </c>
    </row>
    <row r="1224" spans="1:17" x14ac:dyDescent="0.3">
      <c r="A1224" s="6" t="s">
        <v>821</v>
      </c>
      <c r="B1224" s="6" t="s">
        <v>821</v>
      </c>
      <c r="C1224" s="6"/>
      <c r="D1224" s="25"/>
      <c r="E1224" s="25"/>
      <c r="F1224" s="25"/>
      <c r="G1224" s="96"/>
      <c r="H1224" s="99"/>
      <c r="I1224" s="99"/>
      <c r="J1224" s="6" t="s">
        <v>152</v>
      </c>
      <c r="K1224" s="6"/>
      <c r="L1224" s="6"/>
      <c r="M1224" s="6" t="s">
        <v>831</v>
      </c>
      <c r="N1224" s="6" t="s">
        <v>690</v>
      </c>
      <c r="O1224" s="37"/>
      <c r="P1224" s="105">
        <v>0</v>
      </c>
      <c r="Q1224" s="38">
        <v>0</v>
      </c>
    </row>
    <row r="1225" spans="1:17" x14ac:dyDescent="0.3">
      <c r="A1225" s="6" t="s">
        <v>821</v>
      </c>
      <c r="B1225" s="6" t="s">
        <v>821</v>
      </c>
      <c r="C1225" s="6"/>
      <c r="D1225" s="25"/>
      <c r="E1225" s="25"/>
      <c r="F1225" s="25"/>
      <c r="G1225" s="96"/>
      <c r="H1225" s="99"/>
      <c r="I1225" s="99"/>
      <c r="J1225" s="6" t="s">
        <v>153</v>
      </c>
      <c r="K1225" s="6"/>
      <c r="L1225" s="6"/>
      <c r="M1225" s="6" t="s">
        <v>831</v>
      </c>
      <c r="N1225" s="6" t="s">
        <v>690</v>
      </c>
      <c r="O1225" s="37"/>
      <c r="P1225" s="105">
        <v>0</v>
      </c>
      <c r="Q1225" s="38">
        <v>0</v>
      </c>
    </row>
    <row r="1226" spans="1:17" x14ac:dyDescent="0.3">
      <c r="A1226" s="6" t="s">
        <v>821</v>
      </c>
      <c r="B1226" s="6" t="s">
        <v>821</v>
      </c>
      <c r="C1226" s="6"/>
      <c r="D1226" s="25"/>
      <c r="E1226" s="25"/>
      <c r="F1226" s="25"/>
      <c r="G1226" s="96"/>
      <c r="H1226" s="99"/>
      <c r="I1226" s="99"/>
      <c r="J1226" s="6" t="s">
        <v>154</v>
      </c>
      <c r="K1226" s="6"/>
      <c r="L1226" s="6"/>
      <c r="M1226" s="6" t="s">
        <v>831</v>
      </c>
      <c r="N1226" s="6" t="s">
        <v>690</v>
      </c>
      <c r="O1226" s="37"/>
      <c r="P1226" s="105">
        <v>0</v>
      </c>
      <c r="Q1226" s="38">
        <v>0</v>
      </c>
    </row>
    <row r="1227" spans="1:17" x14ac:dyDescent="0.3">
      <c r="A1227" s="6" t="s">
        <v>821</v>
      </c>
      <c r="B1227" s="6" t="s">
        <v>821</v>
      </c>
      <c r="C1227" s="6"/>
      <c r="D1227" s="25"/>
      <c r="E1227" s="25"/>
      <c r="F1227" s="25"/>
      <c r="G1227" s="96"/>
      <c r="H1227" s="99"/>
      <c r="I1227" s="99"/>
      <c r="J1227" s="6" t="s">
        <v>155</v>
      </c>
      <c r="K1227" s="6"/>
      <c r="L1227" s="6"/>
      <c r="M1227" s="6" t="s">
        <v>796</v>
      </c>
      <c r="N1227" s="6" t="s">
        <v>686</v>
      </c>
      <c r="O1227" s="37"/>
      <c r="P1227" s="105">
        <v>-2094.0612999999994</v>
      </c>
      <c r="Q1227" s="38">
        <v>1.2999999999999999E-5</v>
      </c>
    </row>
    <row r="1228" spans="1:17" x14ac:dyDescent="0.3">
      <c r="A1228" s="6" t="s">
        <v>821</v>
      </c>
      <c r="B1228" s="6" t="s">
        <v>821</v>
      </c>
      <c r="C1228" s="6"/>
      <c r="D1228" s="25"/>
      <c r="E1228" s="25"/>
      <c r="F1228" s="25"/>
      <c r="G1228" s="96"/>
      <c r="H1228" s="99"/>
      <c r="I1228" s="99"/>
      <c r="J1228" s="6" t="s">
        <v>156</v>
      </c>
      <c r="K1228" s="6"/>
      <c r="L1228" s="6"/>
      <c r="M1228" s="6" t="s">
        <v>796</v>
      </c>
      <c r="N1228" s="6" t="s">
        <v>686</v>
      </c>
      <c r="O1228" s="37"/>
      <c r="P1228" s="105">
        <v>0</v>
      </c>
      <c r="Q1228" s="38">
        <v>0</v>
      </c>
    </row>
    <row r="1229" spans="1:17" x14ac:dyDescent="0.3">
      <c r="A1229" s="6" t="s">
        <v>821</v>
      </c>
      <c r="B1229" s="6" t="s">
        <v>821</v>
      </c>
      <c r="C1229" s="6"/>
      <c r="D1229" s="25"/>
      <c r="E1229" s="25"/>
      <c r="F1229" s="25"/>
      <c r="G1229" s="96"/>
      <c r="H1229" s="99"/>
      <c r="I1229" s="99"/>
      <c r="J1229" s="6" t="s">
        <v>157</v>
      </c>
      <c r="K1229" s="6"/>
      <c r="L1229" s="6"/>
      <c r="M1229" s="6" t="s">
        <v>796</v>
      </c>
      <c r="N1229" s="6" t="s">
        <v>686</v>
      </c>
      <c r="O1229" s="37"/>
      <c r="P1229" s="105">
        <v>0</v>
      </c>
      <c r="Q1229" s="38">
        <v>0</v>
      </c>
    </row>
    <row r="1230" spans="1:17" x14ac:dyDescent="0.3">
      <c r="A1230" s="6" t="s">
        <v>821</v>
      </c>
      <c r="B1230" s="6" t="s">
        <v>821</v>
      </c>
      <c r="C1230" s="6"/>
      <c r="D1230" s="25"/>
      <c r="E1230" s="25"/>
      <c r="F1230" s="25"/>
      <c r="G1230" s="96"/>
      <c r="H1230" s="99"/>
      <c r="I1230" s="99"/>
      <c r="J1230" s="6" t="s">
        <v>158</v>
      </c>
      <c r="K1230" s="6"/>
      <c r="L1230" s="6"/>
      <c r="M1230" s="6" t="s">
        <v>796</v>
      </c>
      <c r="N1230" s="6" t="s">
        <v>686</v>
      </c>
      <c r="O1230" s="37"/>
      <c r="P1230" s="105">
        <v>0</v>
      </c>
      <c r="Q1230" s="38">
        <v>0</v>
      </c>
    </row>
    <row r="1231" spans="1:17" x14ac:dyDescent="0.3">
      <c r="A1231" s="6" t="s">
        <v>821</v>
      </c>
      <c r="B1231" s="6" t="s">
        <v>821</v>
      </c>
      <c r="C1231" s="6"/>
      <c r="D1231" s="25"/>
      <c r="E1231" s="25"/>
      <c r="F1231" s="25"/>
      <c r="G1231" s="96"/>
      <c r="H1231" s="99"/>
      <c r="I1231" s="99"/>
      <c r="J1231" s="6" t="s">
        <v>159</v>
      </c>
      <c r="K1231" s="6"/>
      <c r="L1231" s="6"/>
      <c r="M1231" s="6" t="s">
        <v>796</v>
      </c>
      <c r="N1231" s="6" t="s">
        <v>686</v>
      </c>
      <c r="O1231" s="37"/>
      <c r="P1231" s="105">
        <v>0</v>
      </c>
      <c r="Q1231" s="38">
        <v>0</v>
      </c>
    </row>
    <row r="1232" spans="1:17" x14ac:dyDescent="0.3">
      <c r="A1232" s="6" t="s">
        <v>821</v>
      </c>
      <c r="B1232" s="6" t="s">
        <v>821</v>
      </c>
      <c r="C1232" s="6"/>
      <c r="D1232" s="25"/>
      <c r="E1232" s="25"/>
      <c r="F1232" s="25"/>
      <c r="G1232" s="96"/>
      <c r="H1232" s="99"/>
      <c r="I1232" s="99"/>
      <c r="J1232" s="6" t="s">
        <v>160</v>
      </c>
      <c r="K1232" s="6"/>
      <c r="L1232" s="6"/>
      <c r="M1232" s="6" t="s">
        <v>832</v>
      </c>
      <c r="N1232" s="6" t="s">
        <v>688</v>
      </c>
      <c r="O1232" s="37"/>
      <c r="P1232" s="105">
        <v>0</v>
      </c>
      <c r="Q1232" s="38">
        <v>0</v>
      </c>
    </row>
    <row r="1233" spans="1:17" x14ac:dyDescent="0.3">
      <c r="A1233" s="6" t="s">
        <v>821</v>
      </c>
      <c r="B1233" s="6" t="s">
        <v>821</v>
      </c>
      <c r="C1233" s="6"/>
      <c r="D1233" s="25"/>
      <c r="E1233" s="25"/>
      <c r="F1233" s="25"/>
      <c r="G1233" s="96"/>
      <c r="H1233" s="99"/>
      <c r="I1233" s="99"/>
      <c r="J1233" s="6" t="s">
        <v>161</v>
      </c>
      <c r="K1233" s="6"/>
      <c r="L1233" s="6"/>
      <c r="M1233" s="6" t="s">
        <v>832</v>
      </c>
      <c r="N1233" s="6" t="s">
        <v>688</v>
      </c>
      <c r="O1233" s="37"/>
      <c r="P1233" s="105">
        <v>0</v>
      </c>
      <c r="Q1233" s="38">
        <v>0</v>
      </c>
    </row>
    <row r="1234" spans="1:17" x14ac:dyDescent="0.3">
      <c r="A1234" s="6" t="s">
        <v>821</v>
      </c>
      <c r="B1234" s="6" t="s">
        <v>821</v>
      </c>
      <c r="C1234" s="6"/>
      <c r="D1234" s="25"/>
      <c r="E1234" s="25"/>
      <c r="F1234" s="25"/>
      <c r="G1234" s="96"/>
      <c r="H1234" s="99"/>
      <c r="I1234" s="99"/>
      <c r="J1234" s="6" t="s">
        <v>162</v>
      </c>
      <c r="K1234" s="6"/>
      <c r="L1234" s="6"/>
      <c r="M1234" s="6" t="s">
        <v>832</v>
      </c>
      <c r="N1234" s="6" t="s">
        <v>688</v>
      </c>
      <c r="O1234" s="37"/>
      <c r="P1234" s="105">
        <v>0</v>
      </c>
      <c r="Q1234" s="38">
        <v>0</v>
      </c>
    </row>
    <row r="1235" spans="1:17" x14ac:dyDescent="0.3">
      <c r="A1235" s="6" t="s">
        <v>821</v>
      </c>
      <c r="B1235" s="6" t="s">
        <v>821</v>
      </c>
      <c r="C1235" s="6"/>
      <c r="D1235" s="25"/>
      <c r="E1235" s="25"/>
      <c r="F1235" s="25"/>
      <c r="G1235" s="96"/>
      <c r="H1235" s="99"/>
      <c r="I1235" s="99"/>
      <c r="J1235" s="6" t="s">
        <v>163</v>
      </c>
      <c r="K1235" s="6"/>
      <c r="L1235" s="6"/>
      <c r="M1235" s="6" t="s">
        <v>832</v>
      </c>
      <c r="N1235" s="6" t="s">
        <v>688</v>
      </c>
      <c r="O1235" s="37"/>
      <c r="P1235" s="105">
        <v>0</v>
      </c>
      <c r="Q1235" s="38">
        <v>0</v>
      </c>
    </row>
    <row r="1236" spans="1:17" x14ac:dyDescent="0.3">
      <c r="A1236" s="6" t="s">
        <v>821</v>
      </c>
      <c r="B1236" s="6" t="s">
        <v>821</v>
      </c>
      <c r="C1236" s="6"/>
      <c r="D1236" s="25"/>
      <c r="E1236" s="25"/>
      <c r="F1236" s="25"/>
      <c r="G1236" s="96"/>
      <c r="H1236" s="99"/>
      <c r="I1236" s="99"/>
      <c r="J1236" s="6" t="s">
        <v>164</v>
      </c>
      <c r="K1236" s="6"/>
      <c r="L1236" s="6"/>
      <c r="M1236" s="6" t="s">
        <v>832</v>
      </c>
      <c r="N1236" s="6" t="s">
        <v>688</v>
      </c>
      <c r="O1236" s="37"/>
      <c r="P1236" s="105">
        <v>0</v>
      </c>
      <c r="Q1236" s="38">
        <v>0</v>
      </c>
    </row>
    <row r="1237" spans="1:17" x14ac:dyDescent="0.3">
      <c r="A1237" s="6" t="s">
        <v>821</v>
      </c>
      <c r="B1237" s="6" t="s">
        <v>821</v>
      </c>
      <c r="C1237" s="6"/>
      <c r="D1237" s="25"/>
      <c r="E1237" s="25"/>
      <c r="F1237" s="25"/>
      <c r="G1237" s="96"/>
      <c r="H1237" s="99"/>
      <c r="I1237" s="99"/>
      <c r="J1237" s="6" t="s">
        <v>165</v>
      </c>
      <c r="K1237" s="6"/>
      <c r="L1237" s="6"/>
      <c r="M1237" s="6" t="s">
        <v>832</v>
      </c>
      <c r="N1237" s="6" t="s">
        <v>688</v>
      </c>
      <c r="O1237" s="37"/>
      <c r="P1237" s="105">
        <v>0</v>
      </c>
      <c r="Q1237" s="38">
        <v>0</v>
      </c>
    </row>
    <row r="1238" spans="1:17" x14ac:dyDescent="0.3">
      <c r="A1238" s="6" t="s">
        <v>821</v>
      </c>
      <c r="B1238" s="6" t="s">
        <v>821</v>
      </c>
      <c r="C1238" s="6"/>
      <c r="D1238" s="25"/>
      <c r="E1238" s="25"/>
      <c r="F1238" s="25"/>
      <c r="G1238" s="96"/>
      <c r="H1238" s="99"/>
      <c r="I1238" s="99"/>
      <c r="J1238" s="6" t="s">
        <v>166</v>
      </c>
      <c r="K1238" s="6"/>
      <c r="L1238" s="6"/>
      <c r="M1238" s="6" t="s">
        <v>797</v>
      </c>
      <c r="N1238" s="6" t="s">
        <v>686</v>
      </c>
      <c r="O1238" s="37"/>
      <c r="P1238" s="105">
        <v>0</v>
      </c>
      <c r="Q1238" s="38">
        <v>0</v>
      </c>
    </row>
    <row r="1239" spans="1:17" x14ac:dyDescent="0.3">
      <c r="A1239" s="6" t="s">
        <v>821</v>
      </c>
      <c r="B1239" s="6" t="s">
        <v>821</v>
      </c>
      <c r="C1239" s="6"/>
      <c r="D1239" s="25"/>
      <c r="E1239" s="25"/>
      <c r="F1239" s="25"/>
      <c r="G1239" s="96"/>
      <c r="H1239" s="99"/>
      <c r="I1239" s="99"/>
      <c r="J1239" s="6" t="s">
        <v>167</v>
      </c>
      <c r="K1239" s="6"/>
      <c r="L1239" s="6"/>
      <c r="M1239" s="6" t="s">
        <v>797</v>
      </c>
      <c r="N1239" s="6" t="s">
        <v>686</v>
      </c>
      <c r="O1239" s="37"/>
      <c r="P1239" s="105">
        <v>0</v>
      </c>
      <c r="Q1239" s="38">
        <v>0</v>
      </c>
    </row>
    <row r="1240" spans="1:17" x14ac:dyDescent="0.3">
      <c r="A1240" s="6" t="s">
        <v>821</v>
      </c>
      <c r="B1240" s="6" t="s">
        <v>821</v>
      </c>
      <c r="C1240" s="6"/>
      <c r="D1240" s="25"/>
      <c r="E1240" s="25"/>
      <c r="F1240" s="25"/>
      <c r="G1240" s="96"/>
      <c r="H1240" s="99"/>
      <c r="I1240" s="99"/>
      <c r="J1240" s="6" t="s">
        <v>168</v>
      </c>
      <c r="K1240" s="6"/>
      <c r="L1240" s="6"/>
      <c r="M1240" s="6" t="s">
        <v>797</v>
      </c>
      <c r="N1240" s="6" t="s">
        <v>686</v>
      </c>
      <c r="O1240" s="37"/>
      <c r="P1240" s="105">
        <v>0</v>
      </c>
      <c r="Q1240" s="38">
        <v>0</v>
      </c>
    </row>
    <row r="1241" spans="1:17" x14ac:dyDescent="0.3">
      <c r="A1241" s="6" t="s">
        <v>821</v>
      </c>
      <c r="B1241" s="6" t="s">
        <v>821</v>
      </c>
      <c r="C1241" s="6"/>
      <c r="D1241" s="25"/>
      <c r="E1241" s="25"/>
      <c r="F1241" s="25"/>
      <c r="G1241" s="96"/>
      <c r="H1241" s="99"/>
      <c r="I1241" s="99"/>
      <c r="J1241" s="6" t="s">
        <v>169</v>
      </c>
      <c r="K1241" s="6"/>
      <c r="L1241" s="6"/>
      <c r="M1241" s="6" t="s">
        <v>797</v>
      </c>
      <c r="N1241" s="6" t="s">
        <v>686</v>
      </c>
      <c r="O1241" s="37"/>
      <c r="P1241" s="105">
        <v>0</v>
      </c>
      <c r="Q1241" s="38">
        <v>0</v>
      </c>
    </row>
    <row r="1242" spans="1:17" x14ac:dyDescent="0.3">
      <c r="A1242" s="6" t="s">
        <v>821</v>
      </c>
      <c r="B1242" s="6" t="s">
        <v>821</v>
      </c>
      <c r="C1242" s="6"/>
      <c r="D1242" s="25"/>
      <c r="E1242" s="25"/>
      <c r="F1242" s="25"/>
      <c r="G1242" s="96"/>
      <c r="H1242" s="99"/>
      <c r="I1242" s="99"/>
      <c r="J1242" s="6" t="s">
        <v>170</v>
      </c>
      <c r="K1242" s="6"/>
      <c r="L1242" s="6"/>
      <c r="M1242" s="6" t="s">
        <v>797</v>
      </c>
      <c r="N1242" s="6" t="s">
        <v>688</v>
      </c>
      <c r="O1242" s="37"/>
      <c r="P1242" s="105">
        <v>0</v>
      </c>
      <c r="Q1242" s="38">
        <v>0</v>
      </c>
    </row>
    <row r="1243" spans="1:17" x14ac:dyDescent="0.3">
      <c r="A1243" s="6" t="s">
        <v>821</v>
      </c>
      <c r="B1243" s="6" t="s">
        <v>821</v>
      </c>
      <c r="C1243" s="6"/>
      <c r="D1243" s="25"/>
      <c r="E1243" s="25"/>
      <c r="F1243" s="25"/>
      <c r="G1243" s="96"/>
      <c r="H1243" s="99"/>
      <c r="I1243" s="99"/>
      <c r="J1243" s="6" t="s">
        <v>171</v>
      </c>
      <c r="K1243" s="6"/>
      <c r="L1243" s="6"/>
      <c r="M1243" s="6" t="s">
        <v>797</v>
      </c>
      <c r="N1243" s="6" t="s">
        <v>688</v>
      </c>
      <c r="O1243" s="37"/>
      <c r="P1243" s="105">
        <v>0</v>
      </c>
      <c r="Q1243" s="38">
        <v>0</v>
      </c>
    </row>
    <row r="1244" spans="1:17" x14ac:dyDescent="0.3">
      <c r="A1244" s="6" t="s">
        <v>821</v>
      </c>
      <c r="B1244" s="6" t="s">
        <v>821</v>
      </c>
      <c r="C1244" s="6"/>
      <c r="D1244" s="25"/>
      <c r="E1244" s="25"/>
      <c r="F1244" s="25"/>
      <c r="G1244" s="96"/>
      <c r="H1244" s="99"/>
      <c r="I1244" s="99"/>
      <c r="J1244" s="6" t="s">
        <v>172</v>
      </c>
      <c r="K1244" s="6"/>
      <c r="L1244" s="6"/>
      <c r="M1244" s="6" t="s">
        <v>797</v>
      </c>
      <c r="N1244" s="6" t="s">
        <v>688</v>
      </c>
      <c r="O1244" s="37"/>
      <c r="P1244" s="105">
        <v>0</v>
      </c>
      <c r="Q1244" s="38">
        <v>0</v>
      </c>
    </row>
    <row r="1245" spans="1:17" x14ac:dyDescent="0.3">
      <c r="A1245" s="6" t="s">
        <v>821</v>
      </c>
      <c r="B1245" s="6" t="s">
        <v>821</v>
      </c>
      <c r="C1245" s="6"/>
      <c r="D1245" s="25"/>
      <c r="E1245" s="25"/>
      <c r="F1245" s="25"/>
      <c r="G1245" s="96"/>
      <c r="H1245" s="99"/>
      <c r="I1245" s="99"/>
      <c r="J1245" s="6" t="s">
        <v>173</v>
      </c>
      <c r="K1245" s="6"/>
      <c r="L1245" s="6"/>
      <c r="M1245" s="6" t="s">
        <v>797</v>
      </c>
      <c r="N1245" s="6" t="s">
        <v>686</v>
      </c>
      <c r="O1245" s="37"/>
      <c r="P1245" s="105">
        <v>0</v>
      </c>
      <c r="Q1245" s="38">
        <v>0</v>
      </c>
    </row>
    <row r="1246" spans="1:17" x14ac:dyDescent="0.3">
      <c r="A1246" s="6" t="s">
        <v>821</v>
      </c>
      <c r="B1246" s="6" t="s">
        <v>821</v>
      </c>
      <c r="C1246" s="6"/>
      <c r="D1246" s="25"/>
      <c r="E1246" s="25"/>
      <c r="F1246" s="25"/>
      <c r="G1246" s="96"/>
      <c r="H1246" s="99"/>
      <c r="I1246" s="99"/>
      <c r="J1246" s="6" t="s">
        <v>174</v>
      </c>
      <c r="K1246" s="6"/>
      <c r="L1246" s="6"/>
      <c r="M1246" s="6" t="s">
        <v>797</v>
      </c>
      <c r="N1246" s="6" t="s">
        <v>686</v>
      </c>
      <c r="O1246" s="37"/>
      <c r="P1246" s="105">
        <v>0</v>
      </c>
      <c r="Q1246" s="38">
        <v>0</v>
      </c>
    </row>
    <row r="1247" spans="1:17" x14ac:dyDescent="0.3">
      <c r="A1247" s="6" t="s">
        <v>821</v>
      </c>
      <c r="B1247" s="6" t="s">
        <v>821</v>
      </c>
      <c r="C1247" s="6"/>
      <c r="D1247" s="25"/>
      <c r="E1247" s="25"/>
      <c r="F1247" s="25"/>
      <c r="G1247" s="96"/>
      <c r="H1247" s="99"/>
      <c r="I1247" s="99"/>
      <c r="J1247" s="6" t="s">
        <v>175</v>
      </c>
      <c r="K1247" s="6"/>
      <c r="L1247" s="6"/>
      <c r="M1247" s="6" t="s">
        <v>797</v>
      </c>
      <c r="N1247" s="6" t="s">
        <v>686</v>
      </c>
      <c r="O1247" s="37"/>
      <c r="P1247" s="105">
        <v>0</v>
      </c>
      <c r="Q1247" s="38">
        <v>0</v>
      </c>
    </row>
    <row r="1248" spans="1:17" x14ac:dyDescent="0.3">
      <c r="A1248" s="6" t="s">
        <v>821</v>
      </c>
      <c r="B1248" s="6" t="s">
        <v>821</v>
      </c>
      <c r="C1248" s="6"/>
      <c r="D1248" s="25"/>
      <c r="E1248" s="25"/>
      <c r="F1248" s="25"/>
      <c r="G1248" s="96"/>
      <c r="H1248" s="99"/>
      <c r="I1248" s="99"/>
      <c r="J1248" s="6" t="s">
        <v>176</v>
      </c>
      <c r="K1248" s="6"/>
      <c r="L1248" s="6"/>
      <c r="M1248" s="6" t="s">
        <v>798</v>
      </c>
      <c r="N1248" s="6" t="s">
        <v>688</v>
      </c>
      <c r="O1248" s="37"/>
      <c r="P1248" s="105">
        <v>0</v>
      </c>
      <c r="Q1248" s="38">
        <v>0</v>
      </c>
    </row>
    <row r="1249" spans="1:17" x14ac:dyDescent="0.3">
      <c r="A1249" s="6" t="s">
        <v>821</v>
      </c>
      <c r="B1249" s="6" t="s">
        <v>821</v>
      </c>
      <c r="C1249" s="6"/>
      <c r="D1249" s="25"/>
      <c r="E1249" s="25"/>
      <c r="F1249" s="25"/>
      <c r="G1249" s="96"/>
      <c r="H1249" s="99"/>
      <c r="I1249" s="99"/>
      <c r="J1249" s="6" t="s">
        <v>177</v>
      </c>
      <c r="K1249" s="6"/>
      <c r="L1249" s="6"/>
      <c r="M1249" s="6" t="s">
        <v>798</v>
      </c>
      <c r="N1249" s="6" t="s">
        <v>688</v>
      </c>
      <c r="O1249" s="37"/>
      <c r="P1249" s="105">
        <v>0</v>
      </c>
      <c r="Q1249" s="38">
        <v>0</v>
      </c>
    </row>
    <row r="1250" spans="1:17" x14ac:dyDescent="0.3">
      <c r="A1250" s="6" t="s">
        <v>821</v>
      </c>
      <c r="B1250" s="6" t="s">
        <v>821</v>
      </c>
      <c r="C1250" s="6"/>
      <c r="D1250" s="25"/>
      <c r="E1250" s="25"/>
      <c r="F1250" s="25"/>
      <c r="G1250" s="96"/>
      <c r="H1250" s="99"/>
      <c r="I1250" s="99"/>
      <c r="J1250" s="6" t="s">
        <v>178</v>
      </c>
      <c r="K1250" s="6"/>
      <c r="L1250" s="6"/>
      <c r="M1250" s="6" t="s">
        <v>798</v>
      </c>
      <c r="N1250" s="6" t="s">
        <v>688</v>
      </c>
      <c r="O1250" s="37"/>
      <c r="P1250" s="105">
        <v>0</v>
      </c>
      <c r="Q1250" s="38">
        <v>0</v>
      </c>
    </row>
    <row r="1251" spans="1:17" x14ac:dyDescent="0.3">
      <c r="A1251" s="6" t="s">
        <v>821</v>
      </c>
      <c r="B1251" s="6" t="s">
        <v>821</v>
      </c>
      <c r="C1251" s="6"/>
      <c r="D1251" s="25"/>
      <c r="E1251" s="25"/>
      <c r="F1251" s="25"/>
      <c r="G1251" s="96"/>
      <c r="H1251" s="99"/>
      <c r="I1251" s="99"/>
      <c r="J1251" s="6" t="s">
        <v>179</v>
      </c>
      <c r="K1251" s="6"/>
      <c r="L1251" s="6"/>
      <c r="M1251" s="6" t="s">
        <v>776</v>
      </c>
      <c r="N1251" s="6" t="s">
        <v>686</v>
      </c>
      <c r="O1251" s="37"/>
      <c r="P1251" s="105">
        <v>-1799.8783040368116</v>
      </c>
      <c r="Q1251" s="38">
        <v>3.0000000000000001E-6</v>
      </c>
    </row>
    <row r="1252" spans="1:17" x14ac:dyDescent="0.3">
      <c r="A1252" s="6" t="s">
        <v>821</v>
      </c>
      <c r="B1252" s="6" t="s">
        <v>821</v>
      </c>
      <c r="C1252" s="6"/>
      <c r="D1252" s="25"/>
      <c r="E1252" s="25"/>
      <c r="F1252" s="25"/>
      <c r="G1252" s="96"/>
      <c r="H1252" s="99"/>
      <c r="I1252" s="99"/>
      <c r="J1252" s="6" t="s">
        <v>180</v>
      </c>
      <c r="K1252" s="6"/>
      <c r="L1252" s="6"/>
      <c r="M1252" s="6" t="s">
        <v>776</v>
      </c>
      <c r="N1252" s="6" t="s">
        <v>686</v>
      </c>
      <c r="O1252" s="37"/>
      <c r="P1252" s="105">
        <v>0</v>
      </c>
      <c r="Q1252" s="38">
        <v>0</v>
      </c>
    </row>
    <row r="1253" spans="1:17" x14ac:dyDescent="0.3">
      <c r="A1253" s="6" t="s">
        <v>821</v>
      </c>
      <c r="B1253" s="6" t="s">
        <v>821</v>
      </c>
      <c r="C1253" s="6"/>
      <c r="D1253" s="25"/>
      <c r="E1253" s="25"/>
      <c r="F1253" s="25"/>
      <c r="G1253" s="96"/>
      <c r="H1253" s="99"/>
      <c r="I1253" s="99"/>
      <c r="J1253" s="6" t="s">
        <v>181</v>
      </c>
      <c r="K1253" s="6"/>
      <c r="L1253" s="6"/>
      <c r="M1253" s="6" t="s">
        <v>776</v>
      </c>
      <c r="N1253" s="6" t="s">
        <v>686</v>
      </c>
      <c r="O1253" s="37"/>
      <c r="P1253" s="105">
        <v>0</v>
      </c>
      <c r="Q1253" s="38">
        <v>3.9999999999999998E-6</v>
      </c>
    </row>
    <row r="1254" spans="1:17" x14ac:dyDescent="0.3">
      <c r="A1254" s="6" t="s">
        <v>821</v>
      </c>
      <c r="B1254" s="6" t="s">
        <v>821</v>
      </c>
      <c r="C1254" s="6"/>
      <c r="D1254" s="25"/>
      <c r="E1254" s="25"/>
      <c r="F1254" s="25"/>
      <c r="G1254" s="96"/>
      <c r="H1254" s="99"/>
      <c r="I1254" s="99"/>
      <c r="J1254" s="6" t="s">
        <v>182</v>
      </c>
      <c r="K1254" s="6"/>
      <c r="L1254" s="6"/>
      <c r="M1254" s="6" t="s">
        <v>776</v>
      </c>
      <c r="N1254" s="6" t="s">
        <v>686</v>
      </c>
      <c r="O1254" s="37"/>
      <c r="P1254" s="105">
        <v>-7354.0999469233648</v>
      </c>
      <c r="Q1254" s="38">
        <v>1.2999999999999999E-5</v>
      </c>
    </row>
    <row r="1255" spans="1:17" x14ac:dyDescent="0.3">
      <c r="A1255" s="6" t="s">
        <v>821</v>
      </c>
      <c r="B1255" s="6" t="s">
        <v>821</v>
      </c>
      <c r="C1255" s="6"/>
      <c r="D1255" s="25"/>
      <c r="E1255" s="25"/>
      <c r="F1255" s="25"/>
      <c r="G1255" s="96"/>
      <c r="H1255" s="99"/>
      <c r="I1255" s="99"/>
      <c r="J1255" s="6" t="s">
        <v>183</v>
      </c>
      <c r="K1255" s="6"/>
      <c r="L1255" s="6"/>
      <c r="M1255" s="6" t="s">
        <v>776</v>
      </c>
      <c r="N1255" s="6" t="s">
        <v>686</v>
      </c>
      <c r="O1255" s="37"/>
      <c r="P1255" s="105">
        <v>-7716.3116000000073</v>
      </c>
      <c r="Q1255" s="38">
        <v>0</v>
      </c>
    </row>
    <row r="1256" spans="1:17" x14ac:dyDescent="0.3">
      <c r="A1256" s="6" t="s">
        <v>821</v>
      </c>
      <c r="B1256" s="6" t="s">
        <v>821</v>
      </c>
      <c r="C1256" s="6"/>
      <c r="D1256" s="25"/>
      <c r="E1256" s="25"/>
      <c r="F1256" s="25"/>
      <c r="G1256" s="96"/>
      <c r="H1256" s="99"/>
      <c r="I1256" s="99"/>
      <c r="J1256" s="6" t="s">
        <v>184</v>
      </c>
      <c r="K1256" s="6"/>
      <c r="L1256" s="6"/>
      <c r="M1256" s="6" t="s">
        <v>776</v>
      </c>
      <c r="N1256" s="6" t="s">
        <v>686</v>
      </c>
      <c r="O1256" s="37"/>
      <c r="P1256" s="105">
        <v>-3483.2633147883735</v>
      </c>
      <c r="Q1256" s="38">
        <v>0</v>
      </c>
    </row>
    <row r="1257" spans="1:17" x14ac:dyDescent="0.3">
      <c r="A1257" s="6" t="s">
        <v>821</v>
      </c>
      <c r="B1257" s="6" t="s">
        <v>821</v>
      </c>
      <c r="C1257" s="6"/>
      <c r="D1257" s="25"/>
      <c r="E1257" s="25"/>
      <c r="F1257" s="25"/>
      <c r="G1257" s="96"/>
      <c r="H1257" s="99"/>
      <c r="I1257" s="99"/>
      <c r="J1257" s="6" t="s">
        <v>185</v>
      </c>
      <c r="K1257" s="6"/>
      <c r="L1257" s="6"/>
      <c r="M1257" s="6" t="s">
        <v>759</v>
      </c>
      <c r="N1257" s="6" t="s">
        <v>688</v>
      </c>
      <c r="O1257" s="37"/>
      <c r="P1257" s="105">
        <v>1366.0290002368029</v>
      </c>
      <c r="Q1257" s="38">
        <v>6.0000000000000002E-6</v>
      </c>
    </row>
    <row r="1258" spans="1:17" x14ac:dyDescent="0.3">
      <c r="A1258" s="6" t="s">
        <v>821</v>
      </c>
      <c r="B1258" s="6" t="s">
        <v>821</v>
      </c>
      <c r="C1258" s="6"/>
      <c r="D1258" s="25"/>
      <c r="E1258" s="25"/>
      <c r="F1258" s="25"/>
      <c r="G1258" s="96"/>
      <c r="H1258" s="99"/>
      <c r="I1258" s="99"/>
      <c r="J1258" s="6" t="s">
        <v>186</v>
      </c>
      <c r="K1258" s="6"/>
      <c r="L1258" s="6"/>
      <c r="M1258" s="6" t="s">
        <v>759</v>
      </c>
      <c r="N1258" s="6" t="s">
        <v>688</v>
      </c>
      <c r="O1258" s="37"/>
      <c r="P1258" s="105">
        <v>0</v>
      </c>
      <c r="Q1258" s="38">
        <v>0</v>
      </c>
    </row>
    <row r="1259" spans="1:17" x14ac:dyDescent="0.3">
      <c r="A1259" s="6" t="s">
        <v>821</v>
      </c>
      <c r="B1259" s="6" t="s">
        <v>821</v>
      </c>
      <c r="C1259" s="6"/>
      <c r="D1259" s="25"/>
      <c r="E1259" s="25"/>
      <c r="F1259" s="25"/>
      <c r="G1259" s="96"/>
      <c r="H1259" s="99"/>
      <c r="I1259" s="99"/>
      <c r="J1259" s="6" t="s">
        <v>187</v>
      </c>
      <c r="K1259" s="6"/>
      <c r="L1259" s="6"/>
      <c r="M1259" s="6" t="s">
        <v>759</v>
      </c>
      <c r="N1259" s="6" t="s">
        <v>688</v>
      </c>
      <c r="O1259" s="37"/>
      <c r="P1259" s="105">
        <v>-554.83267113288946</v>
      </c>
      <c r="Q1259" s="38">
        <v>9.9999999999999995E-7</v>
      </c>
    </row>
    <row r="1260" spans="1:17" x14ac:dyDescent="0.3">
      <c r="A1260" s="6" t="s">
        <v>821</v>
      </c>
      <c r="B1260" s="6" t="s">
        <v>821</v>
      </c>
      <c r="C1260" s="6"/>
      <c r="D1260" s="25"/>
      <c r="E1260" s="25"/>
      <c r="F1260" s="25"/>
      <c r="G1260" s="96"/>
      <c r="H1260" s="99"/>
      <c r="I1260" s="99"/>
      <c r="J1260" s="6" t="s">
        <v>188</v>
      </c>
      <c r="K1260" s="6"/>
      <c r="L1260" s="6"/>
      <c r="M1260" s="6" t="s">
        <v>759</v>
      </c>
      <c r="N1260" s="6" t="s">
        <v>688</v>
      </c>
      <c r="O1260" s="37"/>
      <c r="P1260" s="105">
        <v>-279.05257865287649</v>
      </c>
      <c r="Q1260" s="38">
        <v>9.9999999999999995E-7</v>
      </c>
    </row>
    <row r="1261" spans="1:17" x14ac:dyDescent="0.3">
      <c r="A1261" s="6" t="s">
        <v>821</v>
      </c>
      <c r="B1261" s="6" t="s">
        <v>821</v>
      </c>
      <c r="C1261" s="6"/>
      <c r="D1261" s="25"/>
      <c r="E1261" s="25"/>
      <c r="F1261" s="25"/>
      <c r="G1261" s="96"/>
      <c r="H1261" s="99"/>
      <c r="I1261" s="99"/>
      <c r="J1261" s="6" t="s">
        <v>189</v>
      </c>
      <c r="K1261" s="6"/>
      <c r="L1261" s="6"/>
      <c r="M1261" s="6" t="s">
        <v>760</v>
      </c>
      <c r="N1261" s="6" t="s">
        <v>688</v>
      </c>
      <c r="O1261" s="37"/>
      <c r="P1261" s="105">
        <v>34532.362876877101</v>
      </c>
      <c r="Q1261" s="38">
        <v>1.4300000000000001E-4</v>
      </c>
    </row>
    <row r="1262" spans="1:17" x14ac:dyDescent="0.3">
      <c r="A1262" s="6" t="s">
        <v>821</v>
      </c>
      <c r="B1262" s="6" t="s">
        <v>821</v>
      </c>
      <c r="C1262" s="6"/>
      <c r="D1262" s="25"/>
      <c r="E1262" s="25"/>
      <c r="F1262" s="25"/>
      <c r="G1262" s="96"/>
      <c r="H1262" s="99"/>
      <c r="I1262" s="99"/>
      <c r="J1262" s="6" t="s">
        <v>190</v>
      </c>
      <c r="K1262" s="6"/>
      <c r="L1262" s="6"/>
      <c r="M1262" s="6" t="s">
        <v>760</v>
      </c>
      <c r="N1262" s="6" t="s">
        <v>688</v>
      </c>
      <c r="O1262" s="37"/>
      <c r="P1262" s="105">
        <v>0</v>
      </c>
      <c r="Q1262" s="38">
        <v>0</v>
      </c>
    </row>
    <row r="1263" spans="1:17" x14ac:dyDescent="0.3">
      <c r="A1263" s="6" t="s">
        <v>821</v>
      </c>
      <c r="B1263" s="6" t="s">
        <v>821</v>
      </c>
      <c r="C1263" s="6"/>
      <c r="D1263" s="25"/>
      <c r="E1263" s="25"/>
      <c r="F1263" s="25"/>
      <c r="G1263" s="96"/>
      <c r="H1263" s="99"/>
      <c r="I1263" s="99"/>
      <c r="J1263" s="6" t="s">
        <v>191</v>
      </c>
      <c r="K1263" s="6"/>
      <c r="L1263" s="6"/>
      <c r="M1263" s="6" t="s">
        <v>833</v>
      </c>
      <c r="N1263" s="6" t="s">
        <v>690</v>
      </c>
      <c r="O1263" s="37"/>
      <c r="P1263" s="105">
        <v>0</v>
      </c>
      <c r="Q1263" s="38">
        <v>0</v>
      </c>
    </row>
    <row r="1264" spans="1:17" x14ac:dyDescent="0.3">
      <c r="A1264" s="6" t="s">
        <v>821</v>
      </c>
      <c r="B1264" s="6" t="s">
        <v>821</v>
      </c>
      <c r="C1264" s="6"/>
      <c r="D1264" s="25"/>
      <c r="E1264" s="25"/>
      <c r="F1264" s="25"/>
      <c r="G1264" s="96"/>
      <c r="H1264" s="99"/>
      <c r="I1264" s="99"/>
      <c r="J1264" s="6" t="s">
        <v>192</v>
      </c>
      <c r="K1264" s="6"/>
      <c r="L1264" s="6"/>
      <c r="M1264" s="6" t="s">
        <v>833</v>
      </c>
      <c r="N1264" s="6" t="s">
        <v>690</v>
      </c>
      <c r="O1264" s="37"/>
      <c r="P1264" s="105">
        <v>0</v>
      </c>
      <c r="Q1264" s="38">
        <v>0</v>
      </c>
    </row>
    <row r="1265" spans="1:17" x14ac:dyDescent="0.3">
      <c r="A1265" s="6" t="s">
        <v>821</v>
      </c>
      <c r="B1265" s="6" t="s">
        <v>821</v>
      </c>
      <c r="C1265" s="6"/>
      <c r="D1265" s="25"/>
      <c r="E1265" s="25"/>
      <c r="F1265" s="25"/>
      <c r="G1265" s="96"/>
      <c r="H1265" s="99"/>
      <c r="I1265" s="99"/>
      <c r="J1265" s="6" t="s">
        <v>193</v>
      </c>
      <c r="K1265" s="6"/>
      <c r="L1265" s="6"/>
      <c r="M1265" s="6" t="s">
        <v>833</v>
      </c>
      <c r="N1265" s="6" t="s">
        <v>690</v>
      </c>
      <c r="O1265" s="37"/>
      <c r="P1265" s="105">
        <v>0</v>
      </c>
      <c r="Q1265" s="38">
        <v>0</v>
      </c>
    </row>
    <row r="1266" spans="1:17" x14ac:dyDescent="0.3">
      <c r="A1266" s="6" t="s">
        <v>821</v>
      </c>
      <c r="B1266" s="6" t="s">
        <v>821</v>
      </c>
      <c r="C1266" s="6"/>
      <c r="D1266" s="25"/>
      <c r="E1266" s="25"/>
      <c r="F1266" s="25"/>
      <c r="G1266" s="96"/>
      <c r="H1266" s="99"/>
      <c r="I1266" s="99"/>
      <c r="J1266" s="6" t="s">
        <v>194</v>
      </c>
      <c r="K1266" s="6"/>
      <c r="L1266" s="6"/>
      <c r="M1266" s="6" t="s">
        <v>833</v>
      </c>
      <c r="N1266" s="6" t="s">
        <v>690</v>
      </c>
      <c r="O1266" s="37"/>
      <c r="P1266" s="105">
        <v>0</v>
      </c>
      <c r="Q1266" s="38">
        <v>0</v>
      </c>
    </row>
    <row r="1267" spans="1:17" x14ac:dyDescent="0.3">
      <c r="A1267" s="6" t="s">
        <v>821</v>
      </c>
      <c r="B1267" s="6" t="s">
        <v>821</v>
      </c>
      <c r="C1267" s="6"/>
      <c r="D1267" s="25"/>
      <c r="E1267" s="25"/>
      <c r="F1267" s="25"/>
      <c r="G1267" s="96"/>
      <c r="H1267" s="99"/>
      <c r="I1267" s="99"/>
      <c r="J1267" s="6" t="s">
        <v>195</v>
      </c>
      <c r="K1267" s="6"/>
      <c r="L1267" s="6"/>
      <c r="M1267" s="6" t="s">
        <v>833</v>
      </c>
      <c r="N1267" s="6" t="s">
        <v>690</v>
      </c>
      <c r="O1267" s="37"/>
      <c r="P1267" s="105">
        <v>0</v>
      </c>
      <c r="Q1267" s="38">
        <v>0</v>
      </c>
    </row>
    <row r="1268" spans="1:17" x14ac:dyDescent="0.3">
      <c r="A1268" s="6" t="s">
        <v>821</v>
      </c>
      <c r="B1268" s="6" t="s">
        <v>821</v>
      </c>
      <c r="C1268" s="6"/>
      <c r="D1268" s="25"/>
      <c r="E1268" s="25"/>
      <c r="F1268" s="25"/>
      <c r="G1268" s="96"/>
      <c r="H1268" s="99"/>
      <c r="I1268" s="99"/>
      <c r="J1268" s="6" t="s">
        <v>196</v>
      </c>
      <c r="K1268" s="6"/>
      <c r="L1268" s="6"/>
      <c r="M1268" s="6" t="s">
        <v>833</v>
      </c>
      <c r="N1268" s="6" t="s">
        <v>690</v>
      </c>
      <c r="O1268" s="37"/>
      <c r="P1268" s="105">
        <v>0</v>
      </c>
      <c r="Q1268" s="38">
        <v>0</v>
      </c>
    </row>
    <row r="1269" spans="1:17" x14ac:dyDescent="0.3">
      <c r="A1269" s="6" t="s">
        <v>821</v>
      </c>
      <c r="B1269" s="6" t="s">
        <v>821</v>
      </c>
      <c r="C1269" s="6"/>
      <c r="D1269" s="25"/>
      <c r="E1269" s="25"/>
      <c r="F1269" s="25"/>
      <c r="G1269" s="96"/>
      <c r="H1269" s="99"/>
      <c r="I1269" s="99"/>
      <c r="J1269" s="6" t="s">
        <v>197</v>
      </c>
      <c r="K1269" s="6"/>
      <c r="L1269" s="6"/>
      <c r="M1269" s="6" t="s">
        <v>833</v>
      </c>
      <c r="N1269" s="6" t="s">
        <v>690</v>
      </c>
      <c r="O1269" s="37"/>
      <c r="P1269" s="105">
        <v>0</v>
      </c>
      <c r="Q1269" s="38">
        <v>0</v>
      </c>
    </row>
    <row r="1270" spans="1:17" x14ac:dyDescent="0.3">
      <c r="A1270" s="6" t="s">
        <v>821</v>
      </c>
      <c r="B1270" s="6" t="s">
        <v>821</v>
      </c>
      <c r="C1270" s="6"/>
      <c r="D1270" s="25"/>
      <c r="E1270" s="25"/>
      <c r="F1270" s="25"/>
      <c r="G1270" s="96"/>
      <c r="H1270" s="99"/>
      <c r="I1270" s="99"/>
      <c r="J1270" s="6" t="s">
        <v>198</v>
      </c>
      <c r="K1270" s="6"/>
      <c r="L1270" s="6"/>
      <c r="M1270" s="6" t="s">
        <v>833</v>
      </c>
      <c r="N1270" s="6" t="s">
        <v>690</v>
      </c>
      <c r="O1270" s="37"/>
      <c r="P1270" s="105">
        <v>0</v>
      </c>
      <c r="Q1270" s="38">
        <v>0</v>
      </c>
    </row>
    <row r="1271" spans="1:17" x14ac:dyDescent="0.3">
      <c r="A1271" s="6" t="s">
        <v>821</v>
      </c>
      <c r="B1271" s="6" t="s">
        <v>821</v>
      </c>
      <c r="C1271" s="6"/>
      <c r="D1271" s="25"/>
      <c r="E1271" s="25"/>
      <c r="F1271" s="25"/>
      <c r="G1271" s="96"/>
      <c r="H1271" s="99"/>
      <c r="I1271" s="99"/>
      <c r="J1271" s="6" t="s">
        <v>199</v>
      </c>
      <c r="K1271" s="6"/>
      <c r="L1271" s="6"/>
      <c r="M1271" s="6" t="s">
        <v>833</v>
      </c>
      <c r="N1271" s="6" t="s">
        <v>690</v>
      </c>
      <c r="O1271" s="37"/>
      <c r="P1271" s="105">
        <v>0</v>
      </c>
      <c r="Q1271" s="38">
        <v>0</v>
      </c>
    </row>
    <row r="1272" spans="1:17" x14ac:dyDescent="0.3">
      <c r="A1272" s="6" t="s">
        <v>821</v>
      </c>
      <c r="B1272" s="6" t="s">
        <v>821</v>
      </c>
      <c r="C1272" s="6"/>
      <c r="D1272" s="25"/>
      <c r="E1272" s="25"/>
      <c r="F1272" s="25"/>
      <c r="G1272" s="96"/>
      <c r="H1272" s="99"/>
      <c r="I1272" s="99"/>
      <c r="J1272" s="6" t="s">
        <v>200</v>
      </c>
      <c r="K1272" s="6"/>
      <c r="L1272" s="6"/>
      <c r="M1272" s="6" t="s">
        <v>833</v>
      </c>
      <c r="N1272" s="6" t="s">
        <v>690</v>
      </c>
      <c r="O1272" s="37"/>
      <c r="P1272" s="105">
        <v>0</v>
      </c>
      <c r="Q1272" s="38">
        <v>0</v>
      </c>
    </row>
    <row r="1273" spans="1:17" x14ac:dyDescent="0.3">
      <c r="A1273" s="6" t="s">
        <v>821</v>
      </c>
      <c r="B1273" s="6" t="s">
        <v>821</v>
      </c>
      <c r="C1273" s="6"/>
      <c r="D1273" s="25"/>
      <c r="E1273" s="25"/>
      <c r="F1273" s="25"/>
      <c r="G1273" s="96"/>
      <c r="H1273" s="99"/>
      <c r="I1273" s="99"/>
      <c r="J1273" s="6" t="s">
        <v>201</v>
      </c>
      <c r="K1273" s="6"/>
      <c r="L1273" s="6"/>
      <c r="M1273" s="6" t="s">
        <v>777</v>
      </c>
      <c r="N1273" s="6" t="s">
        <v>686</v>
      </c>
      <c r="O1273" s="37"/>
      <c r="P1273" s="105">
        <v>-732.55689999999959</v>
      </c>
      <c r="Q1273" s="38">
        <v>3.0000000000000001E-6</v>
      </c>
    </row>
    <row r="1274" spans="1:17" x14ac:dyDescent="0.3">
      <c r="A1274" s="6" t="s">
        <v>821</v>
      </c>
      <c r="B1274" s="6" t="s">
        <v>821</v>
      </c>
      <c r="C1274" s="6"/>
      <c r="D1274" s="25"/>
      <c r="E1274" s="25"/>
      <c r="F1274" s="25"/>
      <c r="G1274" s="96"/>
      <c r="H1274" s="99"/>
      <c r="I1274" s="99"/>
      <c r="J1274" s="6" t="s">
        <v>202</v>
      </c>
      <c r="K1274" s="6"/>
      <c r="L1274" s="6"/>
      <c r="M1274" s="6" t="s">
        <v>777</v>
      </c>
      <c r="N1274" s="6" t="s">
        <v>686</v>
      </c>
      <c r="O1274" s="37"/>
      <c r="P1274" s="105">
        <v>0</v>
      </c>
      <c r="Q1274" s="38">
        <v>0</v>
      </c>
    </row>
    <row r="1275" spans="1:17" x14ac:dyDescent="0.3">
      <c r="A1275" s="6" t="s">
        <v>821</v>
      </c>
      <c r="B1275" s="6" t="s">
        <v>821</v>
      </c>
      <c r="C1275" s="6"/>
      <c r="D1275" s="25"/>
      <c r="E1275" s="25"/>
      <c r="F1275" s="25"/>
      <c r="G1275" s="96"/>
      <c r="H1275" s="99"/>
      <c r="I1275" s="99"/>
      <c r="J1275" s="6" t="s">
        <v>203</v>
      </c>
      <c r="K1275" s="6"/>
      <c r="L1275" s="6"/>
      <c r="M1275" s="6" t="s">
        <v>777</v>
      </c>
      <c r="N1275" s="6" t="s">
        <v>686</v>
      </c>
      <c r="O1275" s="37"/>
      <c r="P1275" s="105">
        <v>-567.869031848943</v>
      </c>
      <c r="Q1275" s="38">
        <v>9.9999999999999995E-7</v>
      </c>
    </row>
    <row r="1276" spans="1:17" x14ac:dyDescent="0.3">
      <c r="A1276" s="6" t="s">
        <v>821</v>
      </c>
      <c r="B1276" s="6" t="s">
        <v>821</v>
      </c>
      <c r="C1276" s="6"/>
      <c r="D1276" s="25"/>
      <c r="E1276" s="25"/>
      <c r="F1276" s="25"/>
      <c r="G1276" s="96"/>
      <c r="H1276" s="99"/>
      <c r="I1276" s="99"/>
      <c r="J1276" s="6" t="s">
        <v>204</v>
      </c>
      <c r="K1276" s="6"/>
      <c r="L1276" s="6"/>
      <c r="M1276" s="6" t="s">
        <v>777</v>
      </c>
      <c r="N1276" s="6" t="s">
        <v>686</v>
      </c>
      <c r="O1276" s="37"/>
      <c r="P1276" s="105">
        <v>16375.086768585323</v>
      </c>
      <c r="Q1276" s="38">
        <v>2.5000000000000001E-5</v>
      </c>
    </row>
    <row r="1277" spans="1:17" x14ac:dyDescent="0.3">
      <c r="A1277" s="6" t="s">
        <v>821</v>
      </c>
      <c r="B1277" s="6" t="s">
        <v>821</v>
      </c>
      <c r="C1277" s="6"/>
      <c r="D1277" s="25"/>
      <c r="E1277" s="25"/>
      <c r="F1277" s="25"/>
      <c r="G1277" s="96"/>
      <c r="H1277" s="99"/>
      <c r="I1277" s="99"/>
      <c r="J1277" s="6" t="s">
        <v>205</v>
      </c>
      <c r="K1277" s="6"/>
      <c r="L1277" s="6"/>
      <c r="M1277" s="6" t="s">
        <v>777</v>
      </c>
      <c r="N1277" s="6" t="s">
        <v>686</v>
      </c>
      <c r="O1277" s="37"/>
      <c r="P1277" s="105">
        <v>88.989000000006854</v>
      </c>
      <c r="Q1277" s="38">
        <v>3.9999999999999998E-6</v>
      </c>
    </row>
    <row r="1278" spans="1:17" x14ac:dyDescent="0.3">
      <c r="A1278" s="6" t="s">
        <v>821</v>
      </c>
      <c r="B1278" s="6" t="s">
        <v>821</v>
      </c>
      <c r="C1278" s="6"/>
      <c r="D1278" s="25"/>
      <c r="E1278" s="25"/>
      <c r="F1278" s="25"/>
      <c r="G1278" s="96"/>
      <c r="H1278" s="99"/>
      <c r="I1278" s="99"/>
      <c r="J1278" s="6" t="s">
        <v>206</v>
      </c>
      <c r="K1278" s="6"/>
      <c r="L1278" s="6"/>
      <c r="M1278" s="6" t="s">
        <v>777</v>
      </c>
      <c r="N1278" s="6" t="s">
        <v>686</v>
      </c>
      <c r="O1278" s="37"/>
      <c r="P1278" s="105">
        <v>46.992199999999684</v>
      </c>
      <c r="Q1278" s="38">
        <v>6.0000000000000002E-6</v>
      </c>
    </row>
    <row r="1279" spans="1:17" x14ac:dyDescent="0.3">
      <c r="A1279" s="6" t="s">
        <v>821</v>
      </c>
      <c r="B1279" s="6" t="s">
        <v>821</v>
      </c>
      <c r="C1279" s="6"/>
      <c r="D1279" s="25"/>
      <c r="E1279" s="25"/>
      <c r="F1279" s="25"/>
      <c r="G1279" s="96"/>
      <c r="H1279" s="99"/>
      <c r="I1279" s="99"/>
      <c r="J1279" s="41" t="s">
        <v>207</v>
      </c>
      <c r="K1279" s="6"/>
      <c r="L1279" s="6"/>
      <c r="M1279" s="6" t="s">
        <v>777</v>
      </c>
      <c r="N1279" s="6" t="s">
        <v>686</v>
      </c>
      <c r="O1279" s="37"/>
      <c r="P1279" s="105">
        <v>43.319899999999961</v>
      </c>
      <c r="Q1279" s="38">
        <v>1.9999999999999999E-6</v>
      </c>
    </row>
    <row r="1280" spans="1:17" x14ac:dyDescent="0.3">
      <c r="A1280" s="6" t="s">
        <v>821</v>
      </c>
      <c r="B1280" s="6" t="s">
        <v>821</v>
      </c>
      <c r="C1280" s="6"/>
      <c r="D1280" s="25"/>
      <c r="E1280" s="25"/>
      <c r="F1280" s="25"/>
      <c r="G1280" s="96"/>
      <c r="H1280" s="99"/>
      <c r="I1280" s="99"/>
      <c r="J1280" s="6" t="s">
        <v>208</v>
      </c>
      <c r="K1280" s="6"/>
      <c r="L1280" s="6"/>
      <c r="M1280" s="6" t="s">
        <v>777</v>
      </c>
      <c r="N1280" s="6" t="s">
        <v>686</v>
      </c>
      <c r="O1280" s="37"/>
      <c r="P1280" s="105">
        <v>11.558999999999969</v>
      </c>
      <c r="Q1280" s="38">
        <v>9.9999999999999995E-7</v>
      </c>
    </row>
    <row r="1281" spans="1:17" x14ac:dyDescent="0.3">
      <c r="A1281" s="6" t="s">
        <v>821</v>
      </c>
      <c r="B1281" s="6" t="s">
        <v>821</v>
      </c>
      <c r="C1281" s="6"/>
      <c r="D1281" s="25"/>
      <c r="E1281" s="25"/>
      <c r="F1281" s="25"/>
      <c r="G1281" s="96"/>
      <c r="H1281" s="99"/>
      <c r="I1281" s="99"/>
      <c r="J1281" s="6" t="s">
        <v>209</v>
      </c>
      <c r="K1281" s="6"/>
      <c r="L1281" s="6"/>
      <c r="M1281" s="6" t="s">
        <v>778</v>
      </c>
      <c r="N1281" s="6" t="s">
        <v>686</v>
      </c>
      <c r="O1281" s="37"/>
      <c r="P1281" s="105">
        <v>3171.2568452951346</v>
      </c>
      <c r="Q1281" s="38">
        <v>7.9999999999999996E-6</v>
      </c>
    </row>
    <row r="1282" spans="1:17" x14ac:dyDescent="0.3">
      <c r="A1282" s="6" t="s">
        <v>821</v>
      </c>
      <c r="B1282" s="6" t="s">
        <v>821</v>
      </c>
      <c r="C1282" s="6"/>
      <c r="D1282" s="25"/>
      <c r="E1282" s="25"/>
      <c r="F1282" s="25"/>
      <c r="G1282" s="96"/>
      <c r="H1282" s="99"/>
      <c r="I1282" s="99"/>
      <c r="J1282" s="6" t="s">
        <v>210</v>
      </c>
      <c r="K1282" s="6"/>
      <c r="L1282" s="6"/>
      <c r="M1282" s="6" t="s">
        <v>778</v>
      </c>
      <c r="N1282" s="6" t="s">
        <v>686</v>
      </c>
      <c r="O1282" s="37"/>
      <c r="P1282" s="105">
        <v>0</v>
      </c>
      <c r="Q1282" s="38">
        <v>0</v>
      </c>
    </row>
    <row r="1283" spans="1:17" x14ac:dyDescent="0.3">
      <c r="A1283" s="6" t="s">
        <v>821</v>
      </c>
      <c r="B1283" s="6" t="s">
        <v>821</v>
      </c>
      <c r="C1283" s="6"/>
      <c r="D1283" s="25"/>
      <c r="E1283" s="25"/>
      <c r="F1283" s="25"/>
      <c r="G1283" s="96"/>
      <c r="H1283" s="99"/>
      <c r="I1283" s="99"/>
      <c r="J1283" s="6" t="s">
        <v>211</v>
      </c>
      <c r="K1283" s="6"/>
      <c r="L1283" s="6"/>
      <c r="M1283" s="6" t="s">
        <v>778</v>
      </c>
      <c r="N1283" s="6" t="s">
        <v>686</v>
      </c>
      <c r="O1283" s="37"/>
      <c r="P1283" s="105">
        <v>0</v>
      </c>
      <c r="Q1283" s="38">
        <v>0</v>
      </c>
    </row>
    <row r="1284" spans="1:17" x14ac:dyDescent="0.3">
      <c r="A1284" s="6" t="s">
        <v>821</v>
      </c>
      <c r="B1284" s="6" t="s">
        <v>821</v>
      </c>
      <c r="C1284" s="6"/>
      <c r="D1284" s="25"/>
      <c r="E1284" s="25"/>
      <c r="F1284" s="25"/>
      <c r="G1284" s="96"/>
      <c r="H1284" s="99"/>
      <c r="I1284" s="99"/>
      <c r="J1284" s="6" t="s">
        <v>212</v>
      </c>
      <c r="K1284" s="6"/>
      <c r="L1284" s="6"/>
      <c r="M1284" s="6" t="s">
        <v>778</v>
      </c>
      <c r="N1284" s="6" t="s">
        <v>686</v>
      </c>
      <c r="O1284" s="37"/>
      <c r="P1284" s="105">
        <v>0</v>
      </c>
      <c r="Q1284" s="38">
        <v>0</v>
      </c>
    </row>
    <row r="1285" spans="1:17" x14ac:dyDescent="0.3">
      <c r="A1285" s="6" t="s">
        <v>821</v>
      </c>
      <c r="B1285" s="6" t="s">
        <v>821</v>
      </c>
      <c r="C1285" s="6"/>
      <c r="D1285" s="25"/>
      <c r="E1285" s="25"/>
      <c r="F1285" s="25"/>
      <c r="G1285" s="96"/>
      <c r="H1285" s="99"/>
      <c r="I1285" s="99"/>
      <c r="J1285" s="6" t="s">
        <v>213</v>
      </c>
      <c r="K1285" s="6"/>
      <c r="L1285" s="6"/>
      <c r="M1285" s="6" t="s">
        <v>778</v>
      </c>
      <c r="N1285" s="6" t="s">
        <v>686</v>
      </c>
      <c r="O1285" s="37"/>
      <c r="P1285" s="105">
        <v>0</v>
      </c>
      <c r="Q1285" s="38">
        <v>1.9999999999999999E-6</v>
      </c>
    </row>
    <row r="1286" spans="1:17" x14ac:dyDescent="0.3">
      <c r="A1286" s="6" t="s">
        <v>821</v>
      </c>
      <c r="B1286" s="6" t="s">
        <v>821</v>
      </c>
      <c r="C1286" s="6"/>
      <c r="D1286" s="25"/>
      <c r="E1286" s="25"/>
      <c r="F1286" s="25"/>
      <c r="G1286" s="96"/>
      <c r="H1286" s="99"/>
      <c r="I1286" s="99"/>
      <c r="J1286" s="6" t="s">
        <v>214</v>
      </c>
      <c r="K1286" s="6"/>
      <c r="L1286" s="6"/>
      <c r="M1286" s="6" t="s">
        <v>761</v>
      </c>
      <c r="N1286" s="6" t="s">
        <v>686</v>
      </c>
      <c r="O1286" s="37"/>
      <c r="P1286" s="105">
        <v>-1430.1915219496045</v>
      </c>
      <c r="Q1286" s="38">
        <v>0</v>
      </c>
    </row>
    <row r="1287" spans="1:17" x14ac:dyDescent="0.3">
      <c r="A1287" s="6" t="s">
        <v>821</v>
      </c>
      <c r="B1287" s="6" t="s">
        <v>821</v>
      </c>
      <c r="C1287" s="6"/>
      <c r="D1287" s="25"/>
      <c r="E1287" s="25"/>
      <c r="F1287" s="25"/>
      <c r="G1287" s="96"/>
      <c r="H1287" s="99"/>
      <c r="I1287" s="99"/>
      <c r="J1287" s="6" t="s">
        <v>215</v>
      </c>
      <c r="K1287" s="6"/>
      <c r="L1287" s="6"/>
      <c r="M1287" s="6" t="s">
        <v>761</v>
      </c>
      <c r="N1287" s="6" t="s">
        <v>688</v>
      </c>
      <c r="O1287" s="37"/>
      <c r="P1287" s="105">
        <v>0</v>
      </c>
      <c r="Q1287" s="38">
        <v>0</v>
      </c>
    </row>
    <row r="1288" spans="1:17" x14ac:dyDescent="0.3">
      <c r="A1288" s="6" t="s">
        <v>821</v>
      </c>
      <c r="B1288" s="6" t="s">
        <v>821</v>
      </c>
      <c r="C1288" s="6"/>
      <c r="D1288" s="25"/>
      <c r="E1288" s="25"/>
      <c r="F1288" s="25"/>
      <c r="G1288" s="96"/>
      <c r="H1288" s="99"/>
      <c r="I1288" s="99"/>
      <c r="J1288" s="6" t="s">
        <v>216</v>
      </c>
      <c r="K1288" s="6"/>
      <c r="L1288" s="6"/>
      <c r="M1288" s="6" t="s">
        <v>761</v>
      </c>
      <c r="N1288" s="6" t="s">
        <v>688</v>
      </c>
      <c r="O1288" s="37"/>
      <c r="P1288" s="105">
        <v>1861.043474774875</v>
      </c>
      <c r="Q1288" s="38">
        <v>3.0000000000000001E-6</v>
      </c>
    </row>
    <row r="1289" spans="1:17" x14ac:dyDescent="0.3">
      <c r="A1289" s="6" t="s">
        <v>821</v>
      </c>
      <c r="B1289" s="6" t="s">
        <v>821</v>
      </c>
      <c r="C1289" s="6"/>
      <c r="D1289" s="25"/>
      <c r="E1289" s="25"/>
      <c r="F1289" s="25"/>
      <c r="G1289" s="96"/>
      <c r="H1289" s="99"/>
      <c r="I1289" s="99"/>
      <c r="J1289" s="6" t="s">
        <v>217</v>
      </c>
      <c r="K1289" s="6"/>
      <c r="L1289" s="6"/>
      <c r="M1289" s="6" t="s">
        <v>761</v>
      </c>
      <c r="N1289" s="6" t="s">
        <v>688</v>
      </c>
      <c r="O1289" s="37"/>
      <c r="P1289" s="105">
        <v>-12046.692885213779</v>
      </c>
      <c r="Q1289" s="38">
        <v>0</v>
      </c>
    </row>
    <row r="1290" spans="1:17" x14ac:dyDescent="0.3">
      <c r="A1290" s="6" t="s">
        <v>821</v>
      </c>
      <c r="B1290" s="6" t="s">
        <v>821</v>
      </c>
      <c r="C1290" s="6"/>
      <c r="D1290" s="25"/>
      <c r="E1290" s="25"/>
      <c r="F1290" s="25"/>
      <c r="G1290" s="96"/>
      <c r="H1290" s="99"/>
      <c r="I1290" s="99"/>
      <c r="J1290" s="6" t="s">
        <v>218</v>
      </c>
      <c r="K1290" s="6"/>
      <c r="L1290" s="6"/>
      <c r="M1290" s="6" t="s">
        <v>779</v>
      </c>
      <c r="N1290" s="6" t="s">
        <v>686</v>
      </c>
      <c r="O1290" s="37"/>
      <c r="P1290" s="105">
        <v>-644.67512068732958</v>
      </c>
      <c r="Q1290" s="38">
        <v>1.9999999999999999E-6</v>
      </c>
    </row>
    <row r="1291" spans="1:17" x14ac:dyDescent="0.3">
      <c r="A1291" s="6" t="s">
        <v>821</v>
      </c>
      <c r="B1291" s="6" t="s">
        <v>821</v>
      </c>
      <c r="C1291" s="6"/>
      <c r="D1291" s="25"/>
      <c r="E1291" s="25"/>
      <c r="F1291" s="25"/>
      <c r="G1291" s="96"/>
      <c r="H1291" s="99"/>
      <c r="I1291" s="99"/>
      <c r="J1291" s="6" t="s">
        <v>219</v>
      </c>
      <c r="K1291" s="6"/>
      <c r="L1291" s="6"/>
      <c r="M1291" s="6" t="s">
        <v>779</v>
      </c>
      <c r="N1291" s="6" t="s">
        <v>686</v>
      </c>
      <c r="O1291" s="37"/>
      <c r="P1291" s="105">
        <v>0</v>
      </c>
      <c r="Q1291" s="38">
        <v>0</v>
      </c>
    </row>
    <row r="1292" spans="1:17" x14ac:dyDescent="0.3">
      <c r="A1292" s="6" t="s">
        <v>821</v>
      </c>
      <c r="B1292" s="6" t="s">
        <v>821</v>
      </c>
      <c r="C1292" s="6"/>
      <c r="D1292" s="25"/>
      <c r="E1292" s="25"/>
      <c r="F1292" s="25"/>
      <c r="G1292" s="96"/>
      <c r="H1292" s="99"/>
      <c r="I1292" s="99"/>
      <c r="J1292" s="6" t="s">
        <v>220</v>
      </c>
      <c r="K1292" s="6"/>
      <c r="L1292" s="6"/>
      <c r="M1292" s="6" t="s">
        <v>779</v>
      </c>
      <c r="N1292" s="6" t="s">
        <v>686</v>
      </c>
      <c r="O1292" s="37"/>
      <c r="P1292" s="105">
        <v>0</v>
      </c>
      <c r="Q1292" s="38">
        <v>0</v>
      </c>
    </row>
    <row r="1293" spans="1:17" x14ac:dyDescent="0.3">
      <c r="A1293" s="6" t="s">
        <v>821</v>
      </c>
      <c r="B1293" s="6" t="s">
        <v>821</v>
      </c>
      <c r="C1293" s="6"/>
      <c r="D1293" s="25"/>
      <c r="E1293" s="25"/>
      <c r="F1293" s="25"/>
      <c r="G1293" s="96"/>
      <c r="H1293" s="99"/>
      <c r="I1293" s="99"/>
      <c r="J1293" s="6" t="s">
        <v>221</v>
      </c>
      <c r="K1293" s="6"/>
      <c r="L1293" s="6"/>
      <c r="M1293" s="6" t="s">
        <v>779</v>
      </c>
      <c r="N1293" s="6" t="s">
        <v>686</v>
      </c>
      <c r="O1293" s="37"/>
      <c r="P1293" s="105">
        <v>0</v>
      </c>
      <c r="Q1293" s="38">
        <v>0</v>
      </c>
    </row>
    <row r="1294" spans="1:17" x14ac:dyDescent="0.3">
      <c r="A1294" s="6" t="s">
        <v>821</v>
      </c>
      <c r="B1294" s="6" t="s">
        <v>821</v>
      </c>
      <c r="C1294" s="6"/>
      <c r="D1294" s="25"/>
      <c r="E1294" s="25"/>
      <c r="F1294" s="25"/>
      <c r="G1294" s="96"/>
      <c r="H1294" s="99"/>
      <c r="I1294" s="99"/>
      <c r="J1294" s="6" t="s">
        <v>222</v>
      </c>
      <c r="K1294" s="6"/>
      <c r="L1294" s="6"/>
      <c r="M1294" s="6" t="s">
        <v>779</v>
      </c>
      <c r="N1294" s="6" t="s">
        <v>686</v>
      </c>
      <c r="O1294" s="37"/>
      <c r="P1294" s="105">
        <v>0</v>
      </c>
      <c r="Q1294" s="38">
        <v>0</v>
      </c>
    </row>
    <row r="1295" spans="1:17" x14ac:dyDescent="0.3">
      <c r="A1295" s="6" t="s">
        <v>821</v>
      </c>
      <c r="B1295" s="6" t="s">
        <v>821</v>
      </c>
      <c r="C1295" s="6"/>
      <c r="D1295" s="25"/>
      <c r="E1295" s="25"/>
      <c r="F1295" s="25"/>
      <c r="G1295" s="96"/>
      <c r="H1295" s="99"/>
      <c r="I1295" s="99"/>
      <c r="J1295" s="6" t="s">
        <v>223</v>
      </c>
      <c r="K1295" s="6"/>
      <c r="L1295" s="6"/>
      <c r="M1295" s="6" t="s">
        <v>779</v>
      </c>
      <c r="N1295" s="6" t="s">
        <v>686</v>
      </c>
      <c r="O1295" s="37"/>
      <c r="P1295" s="105">
        <v>172.18093580085613</v>
      </c>
      <c r="Q1295" s="38">
        <v>0</v>
      </c>
    </row>
    <row r="1296" spans="1:17" x14ac:dyDescent="0.3">
      <c r="A1296" s="6" t="s">
        <v>821</v>
      </c>
      <c r="B1296" s="6" t="s">
        <v>821</v>
      </c>
      <c r="C1296" s="6"/>
      <c r="D1296" s="25"/>
      <c r="E1296" s="25"/>
      <c r="F1296" s="25"/>
      <c r="G1296" s="96"/>
      <c r="H1296" s="99"/>
      <c r="I1296" s="99"/>
      <c r="J1296" s="6" t="s">
        <v>224</v>
      </c>
      <c r="K1296" s="6"/>
      <c r="L1296" s="6"/>
      <c r="M1296" s="6" t="s">
        <v>834</v>
      </c>
      <c r="N1296" s="6" t="s">
        <v>686</v>
      </c>
      <c r="O1296" s="37"/>
      <c r="P1296" s="105">
        <v>0</v>
      </c>
      <c r="Q1296" s="38">
        <v>0</v>
      </c>
    </row>
    <row r="1297" spans="1:17" x14ac:dyDescent="0.3">
      <c r="A1297" s="6" t="s">
        <v>821</v>
      </c>
      <c r="B1297" s="6" t="s">
        <v>821</v>
      </c>
      <c r="C1297" s="6"/>
      <c r="D1297" s="25"/>
      <c r="E1297" s="25"/>
      <c r="F1297" s="25"/>
      <c r="G1297" s="96"/>
      <c r="H1297" s="99"/>
      <c r="I1297" s="99"/>
      <c r="J1297" s="6" t="s">
        <v>225</v>
      </c>
      <c r="K1297" s="6"/>
      <c r="L1297" s="6"/>
      <c r="M1297" s="6" t="s">
        <v>834</v>
      </c>
      <c r="N1297" s="6" t="s">
        <v>686</v>
      </c>
      <c r="O1297" s="37"/>
      <c r="P1297" s="105">
        <v>0</v>
      </c>
      <c r="Q1297" s="38">
        <v>0</v>
      </c>
    </row>
    <row r="1298" spans="1:17" x14ac:dyDescent="0.3">
      <c r="A1298" s="6" t="s">
        <v>821</v>
      </c>
      <c r="B1298" s="6" t="s">
        <v>821</v>
      </c>
      <c r="C1298" s="6"/>
      <c r="D1298" s="25"/>
      <c r="E1298" s="25"/>
      <c r="F1298" s="25"/>
      <c r="G1298" s="96"/>
      <c r="H1298" s="99"/>
      <c r="I1298" s="99"/>
      <c r="J1298" s="6" t="s">
        <v>226</v>
      </c>
      <c r="K1298" s="6"/>
      <c r="L1298" s="6"/>
      <c r="M1298" s="6" t="s">
        <v>835</v>
      </c>
      <c r="N1298" s="6" t="s">
        <v>688</v>
      </c>
      <c r="O1298" s="37"/>
      <c r="P1298" s="105">
        <v>0</v>
      </c>
      <c r="Q1298" s="38">
        <v>0</v>
      </c>
    </row>
    <row r="1299" spans="1:17" x14ac:dyDescent="0.3">
      <c r="A1299" s="6" t="s">
        <v>821</v>
      </c>
      <c r="B1299" s="6" t="s">
        <v>821</v>
      </c>
      <c r="C1299" s="6"/>
      <c r="D1299" s="25"/>
      <c r="E1299" s="25"/>
      <c r="F1299" s="25"/>
      <c r="G1299" s="96"/>
      <c r="H1299" s="99"/>
      <c r="I1299" s="99"/>
      <c r="J1299" s="6" t="s">
        <v>227</v>
      </c>
      <c r="K1299" s="6"/>
      <c r="L1299" s="6"/>
      <c r="M1299" s="6" t="s">
        <v>835</v>
      </c>
      <c r="N1299" s="6" t="s">
        <v>688</v>
      </c>
      <c r="O1299" s="37"/>
      <c r="P1299" s="105">
        <v>0</v>
      </c>
      <c r="Q1299" s="38">
        <v>0</v>
      </c>
    </row>
    <row r="1300" spans="1:17" x14ac:dyDescent="0.3">
      <c r="A1300" s="6" t="s">
        <v>821</v>
      </c>
      <c r="B1300" s="6" t="s">
        <v>821</v>
      </c>
      <c r="C1300" s="6"/>
      <c r="D1300" s="25"/>
      <c r="E1300" s="25"/>
      <c r="F1300" s="25"/>
      <c r="G1300" s="96"/>
      <c r="H1300" s="99"/>
      <c r="I1300" s="99"/>
      <c r="J1300" s="6" t="s">
        <v>228</v>
      </c>
      <c r="K1300" s="6"/>
      <c r="L1300" s="6"/>
      <c r="M1300" s="6" t="s">
        <v>835</v>
      </c>
      <c r="N1300" s="6" t="s">
        <v>688</v>
      </c>
      <c r="O1300" s="37"/>
      <c r="P1300" s="105">
        <v>0</v>
      </c>
      <c r="Q1300" s="38">
        <v>0</v>
      </c>
    </row>
    <row r="1301" spans="1:17" x14ac:dyDescent="0.3">
      <c r="A1301" s="6" t="s">
        <v>821</v>
      </c>
      <c r="B1301" s="6" t="s">
        <v>821</v>
      </c>
      <c r="C1301" s="6"/>
      <c r="D1301" s="25"/>
      <c r="E1301" s="25"/>
      <c r="F1301" s="25"/>
      <c r="G1301" s="96"/>
      <c r="H1301" s="99"/>
      <c r="I1301" s="99"/>
      <c r="J1301" s="6" t="s">
        <v>229</v>
      </c>
      <c r="K1301" s="6"/>
      <c r="L1301" s="6"/>
      <c r="M1301" s="6" t="s">
        <v>835</v>
      </c>
      <c r="N1301" s="6" t="s">
        <v>688</v>
      </c>
      <c r="O1301" s="37"/>
      <c r="P1301" s="105">
        <v>0</v>
      </c>
      <c r="Q1301" s="38">
        <v>0</v>
      </c>
    </row>
    <row r="1302" spans="1:17" x14ac:dyDescent="0.3">
      <c r="A1302" s="6" t="s">
        <v>821</v>
      </c>
      <c r="B1302" s="6" t="s">
        <v>821</v>
      </c>
      <c r="C1302" s="6"/>
      <c r="D1302" s="25"/>
      <c r="E1302" s="25"/>
      <c r="F1302" s="25"/>
      <c r="G1302" s="96"/>
      <c r="H1302" s="99"/>
      <c r="I1302" s="99"/>
      <c r="J1302" s="6" t="s">
        <v>230</v>
      </c>
      <c r="K1302" s="6"/>
      <c r="L1302" s="6"/>
      <c r="M1302" s="6" t="s">
        <v>835</v>
      </c>
      <c r="N1302" s="6" t="s">
        <v>688</v>
      </c>
      <c r="O1302" s="37"/>
      <c r="P1302" s="105">
        <v>0</v>
      </c>
      <c r="Q1302" s="38">
        <v>0</v>
      </c>
    </row>
    <row r="1303" spans="1:17" x14ac:dyDescent="0.3">
      <c r="A1303" s="6" t="s">
        <v>821</v>
      </c>
      <c r="B1303" s="6" t="s">
        <v>821</v>
      </c>
      <c r="C1303" s="6"/>
      <c r="D1303" s="25"/>
      <c r="E1303" s="25"/>
      <c r="F1303" s="25"/>
      <c r="G1303" s="96"/>
      <c r="H1303" s="99"/>
      <c r="I1303" s="99"/>
      <c r="J1303" s="6" t="s">
        <v>231</v>
      </c>
      <c r="K1303" s="6"/>
      <c r="L1303" s="6"/>
      <c r="M1303" s="6" t="s">
        <v>835</v>
      </c>
      <c r="N1303" s="6" t="s">
        <v>688</v>
      </c>
      <c r="O1303" s="37"/>
      <c r="P1303" s="105">
        <v>0</v>
      </c>
      <c r="Q1303" s="38">
        <v>0</v>
      </c>
    </row>
    <row r="1304" spans="1:17" x14ac:dyDescent="0.3">
      <c r="A1304" s="6" t="s">
        <v>821</v>
      </c>
      <c r="B1304" s="6" t="s">
        <v>821</v>
      </c>
      <c r="C1304" s="6"/>
      <c r="D1304" s="25"/>
      <c r="E1304" s="25"/>
      <c r="F1304" s="25"/>
      <c r="G1304" s="96"/>
      <c r="H1304" s="99"/>
      <c r="I1304" s="99"/>
      <c r="J1304" s="6" t="s">
        <v>232</v>
      </c>
      <c r="K1304" s="6"/>
      <c r="L1304" s="6"/>
      <c r="M1304" s="6" t="s">
        <v>835</v>
      </c>
      <c r="N1304" s="6" t="s">
        <v>688</v>
      </c>
      <c r="O1304" s="37"/>
      <c r="P1304" s="105">
        <v>0</v>
      </c>
      <c r="Q1304" s="38">
        <v>0</v>
      </c>
    </row>
    <row r="1305" spans="1:17" x14ac:dyDescent="0.3">
      <c r="A1305" s="6" t="s">
        <v>821</v>
      </c>
      <c r="B1305" s="6" t="s">
        <v>821</v>
      </c>
      <c r="C1305" s="6"/>
      <c r="D1305" s="25"/>
      <c r="E1305" s="25"/>
      <c r="F1305" s="25"/>
      <c r="G1305" s="96"/>
      <c r="H1305" s="99"/>
      <c r="I1305" s="99"/>
      <c r="J1305" s="6" t="s">
        <v>233</v>
      </c>
      <c r="K1305" s="6"/>
      <c r="L1305" s="6"/>
      <c r="M1305" s="6" t="s">
        <v>835</v>
      </c>
      <c r="N1305" s="6" t="s">
        <v>688</v>
      </c>
      <c r="O1305" s="37"/>
      <c r="P1305" s="105">
        <v>0</v>
      </c>
      <c r="Q1305" s="38">
        <v>0</v>
      </c>
    </row>
    <row r="1306" spans="1:17" x14ac:dyDescent="0.3">
      <c r="A1306" s="6" t="s">
        <v>821</v>
      </c>
      <c r="B1306" s="6" t="s">
        <v>821</v>
      </c>
      <c r="C1306" s="6"/>
      <c r="D1306" s="25"/>
      <c r="E1306" s="25"/>
      <c r="F1306" s="25"/>
      <c r="G1306" s="96"/>
      <c r="H1306" s="99"/>
      <c r="I1306" s="99"/>
      <c r="J1306" s="6" t="s">
        <v>234</v>
      </c>
      <c r="K1306" s="6"/>
      <c r="L1306" s="6"/>
      <c r="M1306" s="6" t="s">
        <v>835</v>
      </c>
      <c r="N1306" s="6" t="s">
        <v>688</v>
      </c>
      <c r="O1306" s="37"/>
      <c r="P1306" s="105">
        <v>0</v>
      </c>
      <c r="Q1306" s="38">
        <v>0</v>
      </c>
    </row>
    <row r="1307" spans="1:17" x14ac:dyDescent="0.3">
      <c r="A1307" s="6" t="s">
        <v>821</v>
      </c>
      <c r="B1307" s="6" t="s">
        <v>821</v>
      </c>
      <c r="C1307" s="6"/>
      <c r="D1307" s="25"/>
      <c r="E1307" s="25"/>
      <c r="F1307" s="25"/>
      <c r="G1307" s="96"/>
      <c r="H1307" s="99"/>
      <c r="I1307" s="99"/>
      <c r="J1307" s="6" t="s">
        <v>235</v>
      </c>
      <c r="K1307" s="6"/>
      <c r="L1307" s="6"/>
      <c r="M1307" s="6" t="s">
        <v>835</v>
      </c>
      <c r="N1307" s="6" t="s">
        <v>688</v>
      </c>
      <c r="O1307" s="37"/>
      <c r="P1307" s="105">
        <v>0</v>
      </c>
      <c r="Q1307" s="38">
        <v>0</v>
      </c>
    </row>
    <row r="1308" spans="1:17" x14ac:dyDescent="0.3">
      <c r="A1308" s="6" t="s">
        <v>821</v>
      </c>
      <c r="B1308" s="6" t="s">
        <v>821</v>
      </c>
      <c r="C1308" s="6"/>
      <c r="D1308" s="25"/>
      <c r="E1308" s="25"/>
      <c r="F1308" s="25"/>
      <c r="G1308" s="96"/>
      <c r="H1308" s="99"/>
      <c r="I1308" s="99"/>
      <c r="J1308" s="6" t="s">
        <v>236</v>
      </c>
      <c r="K1308" s="6"/>
      <c r="L1308" s="6"/>
      <c r="M1308" s="6" t="s">
        <v>799</v>
      </c>
      <c r="N1308" s="6" t="s">
        <v>686</v>
      </c>
      <c r="O1308" s="37"/>
      <c r="P1308" s="105">
        <v>0</v>
      </c>
      <c r="Q1308" s="38">
        <v>0</v>
      </c>
    </row>
    <row r="1309" spans="1:17" x14ac:dyDescent="0.3">
      <c r="A1309" s="6" t="s">
        <v>821</v>
      </c>
      <c r="B1309" s="6" t="s">
        <v>821</v>
      </c>
      <c r="C1309" s="6"/>
      <c r="D1309" s="25"/>
      <c r="E1309" s="25"/>
      <c r="F1309" s="25"/>
      <c r="G1309" s="96"/>
      <c r="H1309" s="99"/>
      <c r="I1309" s="99"/>
      <c r="J1309" s="6" t="s">
        <v>237</v>
      </c>
      <c r="K1309" s="6"/>
      <c r="L1309" s="6"/>
      <c r="M1309" s="6" t="s">
        <v>799</v>
      </c>
      <c r="N1309" s="6" t="s">
        <v>686</v>
      </c>
      <c r="O1309" s="37"/>
      <c r="P1309" s="105">
        <v>0</v>
      </c>
      <c r="Q1309" s="38">
        <v>0</v>
      </c>
    </row>
    <row r="1310" spans="1:17" x14ac:dyDescent="0.3">
      <c r="A1310" s="6" t="s">
        <v>821</v>
      </c>
      <c r="B1310" s="6" t="s">
        <v>821</v>
      </c>
      <c r="C1310" s="6"/>
      <c r="D1310" s="25"/>
      <c r="E1310" s="25"/>
      <c r="F1310" s="25"/>
      <c r="G1310" s="96"/>
      <c r="H1310" s="99"/>
      <c r="I1310" s="99"/>
      <c r="J1310" s="6" t="s">
        <v>238</v>
      </c>
      <c r="K1310" s="6"/>
      <c r="L1310" s="6"/>
      <c r="M1310" s="6" t="s">
        <v>799</v>
      </c>
      <c r="N1310" s="6" t="s">
        <v>686</v>
      </c>
      <c r="O1310" s="37"/>
      <c r="P1310" s="105">
        <v>0</v>
      </c>
      <c r="Q1310" s="38">
        <v>0</v>
      </c>
    </row>
    <row r="1311" spans="1:17" x14ac:dyDescent="0.3">
      <c r="A1311" s="6" t="s">
        <v>821</v>
      </c>
      <c r="B1311" s="6" t="s">
        <v>821</v>
      </c>
      <c r="C1311" s="6"/>
      <c r="D1311" s="25"/>
      <c r="E1311" s="25"/>
      <c r="F1311" s="25"/>
      <c r="G1311" s="96"/>
      <c r="H1311" s="99"/>
      <c r="I1311" s="99"/>
      <c r="J1311" s="6" t="s">
        <v>239</v>
      </c>
      <c r="K1311" s="6"/>
      <c r="L1311" s="6"/>
      <c r="M1311" s="6" t="s">
        <v>799</v>
      </c>
      <c r="N1311" s="6" t="s">
        <v>686</v>
      </c>
      <c r="O1311" s="37"/>
      <c r="P1311" s="105">
        <v>0</v>
      </c>
      <c r="Q1311" s="38">
        <v>0</v>
      </c>
    </row>
    <row r="1312" spans="1:17" x14ac:dyDescent="0.3">
      <c r="A1312" s="6" t="s">
        <v>821</v>
      </c>
      <c r="B1312" s="6" t="s">
        <v>821</v>
      </c>
      <c r="C1312" s="6"/>
      <c r="D1312" s="25"/>
      <c r="E1312" s="25"/>
      <c r="F1312" s="25"/>
      <c r="G1312" s="96"/>
      <c r="H1312" s="99"/>
      <c r="I1312" s="99"/>
      <c r="J1312" s="6" t="s">
        <v>240</v>
      </c>
      <c r="K1312" s="6"/>
      <c r="L1312" s="6"/>
      <c r="M1312" s="6" t="s">
        <v>799</v>
      </c>
      <c r="N1312" s="6" t="s">
        <v>686</v>
      </c>
      <c r="O1312" s="37"/>
      <c r="P1312" s="105">
        <v>0</v>
      </c>
      <c r="Q1312" s="38">
        <v>0</v>
      </c>
    </row>
    <row r="1313" spans="1:17" x14ac:dyDescent="0.3">
      <c r="A1313" s="6" t="s">
        <v>821</v>
      </c>
      <c r="B1313" s="6" t="s">
        <v>821</v>
      </c>
      <c r="C1313" s="6"/>
      <c r="D1313" s="25"/>
      <c r="E1313" s="25"/>
      <c r="F1313" s="25"/>
      <c r="G1313" s="96"/>
      <c r="H1313" s="99"/>
      <c r="I1313" s="99"/>
      <c r="J1313" s="6" t="s">
        <v>241</v>
      </c>
      <c r="K1313" s="6"/>
      <c r="L1313" s="6"/>
      <c r="M1313" s="6" t="s">
        <v>799</v>
      </c>
      <c r="N1313" s="6" t="s">
        <v>686</v>
      </c>
      <c r="O1313" s="37"/>
      <c r="P1313" s="105">
        <v>0</v>
      </c>
      <c r="Q1313" s="38">
        <v>0</v>
      </c>
    </row>
    <row r="1314" spans="1:17" x14ac:dyDescent="0.3">
      <c r="A1314" s="6" t="s">
        <v>821</v>
      </c>
      <c r="B1314" s="6" t="s">
        <v>821</v>
      </c>
      <c r="C1314" s="6"/>
      <c r="D1314" s="25"/>
      <c r="E1314" s="25"/>
      <c r="F1314" s="25"/>
      <c r="G1314" s="96"/>
      <c r="H1314" s="99"/>
      <c r="I1314" s="99"/>
      <c r="J1314" s="6" t="s">
        <v>242</v>
      </c>
      <c r="K1314" s="6"/>
      <c r="L1314" s="6"/>
      <c r="M1314" s="6" t="s">
        <v>799</v>
      </c>
      <c r="N1314" s="6" t="s">
        <v>686</v>
      </c>
      <c r="O1314" s="37"/>
      <c r="P1314" s="105">
        <v>0</v>
      </c>
      <c r="Q1314" s="38">
        <v>0</v>
      </c>
    </row>
    <row r="1315" spans="1:17" x14ac:dyDescent="0.3">
      <c r="A1315" s="6" t="s">
        <v>821</v>
      </c>
      <c r="B1315" s="6" t="s">
        <v>821</v>
      </c>
      <c r="C1315" s="6"/>
      <c r="D1315" s="25"/>
      <c r="E1315" s="25"/>
      <c r="F1315" s="25"/>
      <c r="G1315" s="96"/>
      <c r="H1315" s="99"/>
      <c r="I1315" s="99"/>
      <c r="J1315" s="6" t="s">
        <v>243</v>
      </c>
      <c r="K1315" s="6"/>
      <c r="L1315" s="6"/>
      <c r="M1315" s="6" t="s">
        <v>836</v>
      </c>
      <c r="N1315" s="6" t="s">
        <v>690</v>
      </c>
      <c r="O1315" s="37"/>
      <c r="P1315" s="105">
        <v>0</v>
      </c>
      <c r="Q1315" s="38">
        <v>0</v>
      </c>
    </row>
    <row r="1316" spans="1:17" x14ac:dyDescent="0.3">
      <c r="A1316" s="6" t="s">
        <v>821</v>
      </c>
      <c r="B1316" s="6" t="s">
        <v>821</v>
      </c>
      <c r="C1316" s="6"/>
      <c r="D1316" s="25"/>
      <c r="E1316" s="25"/>
      <c r="F1316" s="25"/>
      <c r="G1316" s="96"/>
      <c r="H1316" s="99"/>
      <c r="I1316" s="99"/>
      <c r="J1316" s="6" t="s">
        <v>244</v>
      </c>
      <c r="K1316" s="6"/>
      <c r="L1316" s="6"/>
      <c r="M1316" s="6" t="s">
        <v>836</v>
      </c>
      <c r="N1316" s="6" t="s">
        <v>690</v>
      </c>
      <c r="O1316" s="37"/>
      <c r="P1316" s="105">
        <v>0</v>
      </c>
      <c r="Q1316" s="38">
        <v>0</v>
      </c>
    </row>
    <row r="1317" spans="1:17" x14ac:dyDescent="0.3">
      <c r="A1317" s="6" t="s">
        <v>821</v>
      </c>
      <c r="B1317" s="6" t="s">
        <v>821</v>
      </c>
      <c r="C1317" s="6"/>
      <c r="D1317" s="25"/>
      <c r="E1317" s="25"/>
      <c r="F1317" s="25"/>
      <c r="G1317" s="96"/>
      <c r="H1317" s="99"/>
      <c r="I1317" s="99"/>
      <c r="J1317" s="6" t="s">
        <v>245</v>
      </c>
      <c r="K1317" s="6"/>
      <c r="L1317" s="6"/>
      <c r="M1317" s="6" t="s">
        <v>836</v>
      </c>
      <c r="N1317" s="6" t="s">
        <v>690</v>
      </c>
      <c r="O1317" s="37"/>
      <c r="P1317" s="105">
        <v>0</v>
      </c>
      <c r="Q1317" s="38">
        <v>0</v>
      </c>
    </row>
    <row r="1318" spans="1:17" x14ac:dyDescent="0.3">
      <c r="A1318" s="6" t="s">
        <v>821</v>
      </c>
      <c r="B1318" s="6" t="s">
        <v>821</v>
      </c>
      <c r="C1318" s="6"/>
      <c r="D1318" s="25"/>
      <c r="E1318" s="25"/>
      <c r="F1318" s="25"/>
      <c r="G1318" s="96"/>
      <c r="H1318" s="99"/>
      <c r="I1318" s="99"/>
      <c r="J1318" s="6" t="s">
        <v>246</v>
      </c>
      <c r="K1318" s="6"/>
      <c r="L1318" s="6"/>
      <c r="M1318" s="6" t="s">
        <v>836</v>
      </c>
      <c r="N1318" s="6" t="s">
        <v>690</v>
      </c>
      <c r="O1318" s="37"/>
      <c r="P1318" s="105">
        <v>0</v>
      </c>
      <c r="Q1318" s="38">
        <v>0</v>
      </c>
    </row>
    <row r="1319" spans="1:17" x14ac:dyDescent="0.3">
      <c r="A1319" s="6" t="s">
        <v>821</v>
      </c>
      <c r="B1319" s="6" t="s">
        <v>821</v>
      </c>
      <c r="C1319" s="6"/>
      <c r="D1319" s="25"/>
      <c r="E1319" s="25"/>
      <c r="F1319" s="25"/>
      <c r="G1319" s="96"/>
      <c r="H1319" s="99"/>
      <c r="I1319" s="99"/>
      <c r="J1319" s="6" t="s">
        <v>247</v>
      </c>
      <c r="K1319" s="6"/>
      <c r="L1319" s="6"/>
      <c r="M1319" s="6" t="s">
        <v>836</v>
      </c>
      <c r="N1319" s="6" t="s">
        <v>690</v>
      </c>
      <c r="O1319" s="37"/>
      <c r="P1319" s="105">
        <v>0</v>
      </c>
      <c r="Q1319" s="38">
        <v>0</v>
      </c>
    </row>
    <row r="1320" spans="1:17" x14ac:dyDescent="0.3">
      <c r="A1320" s="6" t="s">
        <v>821</v>
      </c>
      <c r="B1320" s="6" t="s">
        <v>821</v>
      </c>
      <c r="C1320" s="6"/>
      <c r="D1320" s="25"/>
      <c r="E1320" s="25"/>
      <c r="F1320" s="25"/>
      <c r="G1320" s="96"/>
      <c r="H1320" s="99"/>
      <c r="I1320" s="99"/>
      <c r="J1320" s="6" t="s">
        <v>248</v>
      </c>
      <c r="K1320" s="6"/>
      <c r="L1320" s="6"/>
      <c r="M1320" s="6" t="s">
        <v>836</v>
      </c>
      <c r="N1320" s="6" t="s">
        <v>690</v>
      </c>
      <c r="O1320" s="37"/>
      <c r="P1320" s="105">
        <v>0</v>
      </c>
      <c r="Q1320" s="38">
        <v>0</v>
      </c>
    </row>
    <row r="1321" spans="1:17" x14ac:dyDescent="0.3">
      <c r="A1321" s="6" t="s">
        <v>821</v>
      </c>
      <c r="B1321" s="6" t="s">
        <v>821</v>
      </c>
      <c r="C1321" s="6"/>
      <c r="D1321" s="25"/>
      <c r="E1321" s="25"/>
      <c r="F1321" s="25"/>
      <c r="G1321" s="96"/>
      <c r="H1321" s="99"/>
      <c r="I1321" s="99"/>
      <c r="J1321" s="6" t="s">
        <v>249</v>
      </c>
      <c r="K1321" s="6"/>
      <c r="L1321" s="6"/>
      <c r="M1321" s="6" t="s">
        <v>836</v>
      </c>
      <c r="N1321" s="6" t="s">
        <v>690</v>
      </c>
      <c r="O1321" s="37"/>
      <c r="P1321" s="105">
        <v>0</v>
      </c>
      <c r="Q1321" s="38">
        <v>0</v>
      </c>
    </row>
    <row r="1322" spans="1:17" x14ac:dyDescent="0.3">
      <c r="A1322" s="6" t="s">
        <v>821</v>
      </c>
      <c r="B1322" s="6" t="s">
        <v>821</v>
      </c>
      <c r="C1322" s="6"/>
      <c r="D1322" s="25"/>
      <c r="E1322" s="25"/>
      <c r="F1322" s="25"/>
      <c r="G1322" s="96"/>
      <c r="H1322" s="99"/>
      <c r="I1322" s="99"/>
      <c r="J1322" s="6" t="s">
        <v>250</v>
      </c>
      <c r="K1322" s="6"/>
      <c r="L1322" s="6"/>
      <c r="M1322" s="6" t="s">
        <v>836</v>
      </c>
      <c r="N1322" s="6" t="s">
        <v>690</v>
      </c>
      <c r="O1322" s="37"/>
      <c r="P1322" s="105">
        <v>0</v>
      </c>
      <c r="Q1322" s="38">
        <v>0</v>
      </c>
    </row>
    <row r="1323" spans="1:17" x14ac:dyDescent="0.3">
      <c r="A1323" s="6" t="s">
        <v>821</v>
      </c>
      <c r="B1323" s="6" t="s">
        <v>821</v>
      </c>
      <c r="C1323" s="6"/>
      <c r="D1323" s="25"/>
      <c r="E1323" s="25"/>
      <c r="F1323" s="25"/>
      <c r="G1323" s="96"/>
      <c r="H1323" s="99"/>
      <c r="I1323" s="99"/>
      <c r="J1323" s="6" t="s">
        <v>251</v>
      </c>
      <c r="K1323" s="6"/>
      <c r="L1323" s="6"/>
      <c r="M1323" s="6" t="s">
        <v>836</v>
      </c>
      <c r="N1323" s="6" t="s">
        <v>690</v>
      </c>
      <c r="O1323" s="37"/>
      <c r="P1323" s="105">
        <v>0</v>
      </c>
      <c r="Q1323" s="38">
        <v>0</v>
      </c>
    </row>
    <row r="1324" spans="1:17" x14ac:dyDescent="0.3">
      <c r="A1324" s="6" t="s">
        <v>821</v>
      </c>
      <c r="B1324" s="6" t="s">
        <v>821</v>
      </c>
      <c r="C1324" s="6"/>
      <c r="D1324" s="25"/>
      <c r="E1324" s="25"/>
      <c r="F1324" s="25"/>
      <c r="G1324" s="96"/>
      <c r="H1324" s="99"/>
      <c r="I1324" s="99"/>
      <c r="J1324" s="6" t="s">
        <v>252</v>
      </c>
      <c r="K1324" s="6"/>
      <c r="L1324" s="6"/>
      <c r="M1324" s="6" t="s">
        <v>836</v>
      </c>
      <c r="N1324" s="6" t="s">
        <v>690</v>
      </c>
      <c r="O1324" s="37"/>
      <c r="P1324" s="105">
        <v>0</v>
      </c>
      <c r="Q1324" s="38">
        <v>0</v>
      </c>
    </row>
    <row r="1325" spans="1:17" x14ac:dyDescent="0.3">
      <c r="A1325" s="6" t="s">
        <v>821</v>
      </c>
      <c r="B1325" s="6" t="s">
        <v>821</v>
      </c>
      <c r="C1325" s="6"/>
      <c r="D1325" s="25"/>
      <c r="E1325" s="25"/>
      <c r="F1325" s="25"/>
      <c r="G1325" s="96"/>
      <c r="H1325" s="99"/>
      <c r="I1325" s="99"/>
      <c r="J1325" s="6" t="s">
        <v>253</v>
      </c>
      <c r="K1325" s="6"/>
      <c r="L1325" s="6"/>
      <c r="M1325" s="6" t="s">
        <v>837</v>
      </c>
      <c r="N1325" s="6" t="s">
        <v>688</v>
      </c>
      <c r="O1325" s="37"/>
      <c r="P1325" s="105">
        <v>0</v>
      </c>
      <c r="Q1325" s="38">
        <v>0</v>
      </c>
    </row>
    <row r="1326" spans="1:17" x14ac:dyDescent="0.3">
      <c r="A1326" s="6" t="s">
        <v>821</v>
      </c>
      <c r="B1326" s="6" t="s">
        <v>821</v>
      </c>
      <c r="C1326" s="6"/>
      <c r="D1326" s="25"/>
      <c r="E1326" s="25"/>
      <c r="F1326" s="25"/>
      <c r="G1326" s="96"/>
      <c r="H1326" s="99"/>
      <c r="I1326" s="99"/>
      <c r="J1326" s="6" t="s">
        <v>254</v>
      </c>
      <c r="K1326" s="6"/>
      <c r="L1326" s="6"/>
      <c r="M1326" s="6" t="s">
        <v>837</v>
      </c>
      <c r="N1326" s="6" t="s">
        <v>688</v>
      </c>
      <c r="O1326" s="37"/>
      <c r="P1326" s="105">
        <v>0</v>
      </c>
      <c r="Q1326" s="38">
        <v>0</v>
      </c>
    </row>
    <row r="1327" spans="1:17" x14ac:dyDescent="0.3">
      <c r="A1327" s="6" t="s">
        <v>821</v>
      </c>
      <c r="B1327" s="6" t="s">
        <v>821</v>
      </c>
      <c r="C1327" s="6"/>
      <c r="D1327" s="25"/>
      <c r="E1327" s="25"/>
      <c r="F1327" s="25"/>
      <c r="G1327" s="96"/>
      <c r="H1327" s="99"/>
      <c r="I1327" s="99"/>
      <c r="J1327" s="6" t="s">
        <v>255</v>
      </c>
      <c r="K1327" s="6"/>
      <c r="L1327" s="6"/>
      <c r="M1327" s="6" t="s">
        <v>837</v>
      </c>
      <c r="N1327" s="6" t="s">
        <v>688</v>
      </c>
      <c r="O1327" s="37"/>
      <c r="P1327" s="105">
        <v>0</v>
      </c>
      <c r="Q1327" s="38">
        <v>0</v>
      </c>
    </row>
    <row r="1328" spans="1:17" x14ac:dyDescent="0.3">
      <c r="A1328" s="6" t="s">
        <v>821</v>
      </c>
      <c r="B1328" s="6" t="s">
        <v>821</v>
      </c>
      <c r="C1328" s="6"/>
      <c r="D1328" s="25"/>
      <c r="E1328" s="25"/>
      <c r="F1328" s="25"/>
      <c r="G1328" s="96"/>
      <c r="H1328" s="99"/>
      <c r="I1328" s="99"/>
      <c r="J1328" s="6" t="s">
        <v>256</v>
      </c>
      <c r="K1328" s="6"/>
      <c r="L1328" s="6"/>
      <c r="M1328" s="6" t="s">
        <v>800</v>
      </c>
      <c r="N1328" s="6" t="s">
        <v>686</v>
      </c>
      <c r="O1328" s="37"/>
      <c r="P1328" s="105">
        <v>0</v>
      </c>
      <c r="Q1328" s="38">
        <v>0</v>
      </c>
    </row>
    <row r="1329" spans="1:17" x14ac:dyDescent="0.3">
      <c r="A1329" s="6" t="s">
        <v>821</v>
      </c>
      <c r="B1329" s="6" t="s">
        <v>821</v>
      </c>
      <c r="C1329" s="6"/>
      <c r="D1329" s="25"/>
      <c r="E1329" s="25"/>
      <c r="F1329" s="25"/>
      <c r="G1329" s="96"/>
      <c r="H1329" s="99"/>
      <c r="I1329" s="99"/>
      <c r="J1329" s="6" t="s">
        <v>257</v>
      </c>
      <c r="K1329" s="6"/>
      <c r="L1329" s="6"/>
      <c r="M1329" s="6" t="s">
        <v>800</v>
      </c>
      <c r="N1329" s="6" t="s">
        <v>686</v>
      </c>
      <c r="O1329" s="37"/>
      <c r="P1329" s="105">
        <v>0</v>
      </c>
      <c r="Q1329" s="38">
        <v>0</v>
      </c>
    </row>
    <row r="1330" spans="1:17" x14ac:dyDescent="0.3">
      <c r="A1330" s="6" t="s">
        <v>821</v>
      </c>
      <c r="B1330" s="6" t="s">
        <v>821</v>
      </c>
      <c r="C1330" s="6"/>
      <c r="D1330" s="25"/>
      <c r="E1330" s="25"/>
      <c r="F1330" s="25"/>
      <c r="G1330" s="96"/>
      <c r="H1330" s="99"/>
      <c r="I1330" s="99"/>
      <c r="J1330" s="6" t="s">
        <v>258</v>
      </c>
      <c r="K1330" s="6"/>
      <c r="L1330" s="6"/>
      <c r="M1330" s="6" t="s">
        <v>800</v>
      </c>
      <c r="N1330" s="6" t="s">
        <v>686</v>
      </c>
      <c r="O1330" s="37"/>
      <c r="P1330" s="105">
        <v>0</v>
      </c>
      <c r="Q1330" s="38">
        <v>0</v>
      </c>
    </row>
    <row r="1331" spans="1:17" x14ac:dyDescent="0.3">
      <c r="A1331" s="6" t="s">
        <v>821</v>
      </c>
      <c r="B1331" s="6" t="s">
        <v>821</v>
      </c>
      <c r="C1331" s="6"/>
      <c r="D1331" s="25"/>
      <c r="E1331" s="25"/>
      <c r="F1331" s="25"/>
      <c r="G1331" s="96"/>
      <c r="H1331" s="99"/>
      <c r="I1331" s="99"/>
      <c r="J1331" s="6" t="s">
        <v>259</v>
      </c>
      <c r="K1331" s="6"/>
      <c r="L1331" s="6"/>
      <c r="M1331" s="6" t="s">
        <v>800</v>
      </c>
      <c r="N1331" s="6" t="s">
        <v>686</v>
      </c>
      <c r="O1331" s="37"/>
      <c r="P1331" s="105">
        <v>0</v>
      </c>
      <c r="Q1331" s="38">
        <v>0</v>
      </c>
    </row>
    <row r="1332" spans="1:17" x14ac:dyDescent="0.3">
      <c r="A1332" s="6" t="s">
        <v>821</v>
      </c>
      <c r="B1332" s="6" t="s">
        <v>821</v>
      </c>
      <c r="C1332" s="6"/>
      <c r="D1332" s="25"/>
      <c r="E1332" s="25"/>
      <c r="F1332" s="25"/>
      <c r="G1332" s="96"/>
      <c r="H1332" s="99"/>
      <c r="I1332" s="99"/>
      <c r="J1332" s="6" t="s">
        <v>260</v>
      </c>
      <c r="K1332" s="6"/>
      <c r="L1332" s="6"/>
      <c r="M1332" s="6" t="s">
        <v>800</v>
      </c>
      <c r="N1332" s="6" t="s">
        <v>686</v>
      </c>
      <c r="O1332" s="37"/>
      <c r="P1332" s="105">
        <v>0</v>
      </c>
      <c r="Q1332" s="38">
        <v>0</v>
      </c>
    </row>
    <row r="1333" spans="1:17" x14ac:dyDescent="0.3">
      <c r="A1333" s="6" t="s">
        <v>821</v>
      </c>
      <c r="B1333" s="6" t="s">
        <v>821</v>
      </c>
      <c r="C1333" s="6"/>
      <c r="D1333" s="25"/>
      <c r="E1333" s="25"/>
      <c r="F1333" s="25"/>
      <c r="G1333" s="96"/>
      <c r="H1333" s="99"/>
      <c r="I1333" s="99"/>
      <c r="J1333" s="6" t="s">
        <v>261</v>
      </c>
      <c r="K1333" s="6"/>
      <c r="L1333" s="6"/>
      <c r="M1333" s="6" t="s">
        <v>838</v>
      </c>
      <c r="N1333" s="6" t="s">
        <v>687</v>
      </c>
      <c r="O1333" s="37"/>
      <c r="P1333" s="105">
        <v>0</v>
      </c>
      <c r="Q1333" s="38">
        <v>0</v>
      </c>
    </row>
    <row r="1334" spans="1:17" x14ac:dyDescent="0.3">
      <c r="A1334" s="6" t="s">
        <v>821</v>
      </c>
      <c r="B1334" s="6" t="s">
        <v>821</v>
      </c>
      <c r="C1334" s="6"/>
      <c r="D1334" s="25"/>
      <c r="E1334" s="25"/>
      <c r="F1334" s="25"/>
      <c r="G1334" s="96"/>
      <c r="H1334" s="99"/>
      <c r="I1334" s="99"/>
      <c r="J1334" s="6" t="s">
        <v>262</v>
      </c>
      <c r="K1334" s="6"/>
      <c r="L1334" s="6"/>
      <c r="M1334" s="6" t="s">
        <v>838</v>
      </c>
      <c r="N1334" s="6" t="s">
        <v>687</v>
      </c>
      <c r="O1334" s="37"/>
      <c r="P1334" s="105">
        <v>0</v>
      </c>
      <c r="Q1334" s="38">
        <v>0</v>
      </c>
    </row>
    <row r="1335" spans="1:17" x14ac:dyDescent="0.3">
      <c r="A1335" s="6" t="s">
        <v>821</v>
      </c>
      <c r="B1335" s="6" t="s">
        <v>821</v>
      </c>
      <c r="C1335" s="6"/>
      <c r="D1335" s="25"/>
      <c r="E1335" s="25"/>
      <c r="F1335" s="25"/>
      <c r="G1335" s="96"/>
      <c r="H1335" s="99"/>
      <c r="I1335" s="99"/>
      <c r="J1335" s="6" t="s">
        <v>670</v>
      </c>
      <c r="K1335" s="6"/>
      <c r="L1335" s="6"/>
      <c r="M1335" s="6" t="s">
        <v>838</v>
      </c>
      <c r="N1335" s="6" t="s">
        <v>687</v>
      </c>
      <c r="O1335" s="37"/>
      <c r="P1335" s="105">
        <v>0</v>
      </c>
      <c r="Q1335" s="38">
        <v>0</v>
      </c>
    </row>
    <row r="1336" spans="1:17" x14ac:dyDescent="0.3">
      <c r="A1336" s="6" t="s">
        <v>821</v>
      </c>
      <c r="B1336" s="6" t="s">
        <v>821</v>
      </c>
      <c r="C1336" s="6"/>
      <c r="D1336" s="25"/>
      <c r="E1336" s="25"/>
      <c r="F1336" s="25"/>
      <c r="G1336" s="96"/>
      <c r="H1336" s="99"/>
      <c r="I1336" s="99"/>
      <c r="J1336" s="6" t="s">
        <v>263</v>
      </c>
      <c r="K1336" s="6"/>
      <c r="L1336" s="6"/>
      <c r="M1336" s="6" t="s">
        <v>838</v>
      </c>
      <c r="N1336" s="6" t="s">
        <v>687</v>
      </c>
      <c r="O1336" s="37"/>
      <c r="P1336" s="105">
        <v>0</v>
      </c>
      <c r="Q1336" s="38">
        <v>0</v>
      </c>
    </row>
    <row r="1337" spans="1:17" x14ac:dyDescent="0.3">
      <c r="A1337" s="6" t="s">
        <v>821</v>
      </c>
      <c r="B1337" s="6" t="s">
        <v>821</v>
      </c>
      <c r="C1337" s="6"/>
      <c r="D1337" s="25"/>
      <c r="E1337" s="25"/>
      <c r="F1337" s="25"/>
      <c r="G1337" s="96"/>
      <c r="H1337" s="99"/>
      <c r="I1337" s="99"/>
      <c r="J1337" s="6" t="s">
        <v>264</v>
      </c>
      <c r="K1337" s="39"/>
      <c r="L1337" s="6"/>
      <c r="M1337" s="6" t="s">
        <v>838</v>
      </c>
      <c r="N1337" s="6" t="s">
        <v>687</v>
      </c>
      <c r="O1337" s="37"/>
      <c r="P1337" s="105">
        <v>0</v>
      </c>
      <c r="Q1337" s="38">
        <v>0</v>
      </c>
    </row>
    <row r="1338" spans="1:17" x14ac:dyDescent="0.3">
      <c r="A1338" s="6" t="s">
        <v>821</v>
      </c>
      <c r="B1338" s="6" t="s">
        <v>821</v>
      </c>
      <c r="C1338" s="6"/>
      <c r="D1338" s="25"/>
      <c r="E1338" s="25"/>
      <c r="F1338" s="25"/>
      <c r="G1338" s="96"/>
      <c r="H1338" s="99"/>
      <c r="I1338" s="99"/>
      <c r="J1338" s="6" t="s">
        <v>265</v>
      </c>
      <c r="K1338" s="39"/>
      <c r="L1338" s="6"/>
      <c r="M1338" s="6" t="s">
        <v>838</v>
      </c>
      <c r="N1338" s="6" t="s">
        <v>687</v>
      </c>
      <c r="O1338" s="37"/>
      <c r="P1338" s="105">
        <v>0</v>
      </c>
      <c r="Q1338" s="38">
        <v>0</v>
      </c>
    </row>
    <row r="1339" spans="1:17" x14ac:dyDescent="0.3">
      <c r="A1339" s="6" t="s">
        <v>821</v>
      </c>
      <c r="B1339" s="6" t="s">
        <v>821</v>
      </c>
      <c r="C1339" s="6"/>
      <c r="D1339" s="25"/>
      <c r="E1339" s="25"/>
      <c r="F1339" s="25"/>
      <c r="G1339" s="96"/>
      <c r="H1339" s="99"/>
      <c r="I1339" s="99"/>
      <c r="J1339" s="6" t="s">
        <v>266</v>
      </c>
      <c r="K1339" s="39"/>
      <c r="L1339" s="6"/>
      <c r="M1339" s="6" t="s">
        <v>838</v>
      </c>
      <c r="N1339" s="6" t="s">
        <v>687</v>
      </c>
      <c r="O1339" s="37"/>
      <c r="P1339" s="105">
        <v>0</v>
      </c>
      <c r="Q1339" s="38">
        <v>0</v>
      </c>
    </row>
    <row r="1340" spans="1:17" x14ac:dyDescent="0.3">
      <c r="A1340" s="6" t="s">
        <v>821</v>
      </c>
      <c r="B1340" s="6" t="s">
        <v>821</v>
      </c>
      <c r="C1340" s="6"/>
      <c r="D1340" s="25"/>
      <c r="E1340" s="25"/>
      <c r="F1340" s="25"/>
      <c r="G1340" s="96"/>
      <c r="H1340" s="99"/>
      <c r="I1340" s="99"/>
      <c r="J1340" s="6" t="s">
        <v>267</v>
      </c>
      <c r="K1340" s="39"/>
      <c r="L1340" s="6"/>
      <c r="M1340" s="6" t="s">
        <v>838</v>
      </c>
      <c r="N1340" s="6" t="s">
        <v>687</v>
      </c>
      <c r="O1340" s="37"/>
      <c r="P1340" s="105">
        <v>0</v>
      </c>
      <c r="Q1340" s="38">
        <v>0</v>
      </c>
    </row>
    <row r="1341" spans="1:17" x14ac:dyDescent="0.3">
      <c r="A1341" s="6" t="s">
        <v>821</v>
      </c>
      <c r="B1341" s="6" t="s">
        <v>821</v>
      </c>
      <c r="C1341" s="6"/>
      <c r="D1341" s="25"/>
      <c r="E1341" s="25"/>
      <c r="F1341" s="25"/>
      <c r="G1341" s="96"/>
      <c r="H1341" s="99"/>
      <c r="I1341" s="99"/>
      <c r="J1341" s="6" t="s">
        <v>268</v>
      </c>
      <c r="K1341" s="6"/>
      <c r="L1341" s="6"/>
      <c r="M1341" s="6" t="s">
        <v>838</v>
      </c>
      <c r="N1341" s="6" t="s">
        <v>687</v>
      </c>
      <c r="O1341" s="37"/>
      <c r="P1341" s="105">
        <v>0</v>
      </c>
      <c r="Q1341" s="38">
        <v>0</v>
      </c>
    </row>
    <row r="1342" spans="1:17" x14ac:dyDescent="0.3">
      <c r="A1342" s="6" t="s">
        <v>821</v>
      </c>
      <c r="B1342" s="6" t="s">
        <v>821</v>
      </c>
      <c r="C1342" s="6"/>
      <c r="D1342" s="25"/>
      <c r="E1342" s="25"/>
      <c r="F1342" s="25"/>
      <c r="G1342" s="96"/>
      <c r="H1342" s="99"/>
      <c r="I1342" s="99"/>
      <c r="J1342" s="6" t="s">
        <v>269</v>
      </c>
      <c r="K1342" s="6"/>
      <c r="L1342" s="6"/>
      <c r="M1342" s="6" t="s">
        <v>838</v>
      </c>
      <c r="N1342" s="6" t="s">
        <v>687</v>
      </c>
      <c r="O1342" s="37"/>
      <c r="P1342" s="105">
        <v>0</v>
      </c>
      <c r="Q1342" s="38">
        <v>0</v>
      </c>
    </row>
    <row r="1343" spans="1:17" x14ac:dyDescent="0.3">
      <c r="A1343" s="6" t="s">
        <v>821</v>
      </c>
      <c r="B1343" s="6" t="s">
        <v>821</v>
      </c>
      <c r="C1343" s="6"/>
      <c r="D1343" s="25"/>
      <c r="E1343" s="25"/>
      <c r="F1343" s="25"/>
      <c r="G1343" s="96"/>
      <c r="H1343" s="99"/>
      <c r="I1343" s="99"/>
      <c r="J1343" s="6" t="s">
        <v>270</v>
      </c>
      <c r="K1343" s="6"/>
      <c r="L1343" s="6"/>
      <c r="M1343" s="6" t="s">
        <v>838</v>
      </c>
      <c r="N1343" s="6" t="s">
        <v>687</v>
      </c>
      <c r="O1343" s="37"/>
      <c r="P1343" s="105">
        <v>0</v>
      </c>
      <c r="Q1343" s="38">
        <v>0</v>
      </c>
    </row>
    <row r="1344" spans="1:17" x14ac:dyDescent="0.3">
      <c r="A1344" s="6" t="s">
        <v>821</v>
      </c>
      <c r="B1344" s="6" t="s">
        <v>821</v>
      </c>
      <c r="C1344" s="6"/>
      <c r="D1344" s="25"/>
      <c r="E1344" s="25"/>
      <c r="F1344" s="25"/>
      <c r="G1344" s="96"/>
      <c r="H1344" s="99"/>
      <c r="I1344" s="99"/>
      <c r="J1344" s="6" t="s">
        <v>271</v>
      </c>
      <c r="K1344" s="6"/>
      <c r="L1344" s="6"/>
      <c r="M1344" s="6" t="s">
        <v>762</v>
      </c>
      <c r="N1344" s="6" t="s">
        <v>686</v>
      </c>
      <c r="O1344" s="37"/>
      <c r="P1344" s="105">
        <v>925.36050000001705</v>
      </c>
      <c r="Q1344" s="38">
        <v>6.0000000000000002E-6</v>
      </c>
    </row>
    <row r="1345" spans="1:17" x14ac:dyDescent="0.3">
      <c r="A1345" s="6" t="s">
        <v>821</v>
      </c>
      <c r="B1345" s="6" t="s">
        <v>821</v>
      </c>
      <c r="C1345" s="6"/>
      <c r="D1345" s="25"/>
      <c r="E1345" s="25"/>
      <c r="F1345" s="25"/>
      <c r="G1345" s="96"/>
      <c r="H1345" s="99"/>
      <c r="I1345" s="99"/>
      <c r="J1345" s="6" t="s">
        <v>272</v>
      </c>
      <c r="K1345" s="6"/>
      <c r="L1345" s="6"/>
      <c r="M1345" s="6" t="s">
        <v>762</v>
      </c>
      <c r="N1345" s="6" t="s">
        <v>688</v>
      </c>
      <c r="O1345" s="37"/>
      <c r="P1345" s="105">
        <v>0</v>
      </c>
      <c r="Q1345" s="38">
        <v>0</v>
      </c>
    </row>
    <row r="1346" spans="1:17" x14ac:dyDescent="0.3">
      <c r="A1346" s="6" t="s">
        <v>821</v>
      </c>
      <c r="B1346" s="6" t="s">
        <v>821</v>
      </c>
      <c r="C1346" s="6"/>
      <c r="D1346" s="25"/>
      <c r="E1346" s="25"/>
      <c r="F1346" s="25"/>
      <c r="G1346" s="96"/>
      <c r="H1346" s="99"/>
      <c r="I1346" s="99"/>
      <c r="J1346" s="6" t="s">
        <v>273</v>
      </c>
      <c r="K1346" s="6"/>
      <c r="L1346" s="6"/>
      <c r="M1346" s="6" t="s">
        <v>762</v>
      </c>
      <c r="N1346" s="6" t="s">
        <v>686</v>
      </c>
      <c r="O1346" s="37"/>
      <c r="P1346" s="105">
        <v>-8465.6221148588156</v>
      </c>
      <c r="Q1346" s="38">
        <v>3.9999999999999998E-6</v>
      </c>
    </row>
    <row r="1347" spans="1:17" x14ac:dyDescent="0.3">
      <c r="A1347" s="6" t="s">
        <v>821</v>
      </c>
      <c r="B1347" s="6" t="s">
        <v>821</v>
      </c>
      <c r="C1347" s="6"/>
      <c r="D1347" s="25"/>
      <c r="E1347" s="25"/>
      <c r="F1347" s="25"/>
      <c r="G1347" s="96"/>
      <c r="H1347" s="99"/>
      <c r="I1347" s="99"/>
      <c r="J1347" s="6" t="s">
        <v>274</v>
      </c>
      <c r="K1347" s="6"/>
      <c r="L1347" s="6"/>
      <c r="M1347" s="6" t="s">
        <v>762</v>
      </c>
      <c r="N1347" s="6" t="s">
        <v>688</v>
      </c>
      <c r="O1347" s="37"/>
      <c r="P1347" s="105">
        <v>-4269.4174567771634</v>
      </c>
      <c r="Q1347" s="38">
        <v>3.0000000000000001E-6</v>
      </c>
    </row>
    <row r="1348" spans="1:17" x14ac:dyDescent="0.3">
      <c r="A1348" s="6" t="s">
        <v>821</v>
      </c>
      <c r="B1348" s="6" t="s">
        <v>821</v>
      </c>
      <c r="C1348" s="6"/>
      <c r="D1348" s="25"/>
      <c r="E1348" s="25"/>
      <c r="F1348" s="25"/>
      <c r="G1348" s="96"/>
      <c r="H1348" s="99"/>
      <c r="I1348" s="99"/>
      <c r="J1348" s="6" t="s">
        <v>275</v>
      </c>
      <c r="K1348" s="6"/>
      <c r="L1348" s="6"/>
      <c r="M1348" s="6" t="s">
        <v>762</v>
      </c>
      <c r="N1348" s="6" t="s">
        <v>688</v>
      </c>
      <c r="O1348" s="37"/>
      <c r="P1348" s="105">
        <v>-7225.0361639593448</v>
      </c>
      <c r="Q1348" s="38">
        <v>6.9999999999999999E-6</v>
      </c>
    </row>
    <row r="1349" spans="1:17" x14ac:dyDescent="0.3">
      <c r="A1349" s="6" t="s">
        <v>821</v>
      </c>
      <c r="B1349" s="6" t="s">
        <v>821</v>
      </c>
      <c r="C1349" s="6"/>
      <c r="D1349" s="25"/>
      <c r="E1349" s="25"/>
      <c r="F1349" s="25"/>
      <c r="G1349" s="96"/>
      <c r="H1349" s="99"/>
      <c r="I1349" s="99"/>
      <c r="J1349" s="6" t="s">
        <v>276</v>
      </c>
      <c r="K1349" s="6"/>
      <c r="L1349" s="6"/>
      <c r="M1349" s="6" t="s">
        <v>762</v>
      </c>
      <c r="N1349" s="6" t="s">
        <v>688</v>
      </c>
      <c r="O1349" s="37"/>
      <c r="P1349" s="105">
        <v>-9249.8815989376853</v>
      </c>
      <c r="Q1349" s="38">
        <v>1.8E-5</v>
      </c>
    </row>
    <row r="1350" spans="1:17" x14ac:dyDescent="0.3">
      <c r="A1350" s="6" t="s">
        <v>821</v>
      </c>
      <c r="B1350" s="6" t="s">
        <v>821</v>
      </c>
      <c r="C1350" s="6"/>
      <c r="D1350" s="25"/>
      <c r="E1350" s="25"/>
      <c r="F1350" s="25"/>
      <c r="G1350" s="96"/>
      <c r="H1350" s="99"/>
      <c r="I1350" s="99"/>
      <c r="J1350" s="6" t="s">
        <v>277</v>
      </c>
      <c r="K1350" s="6"/>
      <c r="L1350" s="6"/>
      <c r="M1350" s="6" t="s">
        <v>762</v>
      </c>
      <c r="N1350" s="6" t="s">
        <v>688</v>
      </c>
      <c r="O1350" s="37"/>
      <c r="P1350" s="105">
        <v>-17819.409616978894</v>
      </c>
      <c r="Q1350" s="38">
        <v>1.5999999999999999E-5</v>
      </c>
    </row>
    <row r="1351" spans="1:17" x14ac:dyDescent="0.3">
      <c r="A1351" s="6" t="s">
        <v>821</v>
      </c>
      <c r="B1351" s="6" t="s">
        <v>821</v>
      </c>
      <c r="C1351" s="6"/>
      <c r="D1351" s="25"/>
      <c r="E1351" s="25"/>
      <c r="F1351" s="25"/>
      <c r="G1351" s="96"/>
      <c r="H1351" s="99"/>
      <c r="I1351" s="99"/>
      <c r="J1351" s="6" t="s">
        <v>278</v>
      </c>
      <c r="K1351" s="6"/>
      <c r="L1351" s="6"/>
      <c r="M1351" s="6" t="s">
        <v>762</v>
      </c>
      <c r="N1351" s="6" t="s">
        <v>688</v>
      </c>
      <c r="O1351" s="37"/>
      <c r="P1351" s="105">
        <v>-5126.8540550377293</v>
      </c>
      <c r="Q1351" s="38">
        <v>9.0000000000000002E-6</v>
      </c>
    </row>
    <row r="1352" spans="1:17" x14ac:dyDescent="0.3">
      <c r="A1352" s="6" t="s">
        <v>821</v>
      </c>
      <c r="B1352" s="6" t="s">
        <v>821</v>
      </c>
      <c r="C1352" s="6"/>
      <c r="D1352" s="25"/>
      <c r="E1352" s="25"/>
      <c r="F1352" s="25"/>
      <c r="G1352" s="96"/>
      <c r="H1352" s="99"/>
      <c r="I1352" s="99"/>
      <c r="J1352" s="6" t="s">
        <v>279</v>
      </c>
      <c r="K1352" s="6"/>
      <c r="L1352" s="6"/>
      <c r="M1352" s="6" t="s">
        <v>801</v>
      </c>
      <c r="N1352" s="6" t="s">
        <v>689</v>
      </c>
      <c r="O1352" s="37"/>
      <c r="P1352" s="105">
        <v>-10.832780106454864</v>
      </c>
      <c r="Q1352" s="38">
        <v>0</v>
      </c>
    </row>
    <row r="1353" spans="1:17" x14ac:dyDescent="0.3">
      <c r="A1353" s="6" t="s">
        <v>821</v>
      </c>
      <c r="B1353" s="6" t="s">
        <v>821</v>
      </c>
      <c r="C1353" s="6"/>
      <c r="D1353" s="25"/>
      <c r="E1353" s="25"/>
      <c r="F1353" s="25"/>
      <c r="G1353" s="96"/>
      <c r="H1353" s="99"/>
      <c r="I1353" s="99"/>
      <c r="J1353" s="6" t="s">
        <v>280</v>
      </c>
      <c r="K1353" s="6"/>
      <c r="L1353" s="6"/>
      <c r="M1353" s="6" t="s">
        <v>839</v>
      </c>
      <c r="N1353" s="6" t="s">
        <v>690</v>
      </c>
      <c r="O1353" s="37"/>
      <c r="P1353" s="105">
        <v>0</v>
      </c>
      <c r="Q1353" s="38">
        <v>0</v>
      </c>
    </row>
    <row r="1354" spans="1:17" x14ac:dyDescent="0.3">
      <c r="A1354" s="6" t="s">
        <v>821</v>
      </c>
      <c r="B1354" s="6" t="s">
        <v>821</v>
      </c>
      <c r="C1354" s="6"/>
      <c r="D1354" s="25"/>
      <c r="E1354" s="25"/>
      <c r="F1354" s="25"/>
      <c r="G1354" s="96"/>
      <c r="H1354" s="99"/>
      <c r="I1354" s="99"/>
      <c r="J1354" s="6" t="s">
        <v>281</v>
      </c>
      <c r="K1354" s="6"/>
      <c r="L1354" s="6"/>
      <c r="M1354" s="6" t="s">
        <v>839</v>
      </c>
      <c r="N1354" s="6" t="s">
        <v>690</v>
      </c>
      <c r="O1354" s="37"/>
      <c r="P1354" s="105">
        <v>0</v>
      </c>
      <c r="Q1354" s="38">
        <v>0</v>
      </c>
    </row>
    <row r="1355" spans="1:17" x14ac:dyDescent="0.3">
      <c r="A1355" s="6" t="s">
        <v>821</v>
      </c>
      <c r="B1355" s="6" t="s">
        <v>821</v>
      </c>
      <c r="C1355" s="6"/>
      <c r="D1355" s="25"/>
      <c r="E1355" s="25"/>
      <c r="F1355" s="25"/>
      <c r="G1355" s="96"/>
      <c r="H1355" s="99"/>
      <c r="I1355" s="99"/>
      <c r="J1355" s="6" t="s">
        <v>282</v>
      </c>
      <c r="K1355" s="6"/>
      <c r="L1355" s="6"/>
      <c r="M1355" s="6" t="s">
        <v>839</v>
      </c>
      <c r="N1355" s="6" t="s">
        <v>690</v>
      </c>
      <c r="O1355" s="37"/>
      <c r="P1355" s="105">
        <v>0</v>
      </c>
      <c r="Q1355" s="38">
        <v>0</v>
      </c>
    </row>
    <row r="1356" spans="1:17" x14ac:dyDescent="0.3">
      <c r="A1356" s="6" t="s">
        <v>821</v>
      </c>
      <c r="B1356" s="6" t="s">
        <v>821</v>
      </c>
      <c r="C1356" s="6"/>
      <c r="D1356" s="25"/>
      <c r="E1356" s="25"/>
      <c r="F1356" s="25"/>
      <c r="G1356" s="96"/>
      <c r="H1356" s="99"/>
      <c r="I1356" s="99"/>
      <c r="J1356" s="6" t="s">
        <v>283</v>
      </c>
      <c r="K1356" s="6"/>
      <c r="L1356" s="6"/>
      <c r="M1356" s="6" t="s">
        <v>839</v>
      </c>
      <c r="N1356" s="6" t="s">
        <v>690</v>
      </c>
      <c r="O1356" s="37"/>
      <c r="P1356" s="105">
        <v>0</v>
      </c>
      <c r="Q1356" s="38">
        <v>0</v>
      </c>
    </row>
    <row r="1357" spans="1:17" x14ac:dyDescent="0.3">
      <c r="A1357" s="6" t="s">
        <v>821</v>
      </c>
      <c r="B1357" s="6" t="s">
        <v>821</v>
      </c>
      <c r="C1357" s="6"/>
      <c r="D1357" s="25"/>
      <c r="E1357" s="25"/>
      <c r="F1357" s="25"/>
      <c r="G1357" s="96"/>
      <c r="H1357" s="99"/>
      <c r="I1357" s="99"/>
      <c r="J1357" s="6" t="s">
        <v>284</v>
      </c>
      <c r="K1357" s="6"/>
      <c r="L1357" s="6"/>
      <c r="M1357" s="6" t="s">
        <v>839</v>
      </c>
      <c r="N1357" s="6" t="s">
        <v>690</v>
      </c>
      <c r="O1357" s="37"/>
      <c r="P1357" s="105">
        <v>0</v>
      </c>
      <c r="Q1357" s="38">
        <v>0</v>
      </c>
    </row>
    <row r="1358" spans="1:17" x14ac:dyDescent="0.3">
      <c r="A1358" s="6" t="s">
        <v>821</v>
      </c>
      <c r="B1358" s="6" t="s">
        <v>821</v>
      </c>
      <c r="C1358" s="6"/>
      <c r="D1358" s="25"/>
      <c r="E1358" s="25"/>
      <c r="F1358" s="25"/>
      <c r="G1358" s="96"/>
      <c r="H1358" s="99"/>
      <c r="I1358" s="99"/>
      <c r="J1358" s="6" t="s">
        <v>285</v>
      </c>
      <c r="K1358" s="6"/>
      <c r="L1358" s="6"/>
      <c r="M1358" s="6" t="s">
        <v>839</v>
      </c>
      <c r="N1358" s="6" t="s">
        <v>690</v>
      </c>
      <c r="O1358" s="37"/>
      <c r="P1358" s="105">
        <v>0</v>
      </c>
      <c r="Q1358" s="38">
        <v>0</v>
      </c>
    </row>
    <row r="1359" spans="1:17" x14ac:dyDescent="0.3">
      <c r="A1359" s="6" t="s">
        <v>821</v>
      </c>
      <c r="B1359" s="6" t="s">
        <v>821</v>
      </c>
      <c r="C1359" s="6"/>
      <c r="D1359" s="25"/>
      <c r="E1359" s="25"/>
      <c r="F1359" s="25"/>
      <c r="G1359" s="96"/>
      <c r="H1359" s="99"/>
      <c r="I1359" s="99"/>
      <c r="J1359" s="6" t="s">
        <v>286</v>
      </c>
      <c r="K1359" s="6"/>
      <c r="L1359" s="6"/>
      <c r="M1359" s="6" t="s">
        <v>839</v>
      </c>
      <c r="N1359" s="6" t="s">
        <v>690</v>
      </c>
      <c r="O1359" s="37"/>
      <c r="P1359" s="105">
        <v>0</v>
      </c>
      <c r="Q1359" s="38">
        <v>0</v>
      </c>
    </row>
    <row r="1360" spans="1:17" x14ac:dyDescent="0.3">
      <c r="A1360" s="6" t="s">
        <v>821</v>
      </c>
      <c r="B1360" s="6" t="s">
        <v>821</v>
      </c>
      <c r="C1360" s="6"/>
      <c r="D1360" s="25"/>
      <c r="E1360" s="25"/>
      <c r="F1360" s="25"/>
      <c r="G1360" s="96"/>
      <c r="H1360" s="99"/>
      <c r="I1360" s="99"/>
      <c r="J1360" s="6" t="s">
        <v>287</v>
      </c>
      <c r="K1360" s="6"/>
      <c r="L1360" s="6"/>
      <c r="M1360" s="6" t="s">
        <v>839</v>
      </c>
      <c r="N1360" s="6" t="s">
        <v>690</v>
      </c>
      <c r="O1360" s="37"/>
      <c r="P1360" s="105">
        <v>0</v>
      </c>
      <c r="Q1360" s="38">
        <v>0</v>
      </c>
    </row>
    <row r="1361" spans="1:17" x14ac:dyDescent="0.3">
      <c r="A1361" s="6" t="s">
        <v>821</v>
      </c>
      <c r="B1361" s="6" t="s">
        <v>821</v>
      </c>
      <c r="C1361" s="6"/>
      <c r="D1361" s="25"/>
      <c r="E1361" s="25"/>
      <c r="F1361" s="25"/>
      <c r="G1361" s="96"/>
      <c r="H1361" s="99"/>
      <c r="I1361" s="99"/>
      <c r="J1361" s="6" t="s">
        <v>288</v>
      </c>
      <c r="K1361" s="6"/>
      <c r="L1361" s="6"/>
      <c r="M1361" s="6" t="s">
        <v>840</v>
      </c>
      <c r="N1361" s="6" t="s">
        <v>690</v>
      </c>
      <c r="O1361" s="37"/>
      <c r="P1361" s="105">
        <v>0</v>
      </c>
      <c r="Q1361" s="38">
        <v>0</v>
      </c>
    </row>
    <row r="1362" spans="1:17" x14ac:dyDescent="0.3">
      <c r="A1362" s="6" t="s">
        <v>821</v>
      </c>
      <c r="B1362" s="6" t="s">
        <v>821</v>
      </c>
      <c r="C1362" s="6"/>
      <c r="D1362" s="25"/>
      <c r="E1362" s="25"/>
      <c r="F1362" s="25"/>
      <c r="G1362" s="96"/>
      <c r="H1362" s="99"/>
      <c r="I1362" s="99"/>
      <c r="J1362" s="6" t="s">
        <v>289</v>
      </c>
      <c r="K1362" s="6"/>
      <c r="L1362" s="6"/>
      <c r="M1362" s="6" t="s">
        <v>840</v>
      </c>
      <c r="N1362" s="6" t="s">
        <v>690</v>
      </c>
      <c r="O1362" s="37"/>
      <c r="P1362" s="105">
        <v>0</v>
      </c>
      <c r="Q1362" s="38">
        <v>0</v>
      </c>
    </row>
    <row r="1363" spans="1:17" x14ac:dyDescent="0.3">
      <c r="A1363" s="6" t="s">
        <v>821</v>
      </c>
      <c r="B1363" s="6" t="s">
        <v>821</v>
      </c>
      <c r="C1363" s="6"/>
      <c r="D1363" s="25"/>
      <c r="E1363" s="25"/>
      <c r="F1363" s="25"/>
      <c r="G1363" s="96"/>
      <c r="H1363" s="99"/>
      <c r="I1363" s="99"/>
      <c r="J1363" s="6" t="s">
        <v>290</v>
      </c>
      <c r="K1363" s="6"/>
      <c r="L1363" s="6"/>
      <c r="M1363" s="6" t="s">
        <v>840</v>
      </c>
      <c r="N1363" s="6" t="s">
        <v>690</v>
      </c>
      <c r="O1363" s="37"/>
      <c r="P1363" s="105">
        <v>0</v>
      </c>
      <c r="Q1363" s="38">
        <v>0</v>
      </c>
    </row>
    <row r="1364" spans="1:17" x14ac:dyDescent="0.3">
      <c r="A1364" s="6" t="s">
        <v>821</v>
      </c>
      <c r="B1364" s="6" t="s">
        <v>821</v>
      </c>
      <c r="C1364" s="6"/>
      <c r="D1364" s="25"/>
      <c r="E1364" s="25"/>
      <c r="F1364" s="25"/>
      <c r="G1364" s="96"/>
      <c r="H1364" s="99"/>
      <c r="I1364" s="99"/>
      <c r="J1364" s="6" t="s">
        <v>291</v>
      </c>
      <c r="K1364" s="6"/>
      <c r="L1364" s="6"/>
      <c r="M1364" s="6" t="s">
        <v>840</v>
      </c>
      <c r="N1364" s="6" t="s">
        <v>690</v>
      </c>
      <c r="O1364" s="37"/>
      <c r="P1364" s="105">
        <v>0</v>
      </c>
      <c r="Q1364" s="38">
        <v>0</v>
      </c>
    </row>
    <row r="1365" spans="1:17" x14ac:dyDescent="0.3">
      <c r="A1365" s="6" t="s">
        <v>821</v>
      </c>
      <c r="B1365" s="6" t="s">
        <v>821</v>
      </c>
      <c r="C1365" s="6"/>
      <c r="D1365" s="25"/>
      <c r="E1365" s="25"/>
      <c r="F1365" s="25"/>
      <c r="G1365" s="96"/>
      <c r="H1365" s="99"/>
      <c r="I1365" s="99"/>
      <c r="J1365" s="6" t="s">
        <v>292</v>
      </c>
      <c r="K1365" s="6"/>
      <c r="L1365" s="6"/>
      <c r="M1365" s="6" t="s">
        <v>840</v>
      </c>
      <c r="N1365" s="6" t="s">
        <v>690</v>
      </c>
      <c r="O1365" s="37"/>
      <c r="P1365" s="105">
        <v>0</v>
      </c>
      <c r="Q1365" s="38">
        <v>0</v>
      </c>
    </row>
    <row r="1366" spans="1:17" x14ac:dyDescent="0.3">
      <c r="A1366" s="6" t="s">
        <v>821</v>
      </c>
      <c r="B1366" s="6" t="s">
        <v>821</v>
      </c>
      <c r="C1366" s="6"/>
      <c r="D1366" s="25"/>
      <c r="E1366" s="25"/>
      <c r="F1366" s="25"/>
      <c r="G1366" s="96"/>
      <c r="H1366" s="99"/>
      <c r="I1366" s="99"/>
      <c r="J1366" s="6" t="s">
        <v>293</v>
      </c>
      <c r="K1366" s="6"/>
      <c r="L1366" s="6"/>
      <c r="M1366" s="6" t="s">
        <v>840</v>
      </c>
      <c r="N1366" s="6" t="s">
        <v>690</v>
      </c>
      <c r="O1366" s="37"/>
      <c r="P1366" s="105">
        <v>0</v>
      </c>
      <c r="Q1366" s="38">
        <v>0</v>
      </c>
    </row>
    <row r="1367" spans="1:17" x14ac:dyDescent="0.3">
      <c r="A1367" s="6" t="s">
        <v>821</v>
      </c>
      <c r="B1367" s="6" t="s">
        <v>821</v>
      </c>
      <c r="C1367" s="6"/>
      <c r="D1367" s="25"/>
      <c r="E1367" s="25"/>
      <c r="F1367" s="25"/>
      <c r="G1367" s="96"/>
      <c r="H1367" s="99"/>
      <c r="I1367" s="99"/>
      <c r="J1367" s="6" t="s">
        <v>294</v>
      </c>
      <c r="K1367" s="6"/>
      <c r="L1367" s="6"/>
      <c r="M1367" s="6" t="s">
        <v>840</v>
      </c>
      <c r="N1367" s="6" t="s">
        <v>690</v>
      </c>
      <c r="O1367" s="37"/>
      <c r="P1367" s="105">
        <v>0</v>
      </c>
      <c r="Q1367" s="38">
        <v>0</v>
      </c>
    </row>
    <row r="1368" spans="1:17" x14ac:dyDescent="0.3">
      <c r="A1368" s="6" t="s">
        <v>821</v>
      </c>
      <c r="B1368" s="6" t="s">
        <v>821</v>
      </c>
      <c r="C1368" s="6"/>
      <c r="D1368" s="25"/>
      <c r="E1368" s="25"/>
      <c r="F1368" s="25"/>
      <c r="G1368" s="96"/>
      <c r="H1368" s="99"/>
      <c r="I1368" s="99"/>
      <c r="J1368" s="6" t="s">
        <v>295</v>
      </c>
      <c r="K1368" s="6"/>
      <c r="L1368" s="6"/>
      <c r="M1368" s="6" t="s">
        <v>840</v>
      </c>
      <c r="N1368" s="6" t="s">
        <v>690</v>
      </c>
      <c r="O1368" s="37"/>
      <c r="P1368" s="105">
        <v>0</v>
      </c>
      <c r="Q1368" s="38">
        <v>0</v>
      </c>
    </row>
    <row r="1369" spans="1:17" x14ac:dyDescent="0.3">
      <c r="A1369" s="6" t="s">
        <v>821</v>
      </c>
      <c r="B1369" s="6" t="s">
        <v>821</v>
      </c>
      <c r="C1369" s="6"/>
      <c r="D1369" s="25"/>
      <c r="E1369" s="25"/>
      <c r="F1369" s="25"/>
      <c r="G1369" s="96"/>
      <c r="H1369" s="99"/>
      <c r="I1369" s="99"/>
      <c r="J1369" s="6" t="s">
        <v>296</v>
      </c>
      <c r="K1369" s="6"/>
      <c r="L1369" s="6"/>
      <c r="M1369" s="6" t="s">
        <v>802</v>
      </c>
      <c r="N1369" s="6" t="s">
        <v>686</v>
      </c>
      <c r="O1369" s="37"/>
      <c r="P1369" s="105">
        <v>0</v>
      </c>
      <c r="Q1369" s="38">
        <v>1.9999999999999999E-6</v>
      </c>
    </row>
    <row r="1370" spans="1:17" x14ac:dyDescent="0.3">
      <c r="A1370" s="6" t="s">
        <v>821</v>
      </c>
      <c r="B1370" s="6" t="s">
        <v>821</v>
      </c>
      <c r="C1370" s="6"/>
      <c r="D1370" s="25"/>
      <c r="E1370" s="25"/>
      <c r="F1370" s="25"/>
      <c r="G1370" s="96"/>
      <c r="H1370" s="99"/>
      <c r="I1370" s="99"/>
      <c r="J1370" s="6" t="s">
        <v>297</v>
      </c>
      <c r="K1370" s="6"/>
      <c r="L1370" s="6"/>
      <c r="M1370" s="6" t="s">
        <v>802</v>
      </c>
      <c r="N1370" s="6" t="s">
        <v>686</v>
      </c>
      <c r="O1370" s="37"/>
      <c r="P1370" s="105">
        <v>0</v>
      </c>
      <c r="Q1370" s="38">
        <v>0</v>
      </c>
    </row>
    <row r="1371" spans="1:17" x14ac:dyDescent="0.3">
      <c r="A1371" s="6" t="s">
        <v>821</v>
      </c>
      <c r="B1371" s="6" t="s">
        <v>821</v>
      </c>
      <c r="C1371" s="6"/>
      <c r="D1371" s="25"/>
      <c r="E1371" s="25"/>
      <c r="F1371" s="25"/>
      <c r="G1371" s="96"/>
      <c r="H1371" s="99"/>
      <c r="I1371" s="99"/>
      <c r="J1371" s="6" t="s">
        <v>298</v>
      </c>
      <c r="K1371" s="6"/>
      <c r="L1371" s="6"/>
      <c r="M1371" s="6" t="s">
        <v>802</v>
      </c>
      <c r="N1371" s="6" t="s">
        <v>686</v>
      </c>
      <c r="O1371" s="37"/>
      <c r="P1371" s="105">
        <v>414.64789999999994</v>
      </c>
      <c r="Q1371" s="38">
        <v>0</v>
      </c>
    </row>
    <row r="1372" spans="1:17" x14ac:dyDescent="0.3">
      <c r="A1372" s="6" t="s">
        <v>821</v>
      </c>
      <c r="B1372" s="6" t="s">
        <v>821</v>
      </c>
      <c r="C1372" s="6"/>
      <c r="D1372" s="25"/>
      <c r="E1372" s="25"/>
      <c r="F1372" s="25"/>
      <c r="G1372" s="96"/>
      <c r="H1372" s="99"/>
      <c r="I1372" s="99"/>
      <c r="J1372" s="6" t="s">
        <v>299</v>
      </c>
      <c r="K1372" s="6"/>
      <c r="L1372" s="6"/>
      <c r="M1372" s="6" t="s">
        <v>802</v>
      </c>
      <c r="N1372" s="6" t="s">
        <v>686</v>
      </c>
      <c r="O1372" s="37"/>
      <c r="P1372" s="105">
        <v>0</v>
      </c>
      <c r="Q1372" s="38">
        <v>0</v>
      </c>
    </row>
    <row r="1373" spans="1:17" x14ac:dyDescent="0.3">
      <c r="A1373" s="6" t="s">
        <v>821</v>
      </c>
      <c r="B1373" s="6" t="s">
        <v>821</v>
      </c>
      <c r="C1373" s="6"/>
      <c r="D1373" s="25"/>
      <c r="E1373" s="25"/>
      <c r="F1373" s="25"/>
      <c r="G1373" s="96"/>
      <c r="H1373" s="99"/>
      <c r="I1373" s="99"/>
      <c r="J1373" s="6" t="s">
        <v>300</v>
      </c>
      <c r="K1373" s="6"/>
      <c r="L1373" s="6"/>
      <c r="M1373" s="6" t="s">
        <v>802</v>
      </c>
      <c r="N1373" s="6" t="s">
        <v>686</v>
      </c>
      <c r="O1373" s="37"/>
      <c r="P1373" s="105">
        <v>0</v>
      </c>
      <c r="Q1373" s="38">
        <v>0</v>
      </c>
    </row>
    <row r="1374" spans="1:17" x14ac:dyDescent="0.3">
      <c r="A1374" s="6" t="s">
        <v>821</v>
      </c>
      <c r="B1374" s="6" t="s">
        <v>821</v>
      </c>
      <c r="C1374" s="6"/>
      <c r="D1374" s="25"/>
      <c r="E1374" s="25"/>
      <c r="F1374" s="25"/>
      <c r="G1374" s="96"/>
      <c r="H1374" s="99"/>
      <c r="I1374" s="99"/>
      <c r="J1374" s="6" t="s">
        <v>301</v>
      </c>
      <c r="K1374" s="6"/>
      <c r="L1374" s="6"/>
      <c r="M1374" s="6" t="s">
        <v>803</v>
      </c>
      <c r="N1374" s="6" t="s">
        <v>689</v>
      </c>
      <c r="O1374" s="37"/>
      <c r="P1374" s="105">
        <v>0</v>
      </c>
      <c r="Q1374" s="38">
        <v>0</v>
      </c>
    </row>
    <row r="1375" spans="1:17" x14ac:dyDescent="0.3">
      <c r="A1375" s="6" t="s">
        <v>821</v>
      </c>
      <c r="B1375" s="6" t="s">
        <v>821</v>
      </c>
      <c r="C1375" s="6"/>
      <c r="D1375" s="25"/>
      <c r="E1375" s="25"/>
      <c r="F1375" s="25"/>
      <c r="G1375" s="96"/>
      <c r="H1375" s="99"/>
      <c r="I1375" s="99"/>
      <c r="J1375" s="6" t="s">
        <v>302</v>
      </c>
      <c r="K1375" s="6"/>
      <c r="L1375" s="6"/>
      <c r="M1375" s="6" t="s">
        <v>755</v>
      </c>
      <c r="N1375" s="6" t="s">
        <v>688</v>
      </c>
      <c r="O1375" s="37"/>
      <c r="P1375" s="105">
        <v>-1864.4586841441092</v>
      </c>
      <c r="Q1375" s="38">
        <v>0</v>
      </c>
    </row>
    <row r="1376" spans="1:17" x14ac:dyDescent="0.3">
      <c r="A1376" s="6" t="s">
        <v>821</v>
      </c>
      <c r="B1376" s="6" t="s">
        <v>821</v>
      </c>
      <c r="C1376" s="6"/>
      <c r="D1376" s="25"/>
      <c r="E1376" s="25"/>
      <c r="F1376" s="25"/>
      <c r="G1376" s="96"/>
      <c r="H1376" s="99"/>
      <c r="I1376" s="99"/>
      <c r="J1376" s="6" t="s">
        <v>303</v>
      </c>
      <c r="K1376" s="6"/>
      <c r="L1376" s="6"/>
      <c r="M1376" s="6" t="s">
        <v>755</v>
      </c>
      <c r="N1376" s="6" t="s">
        <v>688</v>
      </c>
      <c r="O1376" s="37"/>
      <c r="P1376" s="105">
        <v>0</v>
      </c>
      <c r="Q1376" s="38">
        <v>0</v>
      </c>
    </row>
    <row r="1377" spans="1:17" x14ac:dyDescent="0.3">
      <c r="A1377" s="6" t="s">
        <v>821</v>
      </c>
      <c r="B1377" s="6" t="s">
        <v>821</v>
      </c>
      <c r="C1377" s="6"/>
      <c r="D1377" s="25"/>
      <c r="E1377" s="25"/>
      <c r="F1377" s="25"/>
      <c r="G1377" s="96"/>
      <c r="H1377" s="99"/>
      <c r="I1377" s="99"/>
      <c r="J1377" s="6" t="s">
        <v>304</v>
      </c>
      <c r="K1377" s="6"/>
      <c r="L1377" s="6"/>
      <c r="M1377" s="6" t="s">
        <v>755</v>
      </c>
      <c r="N1377" s="6" t="s">
        <v>688</v>
      </c>
      <c r="O1377" s="37"/>
      <c r="P1377" s="105">
        <v>-1003.8653331801561</v>
      </c>
      <c r="Q1377" s="38">
        <v>9.9999999999999995E-7</v>
      </c>
    </row>
    <row r="1378" spans="1:17" x14ac:dyDescent="0.3">
      <c r="A1378" s="6" t="s">
        <v>821</v>
      </c>
      <c r="B1378" s="6" t="s">
        <v>821</v>
      </c>
      <c r="C1378" s="6"/>
      <c r="D1378" s="25"/>
      <c r="E1378" s="25"/>
      <c r="F1378" s="25"/>
      <c r="G1378" s="96"/>
      <c r="H1378" s="99"/>
      <c r="I1378" s="99"/>
      <c r="J1378" s="6" t="s">
        <v>305</v>
      </c>
      <c r="K1378" s="6"/>
      <c r="L1378" s="6"/>
      <c r="M1378" s="6" t="s">
        <v>755</v>
      </c>
      <c r="N1378" s="6" t="s">
        <v>688</v>
      </c>
      <c r="O1378" s="37"/>
      <c r="P1378" s="105">
        <v>49.587646433272766</v>
      </c>
      <c r="Q1378" s="38">
        <v>9.9999999999999995E-7</v>
      </c>
    </row>
    <row r="1379" spans="1:17" x14ac:dyDescent="0.3">
      <c r="A1379" s="6" t="s">
        <v>821</v>
      </c>
      <c r="B1379" s="6" t="s">
        <v>821</v>
      </c>
      <c r="C1379" s="6"/>
      <c r="D1379" s="25"/>
      <c r="E1379" s="25"/>
      <c r="F1379" s="25"/>
      <c r="G1379" s="96"/>
      <c r="H1379" s="99"/>
      <c r="I1379" s="99"/>
      <c r="J1379" s="6" t="s">
        <v>306</v>
      </c>
      <c r="K1379" s="6"/>
      <c r="L1379" s="6"/>
      <c r="M1379" s="6" t="s">
        <v>755</v>
      </c>
      <c r="N1379" s="6" t="s">
        <v>688</v>
      </c>
      <c r="O1379" s="37"/>
      <c r="P1379" s="105">
        <v>-1208.2952802803438</v>
      </c>
      <c r="Q1379" s="38">
        <v>3.0000000000000001E-6</v>
      </c>
    </row>
    <row r="1380" spans="1:17" x14ac:dyDescent="0.3">
      <c r="A1380" s="6" t="s">
        <v>821</v>
      </c>
      <c r="B1380" s="6" t="s">
        <v>821</v>
      </c>
      <c r="C1380" s="6"/>
      <c r="D1380" s="25"/>
      <c r="E1380" s="25"/>
      <c r="F1380" s="25"/>
      <c r="G1380" s="96"/>
      <c r="H1380" s="99"/>
      <c r="I1380" s="99"/>
      <c r="J1380" s="6" t="s">
        <v>307</v>
      </c>
      <c r="K1380" s="6"/>
      <c r="L1380" s="6"/>
      <c r="M1380" s="6" t="s">
        <v>756</v>
      </c>
      <c r="N1380" s="6" t="s">
        <v>688</v>
      </c>
      <c r="O1380" s="37"/>
      <c r="P1380" s="105">
        <v>-1918.0211431926332</v>
      </c>
      <c r="Q1380" s="38">
        <v>1.9999999999999999E-6</v>
      </c>
    </row>
    <row r="1381" spans="1:17" x14ac:dyDescent="0.3">
      <c r="A1381" s="6" t="s">
        <v>821</v>
      </c>
      <c r="B1381" s="6" t="s">
        <v>821</v>
      </c>
      <c r="C1381" s="6"/>
      <c r="D1381" s="25"/>
      <c r="E1381" s="25"/>
      <c r="F1381" s="25"/>
      <c r="G1381" s="96"/>
      <c r="H1381" s="99"/>
      <c r="I1381" s="99"/>
      <c r="J1381" s="6" t="s">
        <v>308</v>
      </c>
      <c r="K1381" s="6"/>
      <c r="L1381" s="6"/>
      <c r="M1381" s="6" t="s">
        <v>756</v>
      </c>
      <c r="N1381" s="6" t="s">
        <v>688</v>
      </c>
      <c r="O1381" s="37"/>
      <c r="P1381" s="105">
        <v>0</v>
      </c>
      <c r="Q1381" s="38">
        <v>0</v>
      </c>
    </row>
    <row r="1382" spans="1:17" x14ac:dyDescent="0.3">
      <c r="A1382" s="6" t="s">
        <v>821</v>
      </c>
      <c r="B1382" s="6" t="s">
        <v>821</v>
      </c>
      <c r="C1382" s="6"/>
      <c r="D1382" s="25"/>
      <c r="E1382" s="25"/>
      <c r="F1382" s="25"/>
      <c r="G1382" s="96"/>
      <c r="H1382" s="99"/>
      <c r="I1382" s="99"/>
      <c r="J1382" s="6" t="s">
        <v>309</v>
      </c>
      <c r="K1382" s="6"/>
      <c r="L1382" s="6"/>
      <c r="M1382" s="6" t="s">
        <v>756</v>
      </c>
      <c r="N1382" s="6" t="s">
        <v>688</v>
      </c>
      <c r="O1382" s="37"/>
      <c r="P1382" s="105">
        <v>-1829.1588809632703</v>
      </c>
      <c r="Q1382" s="38">
        <v>0</v>
      </c>
    </row>
    <row r="1383" spans="1:17" x14ac:dyDescent="0.3">
      <c r="A1383" s="6" t="s">
        <v>821</v>
      </c>
      <c r="B1383" s="6" t="s">
        <v>821</v>
      </c>
      <c r="C1383" s="6"/>
      <c r="D1383" s="25"/>
      <c r="E1383" s="25"/>
      <c r="F1383" s="25"/>
      <c r="G1383" s="96"/>
      <c r="H1383" s="99"/>
      <c r="I1383" s="99"/>
      <c r="J1383" s="6" t="s">
        <v>310</v>
      </c>
      <c r="K1383" s="39"/>
      <c r="L1383" s="39"/>
      <c r="M1383" s="6" t="s">
        <v>756</v>
      </c>
      <c r="N1383" s="6" t="s">
        <v>688</v>
      </c>
      <c r="O1383" s="37"/>
      <c r="P1383" s="105">
        <v>-201.27857062844237</v>
      </c>
      <c r="Q1383" s="38">
        <v>0</v>
      </c>
    </row>
    <row r="1384" spans="1:17" x14ac:dyDescent="0.3">
      <c r="A1384" s="6" t="s">
        <v>821</v>
      </c>
      <c r="B1384" s="6" t="s">
        <v>821</v>
      </c>
      <c r="C1384" s="6"/>
      <c r="D1384" s="25"/>
      <c r="E1384" s="25"/>
      <c r="F1384" s="25"/>
      <c r="G1384" s="96"/>
      <c r="H1384" s="99"/>
      <c r="I1384" s="99"/>
      <c r="J1384" s="6" t="s">
        <v>311</v>
      </c>
      <c r="K1384" s="39"/>
      <c r="L1384" s="39"/>
      <c r="M1384" s="6" t="s">
        <v>756</v>
      </c>
      <c r="N1384" s="6" t="s">
        <v>688</v>
      </c>
      <c r="O1384" s="37"/>
      <c r="P1384" s="105">
        <v>-245.01041557560913</v>
      </c>
      <c r="Q1384" s="38">
        <v>0</v>
      </c>
    </row>
    <row r="1385" spans="1:17" x14ac:dyDescent="0.3">
      <c r="A1385" s="6" t="s">
        <v>821</v>
      </c>
      <c r="B1385" s="6" t="s">
        <v>821</v>
      </c>
      <c r="C1385" s="6"/>
      <c r="D1385" s="25"/>
      <c r="E1385" s="25"/>
      <c r="F1385" s="25"/>
      <c r="G1385" s="96"/>
      <c r="H1385" s="99"/>
      <c r="I1385" s="99"/>
      <c r="J1385" s="6" t="s">
        <v>312</v>
      </c>
      <c r="K1385" s="39"/>
      <c r="L1385" s="39"/>
      <c r="M1385" s="6" t="s">
        <v>756</v>
      </c>
      <c r="N1385" s="6" t="s">
        <v>688</v>
      </c>
      <c r="O1385" s="37"/>
      <c r="P1385" s="105">
        <v>-6835.6839891044074</v>
      </c>
      <c r="Q1385" s="38">
        <v>7.9999999999999996E-6</v>
      </c>
    </row>
    <row r="1386" spans="1:17" x14ac:dyDescent="0.3">
      <c r="A1386" s="6" t="s">
        <v>821</v>
      </c>
      <c r="B1386" s="6" t="s">
        <v>821</v>
      </c>
      <c r="C1386" s="6"/>
      <c r="D1386" s="25"/>
      <c r="E1386" s="25"/>
      <c r="F1386" s="25"/>
      <c r="G1386" s="96"/>
      <c r="H1386" s="99"/>
      <c r="I1386" s="99"/>
      <c r="J1386" s="6" t="s">
        <v>313</v>
      </c>
      <c r="K1386" s="6"/>
      <c r="L1386" s="6"/>
      <c r="M1386" s="6" t="s">
        <v>756</v>
      </c>
      <c r="N1386" s="6" t="s">
        <v>688</v>
      </c>
      <c r="O1386" s="37"/>
      <c r="P1386" s="105">
        <v>-1619.044185107623</v>
      </c>
      <c r="Q1386" s="38">
        <v>0</v>
      </c>
    </row>
    <row r="1387" spans="1:17" x14ac:dyDescent="0.3">
      <c r="A1387" s="6" t="s">
        <v>821</v>
      </c>
      <c r="B1387" s="6" t="s">
        <v>821</v>
      </c>
      <c r="C1387" s="6"/>
      <c r="D1387" s="25"/>
      <c r="E1387" s="25"/>
      <c r="F1387" s="25"/>
      <c r="G1387" s="96"/>
      <c r="H1387" s="99"/>
      <c r="I1387" s="99"/>
      <c r="J1387" s="6" t="s">
        <v>314</v>
      </c>
      <c r="K1387" s="6"/>
      <c r="L1387" s="6"/>
      <c r="M1387" s="6" t="s">
        <v>756</v>
      </c>
      <c r="N1387" s="6" t="s">
        <v>688</v>
      </c>
      <c r="O1387" s="37"/>
      <c r="P1387" s="105">
        <v>-1.1757070227885738</v>
      </c>
      <c r="Q1387" s="38">
        <v>0</v>
      </c>
    </row>
    <row r="1388" spans="1:17" x14ac:dyDescent="0.3">
      <c r="A1388" s="6" t="s">
        <v>821</v>
      </c>
      <c r="B1388" s="6" t="s">
        <v>821</v>
      </c>
      <c r="C1388" s="6"/>
      <c r="D1388" s="25"/>
      <c r="E1388" s="25"/>
      <c r="F1388" s="25"/>
      <c r="G1388" s="96"/>
      <c r="H1388" s="99"/>
      <c r="I1388" s="99"/>
      <c r="J1388" s="6" t="s">
        <v>315</v>
      </c>
      <c r="K1388" s="6"/>
      <c r="L1388" s="6"/>
      <c r="M1388" s="6" t="s">
        <v>841</v>
      </c>
      <c r="N1388" s="6" t="s">
        <v>690</v>
      </c>
      <c r="O1388" s="37"/>
      <c r="P1388" s="105">
        <v>0</v>
      </c>
      <c r="Q1388" s="38">
        <v>0</v>
      </c>
    </row>
    <row r="1389" spans="1:17" x14ac:dyDescent="0.3">
      <c r="A1389" s="6" t="s">
        <v>821</v>
      </c>
      <c r="B1389" s="6" t="s">
        <v>821</v>
      </c>
      <c r="C1389" s="6"/>
      <c r="D1389" s="25"/>
      <c r="E1389" s="25"/>
      <c r="F1389" s="25"/>
      <c r="G1389" s="96"/>
      <c r="H1389" s="99"/>
      <c r="I1389" s="99"/>
      <c r="J1389" s="6" t="s">
        <v>316</v>
      </c>
      <c r="K1389" s="6"/>
      <c r="L1389" s="6"/>
      <c r="M1389" s="6" t="s">
        <v>841</v>
      </c>
      <c r="N1389" s="6" t="s">
        <v>690</v>
      </c>
      <c r="O1389" s="37"/>
      <c r="P1389" s="105">
        <v>0</v>
      </c>
      <c r="Q1389" s="38">
        <v>0</v>
      </c>
    </row>
    <row r="1390" spans="1:17" x14ac:dyDescent="0.3">
      <c r="A1390" s="6" t="s">
        <v>821</v>
      </c>
      <c r="B1390" s="6" t="s">
        <v>821</v>
      </c>
      <c r="C1390" s="6"/>
      <c r="D1390" s="25"/>
      <c r="E1390" s="25"/>
      <c r="F1390" s="25"/>
      <c r="G1390" s="96"/>
      <c r="H1390" s="99"/>
      <c r="I1390" s="99"/>
      <c r="J1390" s="6" t="s">
        <v>317</v>
      </c>
      <c r="K1390" s="6"/>
      <c r="L1390" s="6"/>
      <c r="M1390" s="6" t="s">
        <v>841</v>
      </c>
      <c r="N1390" s="6" t="s">
        <v>690</v>
      </c>
      <c r="O1390" s="37"/>
      <c r="P1390" s="105">
        <v>0</v>
      </c>
      <c r="Q1390" s="38">
        <v>0</v>
      </c>
    </row>
    <row r="1391" spans="1:17" x14ac:dyDescent="0.3">
      <c r="A1391" s="6" t="s">
        <v>821</v>
      </c>
      <c r="B1391" s="6" t="s">
        <v>821</v>
      </c>
      <c r="C1391" s="6"/>
      <c r="D1391" s="25"/>
      <c r="E1391" s="25"/>
      <c r="F1391" s="25"/>
      <c r="G1391" s="96"/>
      <c r="H1391" s="99"/>
      <c r="I1391" s="99"/>
      <c r="J1391" s="6" t="s">
        <v>318</v>
      </c>
      <c r="K1391" s="6"/>
      <c r="L1391" s="6"/>
      <c r="M1391" s="6" t="s">
        <v>841</v>
      </c>
      <c r="N1391" s="6" t="s">
        <v>690</v>
      </c>
      <c r="O1391" s="37"/>
      <c r="P1391" s="105">
        <v>0</v>
      </c>
      <c r="Q1391" s="38">
        <v>0</v>
      </c>
    </row>
    <row r="1392" spans="1:17" x14ac:dyDescent="0.3">
      <c r="A1392" s="6" t="s">
        <v>821</v>
      </c>
      <c r="B1392" s="6" t="s">
        <v>821</v>
      </c>
      <c r="C1392" s="6"/>
      <c r="D1392" s="25"/>
      <c r="E1392" s="25"/>
      <c r="F1392" s="25"/>
      <c r="G1392" s="96"/>
      <c r="H1392" s="99"/>
      <c r="I1392" s="99"/>
      <c r="J1392" s="6" t="s">
        <v>319</v>
      </c>
      <c r="K1392" s="6"/>
      <c r="L1392" s="6"/>
      <c r="M1392" s="6" t="s">
        <v>841</v>
      </c>
      <c r="N1392" s="6" t="s">
        <v>690</v>
      </c>
      <c r="O1392" s="37"/>
      <c r="P1392" s="105">
        <v>0</v>
      </c>
      <c r="Q1392" s="38">
        <v>0</v>
      </c>
    </row>
    <row r="1393" spans="1:17" x14ac:dyDescent="0.3">
      <c r="A1393" s="6" t="s">
        <v>821</v>
      </c>
      <c r="B1393" s="6" t="s">
        <v>821</v>
      </c>
      <c r="C1393" s="6"/>
      <c r="D1393" s="25"/>
      <c r="E1393" s="25"/>
      <c r="F1393" s="25"/>
      <c r="G1393" s="96"/>
      <c r="H1393" s="99"/>
      <c r="I1393" s="99"/>
      <c r="J1393" s="6" t="s">
        <v>320</v>
      </c>
      <c r="K1393" s="6"/>
      <c r="L1393" s="6"/>
      <c r="M1393" s="6" t="s">
        <v>841</v>
      </c>
      <c r="N1393" s="6" t="s">
        <v>690</v>
      </c>
      <c r="O1393" s="37"/>
      <c r="P1393" s="105">
        <v>0</v>
      </c>
      <c r="Q1393" s="38">
        <v>0</v>
      </c>
    </row>
    <row r="1394" spans="1:17" x14ac:dyDescent="0.3">
      <c r="A1394" s="6" t="s">
        <v>821</v>
      </c>
      <c r="B1394" s="6" t="s">
        <v>821</v>
      </c>
      <c r="C1394" s="6"/>
      <c r="D1394" s="25"/>
      <c r="E1394" s="25"/>
      <c r="F1394" s="25"/>
      <c r="G1394" s="96"/>
      <c r="H1394" s="99"/>
      <c r="I1394" s="99"/>
      <c r="J1394" s="6" t="s">
        <v>321</v>
      </c>
      <c r="K1394" s="6"/>
      <c r="L1394" s="6"/>
      <c r="M1394" s="6" t="s">
        <v>841</v>
      </c>
      <c r="N1394" s="6" t="s">
        <v>690</v>
      </c>
      <c r="O1394" s="37"/>
      <c r="P1394" s="105">
        <v>0</v>
      </c>
      <c r="Q1394" s="38">
        <v>0</v>
      </c>
    </row>
    <row r="1395" spans="1:17" x14ac:dyDescent="0.3">
      <c r="A1395" s="6" t="s">
        <v>821</v>
      </c>
      <c r="B1395" s="6" t="s">
        <v>821</v>
      </c>
      <c r="C1395" s="6"/>
      <c r="D1395" s="25"/>
      <c r="E1395" s="25"/>
      <c r="F1395" s="25"/>
      <c r="G1395" s="96"/>
      <c r="H1395" s="99"/>
      <c r="I1395" s="99"/>
      <c r="J1395" s="6" t="s">
        <v>322</v>
      </c>
      <c r="K1395" s="6"/>
      <c r="L1395" s="6"/>
      <c r="M1395" s="6" t="s">
        <v>841</v>
      </c>
      <c r="N1395" s="6" t="s">
        <v>690</v>
      </c>
      <c r="O1395" s="37"/>
      <c r="P1395" s="105">
        <v>0</v>
      </c>
      <c r="Q1395" s="38">
        <v>0</v>
      </c>
    </row>
    <row r="1396" spans="1:17" x14ac:dyDescent="0.3">
      <c r="A1396" s="6" t="s">
        <v>821</v>
      </c>
      <c r="B1396" s="6" t="s">
        <v>821</v>
      </c>
      <c r="C1396" s="6"/>
      <c r="D1396" s="25"/>
      <c r="E1396" s="25"/>
      <c r="F1396" s="25"/>
      <c r="G1396" s="96"/>
      <c r="H1396" s="99"/>
      <c r="I1396" s="99"/>
      <c r="J1396" s="6" t="s">
        <v>323</v>
      </c>
      <c r="K1396" s="6"/>
      <c r="L1396" s="6"/>
      <c r="M1396" s="6" t="s">
        <v>841</v>
      </c>
      <c r="N1396" s="6" t="s">
        <v>690</v>
      </c>
      <c r="O1396" s="37"/>
      <c r="P1396" s="105">
        <v>0</v>
      </c>
      <c r="Q1396" s="38">
        <v>0</v>
      </c>
    </row>
    <row r="1397" spans="1:17" x14ac:dyDescent="0.3">
      <c r="A1397" s="6" t="s">
        <v>821</v>
      </c>
      <c r="B1397" s="6" t="s">
        <v>821</v>
      </c>
      <c r="C1397" s="6"/>
      <c r="D1397" s="25"/>
      <c r="E1397" s="25"/>
      <c r="F1397" s="25"/>
      <c r="G1397" s="96"/>
      <c r="H1397" s="99"/>
      <c r="I1397" s="99"/>
      <c r="J1397" s="6" t="s">
        <v>324</v>
      </c>
      <c r="K1397" s="6"/>
      <c r="L1397" s="6"/>
      <c r="M1397" s="6" t="s">
        <v>841</v>
      </c>
      <c r="N1397" s="6" t="s">
        <v>690</v>
      </c>
      <c r="O1397" s="37"/>
      <c r="P1397" s="105">
        <v>0</v>
      </c>
      <c r="Q1397" s="38">
        <v>0</v>
      </c>
    </row>
    <row r="1398" spans="1:17" x14ac:dyDescent="0.3">
      <c r="A1398" s="6" t="s">
        <v>821</v>
      </c>
      <c r="B1398" s="6" t="s">
        <v>821</v>
      </c>
      <c r="C1398" s="6"/>
      <c r="D1398" s="25"/>
      <c r="E1398" s="25"/>
      <c r="F1398" s="25"/>
      <c r="G1398" s="96"/>
      <c r="H1398" s="99"/>
      <c r="I1398" s="99"/>
      <c r="J1398" s="6" t="s">
        <v>325</v>
      </c>
      <c r="K1398" s="6"/>
      <c r="L1398" s="6"/>
      <c r="M1398" s="6" t="s">
        <v>841</v>
      </c>
      <c r="N1398" s="6" t="s">
        <v>690</v>
      </c>
      <c r="O1398" s="37"/>
      <c r="P1398" s="105">
        <v>0</v>
      </c>
      <c r="Q1398" s="38">
        <v>0</v>
      </c>
    </row>
    <row r="1399" spans="1:17" x14ac:dyDescent="0.3">
      <c r="A1399" s="6" t="s">
        <v>821</v>
      </c>
      <c r="B1399" s="6" t="s">
        <v>821</v>
      </c>
      <c r="C1399" s="6"/>
      <c r="D1399" s="25"/>
      <c r="E1399" s="25"/>
      <c r="F1399" s="25"/>
      <c r="G1399" s="96"/>
      <c r="H1399" s="99"/>
      <c r="I1399" s="99"/>
      <c r="J1399" s="6" t="s">
        <v>326</v>
      </c>
      <c r="K1399" s="6"/>
      <c r="L1399" s="6"/>
      <c r="M1399" s="6" t="s">
        <v>842</v>
      </c>
      <c r="N1399" s="6" t="s">
        <v>690</v>
      </c>
      <c r="O1399" s="37"/>
      <c r="P1399" s="105">
        <v>0</v>
      </c>
      <c r="Q1399" s="38">
        <v>0</v>
      </c>
    </row>
    <row r="1400" spans="1:17" x14ac:dyDescent="0.3">
      <c r="A1400" s="6" t="s">
        <v>821</v>
      </c>
      <c r="B1400" s="6" t="s">
        <v>821</v>
      </c>
      <c r="C1400" s="6"/>
      <c r="D1400" s="25"/>
      <c r="E1400" s="25"/>
      <c r="F1400" s="25"/>
      <c r="G1400" s="96"/>
      <c r="H1400" s="99"/>
      <c r="I1400" s="99"/>
      <c r="J1400" s="6" t="s">
        <v>327</v>
      </c>
      <c r="K1400" s="6"/>
      <c r="L1400" s="6"/>
      <c r="M1400" s="6" t="s">
        <v>843</v>
      </c>
      <c r="N1400" s="6" t="s">
        <v>690</v>
      </c>
      <c r="O1400" s="37"/>
      <c r="P1400" s="105">
        <v>0</v>
      </c>
      <c r="Q1400" s="38">
        <v>0</v>
      </c>
    </row>
    <row r="1401" spans="1:17" x14ac:dyDescent="0.3">
      <c r="A1401" s="6" t="s">
        <v>821</v>
      </c>
      <c r="B1401" s="6" t="s">
        <v>821</v>
      </c>
      <c r="C1401" s="6"/>
      <c r="D1401" s="25"/>
      <c r="E1401" s="25"/>
      <c r="F1401" s="25"/>
      <c r="G1401" s="96"/>
      <c r="H1401" s="99"/>
      <c r="I1401" s="99"/>
      <c r="J1401" s="6" t="s">
        <v>328</v>
      </c>
      <c r="K1401" s="6"/>
      <c r="L1401" s="6"/>
      <c r="M1401" s="6" t="s">
        <v>843</v>
      </c>
      <c r="N1401" s="6" t="s">
        <v>690</v>
      </c>
      <c r="O1401" s="37"/>
      <c r="P1401" s="105">
        <v>0</v>
      </c>
      <c r="Q1401" s="38">
        <v>0</v>
      </c>
    </row>
    <row r="1402" spans="1:17" x14ac:dyDescent="0.3">
      <c r="A1402" s="6" t="s">
        <v>821</v>
      </c>
      <c r="B1402" s="6" t="s">
        <v>821</v>
      </c>
      <c r="C1402" s="6"/>
      <c r="D1402" s="25"/>
      <c r="E1402" s="25"/>
      <c r="F1402" s="25"/>
      <c r="G1402" s="96"/>
      <c r="H1402" s="99"/>
      <c r="I1402" s="99"/>
      <c r="J1402" s="6" t="s">
        <v>329</v>
      </c>
      <c r="K1402" s="6"/>
      <c r="L1402" s="6"/>
      <c r="M1402" s="6" t="s">
        <v>843</v>
      </c>
      <c r="N1402" s="6" t="s">
        <v>690</v>
      </c>
      <c r="O1402" s="37"/>
      <c r="P1402" s="105">
        <v>0</v>
      </c>
      <c r="Q1402" s="38">
        <v>0</v>
      </c>
    </row>
    <row r="1403" spans="1:17" x14ac:dyDescent="0.3">
      <c r="A1403" s="6" t="s">
        <v>821</v>
      </c>
      <c r="B1403" s="6" t="s">
        <v>821</v>
      </c>
      <c r="C1403" s="6"/>
      <c r="D1403" s="25"/>
      <c r="E1403" s="25"/>
      <c r="F1403" s="25"/>
      <c r="G1403" s="96"/>
      <c r="H1403" s="99"/>
      <c r="I1403" s="99"/>
      <c r="J1403" s="6" t="s">
        <v>330</v>
      </c>
      <c r="K1403" s="6"/>
      <c r="L1403" s="6"/>
      <c r="M1403" s="6" t="s">
        <v>843</v>
      </c>
      <c r="N1403" s="6" t="s">
        <v>690</v>
      </c>
      <c r="O1403" s="37"/>
      <c r="P1403" s="105">
        <v>0</v>
      </c>
      <c r="Q1403" s="38">
        <v>0</v>
      </c>
    </row>
    <row r="1404" spans="1:17" x14ac:dyDescent="0.3">
      <c r="A1404" s="6" t="s">
        <v>821</v>
      </c>
      <c r="B1404" s="6" t="s">
        <v>821</v>
      </c>
      <c r="C1404" s="6"/>
      <c r="D1404" s="25"/>
      <c r="E1404" s="25"/>
      <c r="F1404" s="25"/>
      <c r="G1404" s="96"/>
      <c r="H1404" s="99"/>
      <c r="I1404" s="99"/>
      <c r="J1404" s="6" t="s">
        <v>331</v>
      </c>
      <c r="K1404" s="6"/>
      <c r="L1404" s="6"/>
      <c r="M1404" s="6" t="s">
        <v>843</v>
      </c>
      <c r="N1404" s="6" t="s">
        <v>690</v>
      </c>
      <c r="O1404" s="37"/>
      <c r="P1404" s="105">
        <v>0</v>
      </c>
      <c r="Q1404" s="38">
        <v>0</v>
      </c>
    </row>
    <row r="1405" spans="1:17" x14ac:dyDescent="0.3">
      <c r="A1405" s="6" t="s">
        <v>821</v>
      </c>
      <c r="B1405" s="6" t="s">
        <v>821</v>
      </c>
      <c r="C1405" s="6"/>
      <c r="D1405" s="25"/>
      <c r="E1405" s="25"/>
      <c r="F1405" s="25"/>
      <c r="G1405" s="96"/>
      <c r="H1405" s="99"/>
      <c r="I1405" s="99"/>
      <c r="J1405" s="6" t="s">
        <v>332</v>
      </c>
      <c r="K1405" s="6"/>
      <c r="L1405" s="6"/>
      <c r="M1405" s="6" t="s">
        <v>843</v>
      </c>
      <c r="N1405" s="6" t="s">
        <v>690</v>
      </c>
      <c r="O1405" s="37"/>
      <c r="P1405" s="105">
        <v>0</v>
      </c>
      <c r="Q1405" s="38">
        <v>0</v>
      </c>
    </row>
    <row r="1406" spans="1:17" x14ac:dyDescent="0.3">
      <c r="A1406" s="6" t="s">
        <v>821</v>
      </c>
      <c r="B1406" s="6" t="s">
        <v>821</v>
      </c>
      <c r="C1406" s="6"/>
      <c r="D1406" s="25"/>
      <c r="E1406" s="25"/>
      <c r="F1406" s="25"/>
      <c r="G1406" s="96"/>
      <c r="H1406" s="99"/>
      <c r="I1406" s="99"/>
      <c r="J1406" s="6" t="s">
        <v>333</v>
      </c>
      <c r="K1406" s="6"/>
      <c r="L1406" s="6"/>
      <c r="M1406" s="6" t="s">
        <v>843</v>
      </c>
      <c r="N1406" s="6" t="s">
        <v>690</v>
      </c>
      <c r="O1406" s="37"/>
      <c r="P1406" s="105">
        <v>0</v>
      </c>
      <c r="Q1406" s="38">
        <v>0</v>
      </c>
    </row>
    <row r="1407" spans="1:17" x14ac:dyDescent="0.3">
      <c r="A1407" s="6" t="s">
        <v>821</v>
      </c>
      <c r="B1407" s="6" t="s">
        <v>821</v>
      </c>
      <c r="C1407" s="6"/>
      <c r="D1407" s="25"/>
      <c r="E1407" s="25"/>
      <c r="F1407" s="25"/>
      <c r="G1407" s="96"/>
      <c r="H1407" s="99"/>
      <c r="I1407" s="99"/>
      <c r="J1407" s="6" t="s">
        <v>334</v>
      </c>
      <c r="K1407" s="6"/>
      <c r="L1407" s="6"/>
      <c r="M1407" s="6" t="s">
        <v>843</v>
      </c>
      <c r="N1407" s="6" t="s">
        <v>690</v>
      </c>
      <c r="O1407" s="37"/>
      <c r="P1407" s="105">
        <v>0</v>
      </c>
      <c r="Q1407" s="38">
        <v>0</v>
      </c>
    </row>
    <row r="1408" spans="1:17" x14ac:dyDescent="0.3">
      <c r="A1408" s="6" t="s">
        <v>821</v>
      </c>
      <c r="B1408" s="6" t="s">
        <v>821</v>
      </c>
      <c r="C1408" s="6"/>
      <c r="D1408" s="25"/>
      <c r="E1408" s="25"/>
      <c r="F1408" s="25"/>
      <c r="G1408" s="96"/>
      <c r="H1408" s="99"/>
      <c r="I1408" s="99"/>
      <c r="J1408" s="6" t="s">
        <v>335</v>
      </c>
      <c r="K1408" s="6"/>
      <c r="L1408" s="6"/>
      <c r="M1408" s="6" t="s">
        <v>843</v>
      </c>
      <c r="N1408" s="6" t="s">
        <v>690</v>
      </c>
      <c r="O1408" s="37"/>
      <c r="P1408" s="105">
        <v>0</v>
      </c>
      <c r="Q1408" s="38">
        <v>0</v>
      </c>
    </row>
    <row r="1409" spans="1:17" x14ac:dyDescent="0.3">
      <c r="A1409" s="6" t="s">
        <v>821</v>
      </c>
      <c r="B1409" s="6" t="s">
        <v>821</v>
      </c>
      <c r="C1409" s="6"/>
      <c r="D1409" s="25"/>
      <c r="E1409" s="25"/>
      <c r="F1409" s="25"/>
      <c r="G1409" s="96"/>
      <c r="H1409" s="99"/>
      <c r="I1409" s="99"/>
      <c r="J1409" s="6" t="s">
        <v>336</v>
      </c>
      <c r="K1409" s="6"/>
      <c r="L1409" s="6"/>
      <c r="M1409" s="6" t="s">
        <v>843</v>
      </c>
      <c r="N1409" s="6" t="s">
        <v>690</v>
      </c>
      <c r="O1409" s="37"/>
      <c r="P1409" s="105">
        <v>0</v>
      </c>
      <c r="Q1409" s="38">
        <v>0</v>
      </c>
    </row>
    <row r="1410" spans="1:17" x14ac:dyDescent="0.3">
      <c r="A1410" s="6" t="s">
        <v>821</v>
      </c>
      <c r="B1410" s="6" t="s">
        <v>821</v>
      </c>
      <c r="C1410" s="6"/>
      <c r="D1410" s="25"/>
      <c r="E1410" s="25"/>
      <c r="F1410" s="25"/>
      <c r="G1410" s="96"/>
      <c r="H1410" s="99"/>
      <c r="I1410" s="99"/>
      <c r="J1410" s="6" t="s">
        <v>337</v>
      </c>
      <c r="K1410" s="6"/>
      <c r="L1410" s="6"/>
      <c r="M1410" s="6" t="s">
        <v>804</v>
      </c>
      <c r="N1410" s="6" t="s">
        <v>686</v>
      </c>
      <c r="O1410" s="37"/>
      <c r="P1410" s="105">
        <v>0</v>
      </c>
      <c r="Q1410" s="38">
        <v>0</v>
      </c>
    </row>
    <row r="1411" spans="1:17" x14ac:dyDescent="0.3">
      <c r="A1411" s="6" t="s">
        <v>821</v>
      </c>
      <c r="B1411" s="6" t="s">
        <v>821</v>
      </c>
      <c r="C1411" s="6"/>
      <c r="D1411" s="25"/>
      <c r="E1411" s="25"/>
      <c r="F1411" s="25"/>
      <c r="G1411" s="96"/>
      <c r="H1411" s="99"/>
      <c r="I1411" s="99"/>
      <c r="J1411" s="6" t="s">
        <v>338</v>
      </c>
      <c r="K1411" s="6"/>
      <c r="L1411" s="6"/>
      <c r="M1411" s="6" t="s">
        <v>804</v>
      </c>
      <c r="N1411" s="6" t="s">
        <v>686</v>
      </c>
      <c r="O1411" s="37"/>
      <c r="P1411" s="105">
        <v>0</v>
      </c>
      <c r="Q1411" s="38">
        <v>0</v>
      </c>
    </row>
    <row r="1412" spans="1:17" x14ac:dyDescent="0.3">
      <c r="A1412" s="6" t="s">
        <v>821</v>
      </c>
      <c r="B1412" s="6" t="s">
        <v>821</v>
      </c>
      <c r="C1412" s="6"/>
      <c r="D1412" s="25"/>
      <c r="E1412" s="25"/>
      <c r="F1412" s="25"/>
      <c r="G1412" s="96"/>
      <c r="H1412" s="99"/>
      <c r="I1412" s="99"/>
      <c r="J1412" s="6" t="s">
        <v>339</v>
      </c>
      <c r="K1412" s="6"/>
      <c r="L1412" s="6"/>
      <c r="M1412" s="6" t="s">
        <v>804</v>
      </c>
      <c r="N1412" s="6" t="s">
        <v>686</v>
      </c>
      <c r="O1412" s="37"/>
      <c r="P1412" s="105">
        <v>0</v>
      </c>
      <c r="Q1412" s="38">
        <v>0</v>
      </c>
    </row>
    <row r="1413" spans="1:17" x14ac:dyDescent="0.3">
      <c r="A1413" s="6" t="s">
        <v>821</v>
      </c>
      <c r="B1413" s="6" t="s">
        <v>821</v>
      </c>
      <c r="C1413" s="6"/>
      <c r="D1413" s="25"/>
      <c r="E1413" s="25"/>
      <c r="F1413" s="25"/>
      <c r="G1413" s="96"/>
      <c r="H1413" s="99"/>
      <c r="I1413" s="99"/>
      <c r="J1413" s="6" t="s">
        <v>340</v>
      </c>
      <c r="K1413" s="6"/>
      <c r="L1413" s="6"/>
      <c r="M1413" s="6" t="s">
        <v>804</v>
      </c>
      <c r="N1413" s="6" t="s">
        <v>686</v>
      </c>
      <c r="O1413" s="37"/>
      <c r="P1413" s="105">
        <v>0</v>
      </c>
      <c r="Q1413" s="38">
        <v>0</v>
      </c>
    </row>
    <row r="1414" spans="1:17" x14ac:dyDescent="0.3">
      <c r="A1414" s="6" t="s">
        <v>821</v>
      </c>
      <c r="B1414" s="6" t="s">
        <v>821</v>
      </c>
      <c r="C1414" s="6"/>
      <c r="D1414" s="25"/>
      <c r="E1414" s="25"/>
      <c r="F1414" s="25"/>
      <c r="G1414" s="96"/>
      <c r="H1414" s="99"/>
      <c r="I1414" s="99"/>
      <c r="J1414" s="6" t="s">
        <v>341</v>
      </c>
      <c r="K1414" s="6"/>
      <c r="L1414" s="6"/>
      <c r="M1414" s="6" t="s">
        <v>844</v>
      </c>
      <c r="N1414" s="6" t="s">
        <v>690</v>
      </c>
      <c r="O1414" s="37"/>
      <c r="P1414" s="105">
        <v>0</v>
      </c>
      <c r="Q1414" s="38">
        <v>0</v>
      </c>
    </row>
    <row r="1415" spans="1:17" x14ac:dyDescent="0.3">
      <c r="A1415" s="6" t="s">
        <v>821</v>
      </c>
      <c r="B1415" s="6" t="s">
        <v>821</v>
      </c>
      <c r="C1415" s="6"/>
      <c r="D1415" s="25"/>
      <c r="E1415" s="25"/>
      <c r="F1415" s="25"/>
      <c r="G1415" s="96"/>
      <c r="H1415" s="99"/>
      <c r="I1415" s="99"/>
      <c r="J1415" s="6" t="s">
        <v>342</v>
      </c>
      <c r="K1415" s="6"/>
      <c r="L1415" s="6"/>
      <c r="M1415" s="6" t="s">
        <v>844</v>
      </c>
      <c r="N1415" s="6" t="s">
        <v>690</v>
      </c>
      <c r="O1415" s="37"/>
      <c r="P1415" s="105">
        <v>0</v>
      </c>
      <c r="Q1415" s="38">
        <v>0</v>
      </c>
    </row>
    <row r="1416" spans="1:17" x14ac:dyDescent="0.3">
      <c r="A1416" s="6" t="s">
        <v>821</v>
      </c>
      <c r="B1416" s="6" t="s">
        <v>821</v>
      </c>
      <c r="C1416" s="6"/>
      <c r="D1416" s="25"/>
      <c r="E1416" s="25"/>
      <c r="F1416" s="25"/>
      <c r="G1416" s="96"/>
      <c r="H1416" s="99"/>
      <c r="I1416" s="99"/>
      <c r="J1416" s="6" t="s">
        <v>343</v>
      </c>
      <c r="K1416" s="6"/>
      <c r="L1416" s="6"/>
      <c r="M1416" s="6" t="s">
        <v>844</v>
      </c>
      <c r="N1416" s="6" t="s">
        <v>690</v>
      </c>
      <c r="O1416" s="37"/>
      <c r="P1416" s="105">
        <v>0</v>
      </c>
      <c r="Q1416" s="38">
        <v>0</v>
      </c>
    </row>
    <row r="1417" spans="1:17" x14ac:dyDescent="0.3">
      <c r="A1417" s="6" t="s">
        <v>821</v>
      </c>
      <c r="B1417" s="6" t="s">
        <v>821</v>
      </c>
      <c r="C1417" s="6"/>
      <c r="D1417" s="25"/>
      <c r="E1417" s="25"/>
      <c r="F1417" s="25"/>
      <c r="G1417" s="96"/>
      <c r="H1417" s="99"/>
      <c r="I1417" s="99"/>
      <c r="J1417" s="6" t="s">
        <v>1062</v>
      </c>
      <c r="K1417" s="6"/>
      <c r="L1417" s="6"/>
      <c r="M1417" s="6" t="s">
        <v>844</v>
      </c>
      <c r="N1417" s="6" t="s">
        <v>690</v>
      </c>
      <c r="O1417" s="37"/>
      <c r="P1417" s="105">
        <v>0</v>
      </c>
      <c r="Q1417" s="38">
        <v>0</v>
      </c>
    </row>
    <row r="1418" spans="1:17" x14ac:dyDescent="0.3">
      <c r="A1418" s="6" t="s">
        <v>821</v>
      </c>
      <c r="B1418" s="6" t="s">
        <v>821</v>
      </c>
      <c r="C1418" s="6"/>
      <c r="D1418" s="25"/>
      <c r="E1418" s="25"/>
      <c r="F1418" s="25"/>
      <c r="G1418" s="96"/>
      <c r="H1418" s="99"/>
      <c r="I1418" s="99"/>
      <c r="J1418" s="6" t="s">
        <v>1063</v>
      </c>
      <c r="K1418" s="6"/>
      <c r="L1418" s="6"/>
      <c r="M1418" s="6" t="s">
        <v>844</v>
      </c>
      <c r="N1418" s="6" t="s">
        <v>690</v>
      </c>
      <c r="O1418" s="37"/>
      <c r="P1418" s="105">
        <v>0</v>
      </c>
      <c r="Q1418" s="38">
        <v>0</v>
      </c>
    </row>
    <row r="1419" spans="1:17" x14ac:dyDescent="0.3">
      <c r="A1419" s="6" t="s">
        <v>821</v>
      </c>
      <c r="B1419" s="6" t="s">
        <v>821</v>
      </c>
      <c r="C1419" s="6"/>
      <c r="D1419" s="25"/>
      <c r="E1419" s="25"/>
      <c r="F1419" s="25"/>
      <c r="G1419" s="96"/>
      <c r="H1419" s="99"/>
      <c r="I1419" s="99"/>
      <c r="J1419" s="6" t="s">
        <v>345</v>
      </c>
      <c r="K1419" s="6"/>
      <c r="L1419" s="6"/>
      <c r="M1419" s="6" t="s">
        <v>844</v>
      </c>
      <c r="N1419" s="6" t="s">
        <v>690</v>
      </c>
      <c r="O1419" s="37"/>
      <c r="P1419" s="105">
        <v>0</v>
      </c>
      <c r="Q1419" s="38">
        <v>0</v>
      </c>
    </row>
    <row r="1420" spans="1:17" x14ac:dyDescent="0.3">
      <c r="A1420" s="6" t="s">
        <v>821</v>
      </c>
      <c r="B1420" s="6" t="s">
        <v>821</v>
      </c>
      <c r="C1420" s="6"/>
      <c r="D1420" s="25"/>
      <c r="E1420" s="25"/>
      <c r="F1420" s="25"/>
      <c r="G1420" s="96"/>
      <c r="H1420" s="99"/>
      <c r="I1420" s="99"/>
      <c r="J1420" s="6" t="s">
        <v>346</v>
      </c>
      <c r="K1420" s="6"/>
      <c r="L1420" s="6"/>
      <c r="M1420" s="6" t="s">
        <v>844</v>
      </c>
      <c r="N1420" s="6" t="s">
        <v>690</v>
      </c>
      <c r="O1420" s="37"/>
      <c r="P1420" s="105">
        <v>0</v>
      </c>
      <c r="Q1420" s="38">
        <v>0</v>
      </c>
    </row>
    <row r="1421" spans="1:17" x14ac:dyDescent="0.3">
      <c r="A1421" s="6" t="s">
        <v>821</v>
      </c>
      <c r="B1421" s="6" t="s">
        <v>821</v>
      </c>
      <c r="C1421" s="6"/>
      <c r="D1421" s="25"/>
      <c r="E1421" s="25"/>
      <c r="F1421" s="25"/>
      <c r="G1421" s="96"/>
      <c r="H1421" s="99"/>
      <c r="I1421" s="99"/>
      <c r="J1421" s="6" t="s">
        <v>347</v>
      </c>
      <c r="K1421" s="6"/>
      <c r="L1421" s="6"/>
      <c r="M1421" s="6" t="s">
        <v>844</v>
      </c>
      <c r="N1421" s="6" t="s">
        <v>690</v>
      </c>
      <c r="O1421" s="37"/>
      <c r="P1421" s="105">
        <v>0</v>
      </c>
      <c r="Q1421" s="38">
        <v>0</v>
      </c>
    </row>
    <row r="1422" spans="1:17" x14ac:dyDescent="0.3">
      <c r="A1422" s="6" t="s">
        <v>821</v>
      </c>
      <c r="B1422" s="6" t="s">
        <v>821</v>
      </c>
      <c r="C1422" s="6"/>
      <c r="D1422" s="25"/>
      <c r="E1422" s="25"/>
      <c r="F1422" s="25"/>
      <c r="G1422" s="96"/>
      <c r="H1422" s="99"/>
      <c r="I1422" s="99"/>
      <c r="J1422" s="6" t="s">
        <v>348</v>
      </c>
      <c r="K1422" s="6"/>
      <c r="L1422" s="6"/>
      <c r="M1422" s="6" t="s">
        <v>844</v>
      </c>
      <c r="N1422" s="6" t="s">
        <v>690</v>
      </c>
      <c r="O1422" s="37"/>
      <c r="P1422" s="105">
        <v>0</v>
      </c>
      <c r="Q1422" s="38">
        <v>0</v>
      </c>
    </row>
    <row r="1423" spans="1:17" x14ac:dyDescent="0.3">
      <c r="A1423" s="6" t="s">
        <v>821</v>
      </c>
      <c r="B1423" s="6" t="s">
        <v>821</v>
      </c>
      <c r="C1423" s="6"/>
      <c r="D1423" s="25"/>
      <c r="E1423" s="25"/>
      <c r="F1423" s="25"/>
      <c r="G1423" s="96"/>
      <c r="H1423" s="99"/>
      <c r="I1423" s="99"/>
      <c r="J1423" s="6" t="s">
        <v>349</v>
      </c>
      <c r="K1423" s="6"/>
      <c r="L1423" s="6"/>
      <c r="M1423" s="6" t="s">
        <v>844</v>
      </c>
      <c r="N1423" s="6" t="s">
        <v>690</v>
      </c>
      <c r="O1423" s="37"/>
      <c r="P1423" s="105">
        <v>0</v>
      </c>
      <c r="Q1423" s="38">
        <v>0</v>
      </c>
    </row>
    <row r="1424" spans="1:17" x14ac:dyDescent="0.3">
      <c r="A1424" s="6" t="s">
        <v>821</v>
      </c>
      <c r="B1424" s="6" t="s">
        <v>821</v>
      </c>
      <c r="C1424" s="6"/>
      <c r="D1424" s="25"/>
      <c r="E1424" s="25"/>
      <c r="F1424" s="25"/>
      <c r="G1424" s="96"/>
      <c r="H1424" s="99"/>
      <c r="I1424" s="99"/>
      <c r="J1424" s="6" t="s">
        <v>350</v>
      </c>
      <c r="K1424" s="6"/>
      <c r="L1424" s="6"/>
      <c r="M1424" s="6" t="s">
        <v>844</v>
      </c>
      <c r="N1424" s="6" t="s">
        <v>690</v>
      </c>
      <c r="O1424" s="37"/>
      <c r="P1424" s="105">
        <v>0</v>
      </c>
      <c r="Q1424" s="38">
        <v>0</v>
      </c>
    </row>
    <row r="1425" spans="1:17" x14ac:dyDescent="0.3">
      <c r="A1425" s="6" t="s">
        <v>821</v>
      </c>
      <c r="B1425" s="6" t="s">
        <v>821</v>
      </c>
      <c r="C1425" s="6"/>
      <c r="D1425" s="25"/>
      <c r="E1425" s="25"/>
      <c r="F1425" s="25"/>
      <c r="G1425" s="96"/>
      <c r="H1425" s="99"/>
      <c r="I1425" s="99"/>
      <c r="J1425" s="6" t="s">
        <v>351</v>
      </c>
      <c r="K1425" s="6"/>
      <c r="L1425" s="6"/>
      <c r="M1425" s="6" t="s">
        <v>845</v>
      </c>
      <c r="N1425" s="6" t="s">
        <v>690</v>
      </c>
      <c r="O1425" s="37"/>
      <c r="P1425" s="105">
        <v>0</v>
      </c>
      <c r="Q1425" s="38">
        <v>0</v>
      </c>
    </row>
    <row r="1426" spans="1:17" x14ac:dyDescent="0.3">
      <c r="A1426" s="6" t="s">
        <v>821</v>
      </c>
      <c r="B1426" s="6" t="s">
        <v>821</v>
      </c>
      <c r="C1426" s="6"/>
      <c r="D1426" s="25"/>
      <c r="E1426" s="25"/>
      <c r="F1426" s="25"/>
      <c r="G1426" s="96"/>
      <c r="H1426" s="99"/>
      <c r="I1426" s="99"/>
      <c r="J1426" s="6" t="s">
        <v>352</v>
      </c>
      <c r="K1426" s="6"/>
      <c r="L1426" s="6"/>
      <c r="M1426" s="6" t="s">
        <v>845</v>
      </c>
      <c r="N1426" s="6" t="s">
        <v>690</v>
      </c>
      <c r="O1426" s="37"/>
      <c r="P1426" s="105">
        <v>0</v>
      </c>
      <c r="Q1426" s="38">
        <v>0</v>
      </c>
    </row>
    <row r="1427" spans="1:17" x14ac:dyDescent="0.3">
      <c r="A1427" s="6" t="s">
        <v>821</v>
      </c>
      <c r="B1427" s="6" t="s">
        <v>821</v>
      </c>
      <c r="C1427" s="6"/>
      <c r="D1427" s="25"/>
      <c r="E1427" s="25"/>
      <c r="F1427" s="25"/>
      <c r="G1427" s="96"/>
      <c r="H1427" s="99"/>
      <c r="I1427" s="99"/>
      <c r="J1427" s="6" t="s">
        <v>353</v>
      </c>
      <c r="K1427" s="6"/>
      <c r="L1427" s="6"/>
      <c r="M1427" s="6" t="s">
        <v>845</v>
      </c>
      <c r="N1427" s="6" t="s">
        <v>690</v>
      </c>
      <c r="O1427" s="37"/>
      <c r="P1427" s="105">
        <v>0</v>
      </c>
      <c r="Q1427" s="38">
        <v>0</v>
      </c>
    </row>
    <row r="1428" spans="1:17" x14ac:dyDescent="0.3">
      <c r="A1428" s="6" t="s">
        <v>821</v>
      </c>
      <c r="B1428" s="6" t="s">
        <v>821</v>
      </c>
      <c r="C1428" s="6"/>
      <c r="D1428" s="25"/>
      <c r="E1428" s="25"/>
      <c r="F1428" s="25"/>
      <c r="G1428" s="96"/>
      <c r="H1428" s="99"/>
      <c r="I1428" s="99"/>
      <c r="J1428" s="6" t="s">
        <v>354</v>
      </c>
      <c r="K1428" s="6"/>
      <c r="L1428" s="6"/>
      <c r="M1428" s="6" t="s">
        <v>845</v>
      </c>
      <c r="N1428" s="6" t="s">
        <v>690</v>
      </c>
      <c r="O1428" s="37"/>
      <c r="P1428" s="105">
        <v>0</v>
      </c>
      <c r="Q1428" s="38">
        <v>0</v>
      </c>
    </row>
    <row r="1429" spans="1:17" x14ac:dyDescent="0.3">
      <c r="A1429" s="6" t="s">
        <v>821</v>
      </c>
      <c r="B1429" s="6" t="s">
        <v>821</v>
      </c>
      <c r="C1429" s="6"/>
      <c r="D1429" s="25"/>
      <c r="E1429" s="25"/>
      <c r="F1429" s="25"/>
      <c r="G1429" s="96"/>
      <c r="H1429" s="99"/>
      <c r="I1429" s="99"/>
      <c r="J1429" s="6" t="s">
        <v>355</v>
      </c>
      <c r="K1429" s="6"/>
      <c r="L1429" s="6"/>
      <c r="M1429" s="6" t="s">
        <v>845</v>
      </c>
      <c r="N1429" s="6" t="s">
        <v>690</v>
      </c>
      <c r="O1429" s="37"/>
      <c r="P1429" s="105">
        <v>0</v>
      </c>
      <c r="Q1429" s="38">
        <v>0</v>
      </c>
    </row>
    <row r="1430" spans="1:17" x14ac:dyDescent="0.3">
      <c r="A1430" s="6" t="s">
        <v>821</v>
      </c>
      <c r="B1430" s="6" t="s">
        <v>821</v>
      </c>
      <c r="C1430" s="6"/>
      <c r="D1430" s="25"/>
      <c r="E1430" s="25"/>
      <c r="F1430" s="25"/>
      <c r="G1430" s="96"/>
      <c r="H1430" s="99"/>
      <c r="I1430" s="99"/>
      <c r="J1430" s="6" t="s">
        <v>356</v>
      </c>
      <c r="K1430" s="6"/>
      <c r="L1430" s="6"/>
      <c r="M1430" s="6" t="s">
        <v>845</v>
      </c>
      <c r="N1430" s="6" t="s">
        <v>690</v>
      </c>
      <c r="O1430" s="37"/>
      <c r="P1430" s="105">
        <v>0</v>
      </c>
      <c r="Q1430" s="38">
        <v>0</v>
      </c>
    </row>
    <row r="1431" spans="1:17" x14ac:dyDescent="0.3">
      <c r="A1431" s="6" t="s">
        <v>821</v>
      </c>
      <c r="B1431" s="6" t="s">
        <v>821</v>
      </c>
      <c r="C1431" s="6"/>
      <c r="D1431" s="25"/>
      <c r="E1431" s="25"/>
      <c r="F1431" s="25"/>
      <c r="G1431" s="96"/>
      <c r="H1431" s="99"/>
      <c r="I1431" s="99"/>
      <c r="J1431" s="6" t="s">
        <v>357</v>
      </c>
      <c r="K1431" s="6"/>
      <c r="L1431" s="6"/>
      <c r="M1431" s="6" t="s">
        <v>845</v>
      </c>
      <c r="N1431" s="6" t="s">
        <v>690</v>
      </c>
      <c r="O1431" s="37"/>
      <c r="P1431" s="105">
        <v>0</v>
      </c>
      <c r="Q1431" s="38">
        <v>0</v>
      </c>
    </row>
    <row r="1432" spans="1:17" x14ac:dyDescent="0.3">
      <c r="A1432" s="6" t="s">
        <v>821</v>
      </c>
      <c r="B1432" s="6" t="s">
        <v>821</v>
      </c>
      <c r="C1432" s="6"/>
      <c r="D1432" s="25"/>
      <c r="E1432" s="25"/>
      <c r="F1432" s="25"/>
      <c r="G1432" s="96"/>
      <c r="H1432" s="99"/>
      <c r="I1432" s="99"/>
      <c r="J1432" s="6" t="s">
        <v>358</v>
      </c>
      <c r="K1432" s="6"/>
      <c r="L1432" s="6"/>
      <c r="M1432" s="6" t="s">
        <v>845</v>
      </c>
      <c r="N1432" s="6" t="s">
        <v>690</v>
      </c>
      <c r="O1432" s="37"/>
      <c r="P1432" s="105">
        <v>0</v>
      </c>
      <c r="Q1432" s="38">
        <v>0</v>
      </c>
    </row>
    <row r="1433" spans="1:17" x14ac:dyDescent="0.3">
      <c r="A1433" s="6" t="s">
        <v>821</v>
      </c>
      <c r="B1433" s="6" t="s">
        <v>821</v>
      </c>
      <c r="C1433" s="6"/>
      <c r="D1433" s="25"/>
      <c r="E1433" s="25"/>
      <c r="F1433" s="25"/>
      <c r="G1433" s="96"/>
      <c r="H1433" s="99"/>
      <c r="I1433" s="99"/>
      <c r="J1433" s="6" t="s">
        <v>359</v>
      </c>
      <c r="K1433" s="6"/>
      <c r="L1433" s="6"/>
      <c r="M1433" s="6" t="s">
        <v>846</v>
      </c>
      <c r="N1433" s="6" t="s">
        <v>690</v>
      </c>
      <c r="O1433" s="37"/>
      <c r="P1433" s="105">
        <v>0</v>
      </c>
      <c r="Q1433" s="38">
        <v>0</v>
      </c>
    </row>
    <row r="1434" spans="1:17" x14ac:dyDescent="0.3">
      <c r="A1434" s="6" t="s">
        <v>821</v>
      </c>
      <c r="B1434" s="6" t="s">
        <v>821</v>
      </c>
      <c r="C1434" s="6"/>
      <c r="D1434" s="25"/>
      <c r="E1434" s="25"/>
      <c r="F1434" s="25"/>
      <c r="G1434" s="96"/>
      <c r="H1434" s="99"/>
      <c r="I1434" s="99"/>
      <c r="J1434" s="6" t="s">
        <v>360</v>
      </c>
      <c r="K1434" s="6"/>
      <c r="L1434" s="6"/>
      <c r="M1434" s="6" t="s">
        <v>847</v>
      </c>
      <c r="N1434" s="6" t="s">
        <v>686</v>
      </c>
      <c r="O1434" s="37"/>
      <c r="P1434" s="105">
        <v>-390.77691606317217</v>
      </c>
      <c r="Q1434" s="38">
        <v>0</v>
      </c>
    </row>
    <row r="1435" spans="1:17" x14ac:dyDescent="0.3">
      <c r="A1435" s="6" t="s">
        <v>821</v>
      </c>
      <c r="B1435" s="6" t="s">
        <v>821</v>
      </c>
      <c r="C1435" s="6"/>
      <c r="D1435" s="25"/>
      <c r="E1435" s="25"/>
      <c r="F1435" s="25"/>
      <c r="G1435" s="96"/>
      <c r="H1435" s="99"/>
      <c r="I1435" s="99"/>
      <c r="J1435" s="6" t="s">
        <v>361</v>
      </c>
      <c r="K1435" s="6"/>
      <c r="L1435" s="6"/>
      <c r="M1435" s="6" t="s">
        <v>847</v>
      </c>
      <c r="N1435" s="6" t="s">
        <v>686</v>
      </c>
      <c r="O1435" s="37"/>
      <c r="P1435" s="105">
        <v>0</v>
      </c>
      <c r="Q1435" s="38">
        <v>0</v>
      </c>
    </row>
    <row r="1436" spans="1:17" x14ac:dyDescent="0.3">
      <c r="A1436" s="6" t="s">
        <v>821</v>
      </c>
      <c r="B1436" s="6" t="s">
        <v>821</v>
      </c>
      <c r="C1436" s="6"/>
      <c r="D1436" s="25"/>
      <c r="E1436" s="25"/>
      <c r="F1436" s="25"/>
      <c r="G1436" s="96"/>
      <c r="H1436" s="99"/>
      <c r="I1436" s="99"/>
      <c r="J1436" s="6" t="s">
        <v>362</v>
      </c>
      <c r="K1436" s="6"/>
      <c r="L1436" s="6"/>
      <c r="M1436" s="6" t="s">
        <v>847</v>
      </c>
      <c r="N1436" s="6" t="s">
        <v>686</v>
      </c>
      <c r="O1436" s="37"/>
      <c r="P1436" s="105">
        <v>0</v>
      </c>
      <c r="Q1436" s="38">
        <v>0</v>
      </c>
    </row>
    <row r="1437" spans="1:17" x14ac:dyDescent="0.3">
      <c r="A1437" s="6" t="s">
        <v>821</v>
      </c>
      <c r="B1437" s="6" t="s">
        <v>821</v>
      </c>
      <c r="C1437" s="6"/>
      <c r="D1437" s="25"/>
      <c r="E1437" s="25"/>
      <c r="F1437" s="25"/>
      <c r="G1437" s="96"/>
      <c r="H1437" s="99"/>
      <c r="I1437" s="99"/>
      <c r="J1437" s="6" t="s">
        <v>363</v>
      </c>
      <c r="K1437" s="6"/>
      <c r="L1437" s="6"/>
      <c r="M1437" s="6" t="s">
        <v>847</v>
      </c>
      <c r="N1437" s="6" t="s">
        <v>686</v>
      </c>
      <c r="O1437" s="37"/>
      <c r="P1437" s="105">
        <v>0</v>
      </c>
      <c r="Q1437" s="38">
        <v>0</v>
      </c>
    </row>
    <row r="1438" spans="1:17" x14ac:dyDescent="0.3">
      <c r="A1438" s="6" t="s">
        <v>821</v>
      </c>
      <c r="B1438" s="6" t="s">
        <v>821</v>
      </c>
      <c r="C1438" s="6"/>
      <c r="D1438" s="25"/>
      <c r="E1438" s="25"/>
      <c r="F1438" s="25"/>
      <c r="G1438" s="96"/>
      <c r="H1438" s="99"/>
      <c r="I1438" s="99"/>
      <c r="J1438" s="6" t="s">
        <v>364</v>
      </c>
      <c r="K1438" s="6"/>
      <c r="L1438" s="6"/>
      <c r="M1438" s="6" t="s">
        <v>847</v>
      </c>
      <c r="N1438" s="6" t="s">
        <v>686</v>
      </c>
      <c r="O1438" s="37"/>
      <c r="P1438" s="105">
        <v>0</v>
      </c>
      <c r="Q1438" s="38">
        <v>0</v>
      </c>
    </row>
    <row r="1439" spans="1:17" x14ac:dyDescent="0.3">
      <c r="A1439" s="6" t="s">
        <v>821</v>
      </c>
      <c r="B1439" s="6" t="s">
        <v>821</v>
      </c>
      <c r="C1439" s="6"/>
      <c r="D1439" s="25"/>
      <c r="E1439" s="25"/>
      <c r="F1439" s="25"/>
      <c r="G1439" s="96"/>
      <c r="H1439" s="99"/>
      <c r="I1439" s="99"/>
      <c r="J1439" s="6" t="s">
        <v>365</v>
      </c>
      <c r="K1439" s="6"/>
      <c r="L1439" s="6"/>
      <c r="M1439" s="6" t="s">
        <v>847</v>
      </c>
      <c r="N1439" s="6" t="s">
        <v>686</v>
      </c>
      <c r="O1439" s="37"/>
      <c r="P1439" s="105">
        <v>0</v>
      </c>
      <c r="Q1439" s="38">
        <v>0</v>
      </c>
    </row>
    <row r="1440" spans="1:17" x14ac:dyDescent="0.3">
      <c r="A1440" s="6" t="s">
        <v>821</v>
      </c>
      <c r="B1440" s="6" t="s">
        <v>821</v>
      </c>
      <c r="C1440" s="6"/>
      <c r="D1440" s="25"/>
      <c r="E1440" s="25"/>
      <c r="F1440" s="25"/>
      <c r="G1440" s="96"/>
      <c r="H1440" s="99"/>
      <c r="I1440" s="99"/>
      <c r="J1440" s="6" t="s">
        <v>366</v>
      </c>
      <c r="K1440" s="6"/>
      <c r="L1440" s="6"/>
      <c r="M1440" s="6" t="s">
        <v>847</v>
      </c>
      <c r="N1440" s="6" t="s">
        <v>686</v>
      </c>
      <c r="O1440" s="37"/>
      <c r="P1440" s="105">
        <v>0</v>
      </c>
      <c r="Q1440" s="38">
        <v>0</v>
      </c>
    </row>
    <row r="1441" spans="1:17" x14ac:dyDescent="0.3">
      <c r="A1441" s="6" t="s">
        <v>821</v>
      </c>
      <c r="B1441" s="6" t="s">
        <v>821</v>
      </c>
      <c r="C1441" s="6"/>
      <c r="D1441" s="25"/>
      <c r="E1441" s="25"/>
      <c r="F1441" s="25"/>
      <c r="G1441" s="96"/>
      <c r="H1441" s="99"/>
      <c r="I1441" s="99"/>
      <c r="J1441" s="6" t="s">
        <v>367</v>
      </c>
      <c r="K1441" s="6"/>
      <c r="L1441" s="6"/>
      <c r="M1441" s="6" t="s">
        <v>805</v>
      </c>
      <c r="N1441" s="6" t="s">
        <v>686</v>
      </c>
      <c r="O1441" s="37"/>
      <c r="P1441" s="105">
        <v>0</v>
      </c>
      <c r="Q1441" s="38">
        <v>0</v>
      </c>
    </row>
    <row r="1442" spans="1:17" x14ac:dyDescent="0.3">
      <c r="A1442" s="6" t="s">
        <v>821</v>
      </c>
      <c r="B1442" s="6" t="s">
        <v>821</v>
      </c>
      <c r="C1442" s="6"/>
      <c r="D1442" s="25"/>
      <c r="E1442" s="25"/>
      <c r="F1442" s="25"/>
      <c r="G1442" s="96"/>
      <c r="H1442" s="99"/>
      <c r="I1442" s="99"/>
      <c r="J1442" s="6" t="s">
        <v>368</v>
      </c>
      <c r="K1442" s="6"/>
      <c r="L1442" s="6"/>
      <c r="M1442" s="6" t="s">
        <v>805</v>
      </c>
      <c r="N1442" s="6" t="s">
        <v>686</v>
      </c>
      <c r="O1442" s="37"/>
      <c r="P1442" s="105">
        <v>0</v>
      </c>
      <c r="Q1442" s="38">
        <v>0</v>
      </c>
    </row>
    <row r="1443" spans="1:17" x14ac:dyDescent="0.3">
      <c r="A1443" s="6" t="s">
        <v>821</v>
      </c>
      <c r="B1443" s="6" t="s">
        <v>821</v>
      </c>
      <c r="C1443" s="6"/>
      <c r="D1443" s="25"/>
      <c r="E1443" s="25"/>
      <c r="F1443" s="25"/>
      <c r="G1443" s="96"/>
      <c r="H1443" s="99"/>
      <c r="I1443" s="99"/>
      <c r="J1443" s="6" t="s">
        <v>369</v>
      </c>
      <c r="K1443" s="6"/>
      <c r="L1443" s="6"/>
      <c r="M1443" s="6" t="s">
        <v>805</v>
      </c>
      <c r="N1443" s="6" t="s">
        <v>686</v>
      </c>
      <c r="O1443" s="37"/>
      <c r="P1443" s="105">
        <v>0</v>
      </c>
      <c r="Q1443" s="38">
        <v>0</v>
      </c>
    </row>
    <row r="1444" spans="1:17" x14ac:dyDescent="0.3">
      <c r="A1444" s="6" t="s">
        <v>821</v>
      </c>
      <c r="B1444" s="6" t="s">
        <v>821</v>
      </c>
      <c r="C1444" s="6"/>
      <c r="D1444" s="25"/>
      <c r="E1444" s="25"/>
      <c r="F1444" s="25"/>
      <c r="G1444" s="96"/>
      <c r="H1444" s="99"/>
      <c r="I1444" s="99"/>
      <c r="J1444" s="6" t="s">
        <v>370</v>
      </c>
      <c r="K1444" s="6"/>
      <c r="L1444" s="6"/>
      <c r="M1444" s="6" t="s">
        <v>805</v>
      </c>
      <c r="N1444" s="6" t="s">
        <v>686</v>
      </c>
      <c r="O1444" s="37"/>
      <c r="P1444" s="105">
        <v>0</v>
      </c>
      <c r="Q1444" s="38">
        <v>0</v>
      </c>
    </row>
    <row r="1445" spans="1:17" x14ac:dyDescent="0.3">
      <c r="A1445" s="6" t="s">
        <v>821</v>
      </c>
      <c r="B1445" s="6" t="s">
        <v>821</v>
      </c>
      <c r="C1445" s="6"/>
      <c r="D1445" s="25"/>
      <c r="E1445" s="25"/>
      <c r="F1445" s="25"/>
      <c r="G1445" s="96"/>
      <c r="H1445" s="99"/>
      <c r="I1445" s="99"/>
      <c r="J1445" s="6" t="s">
        <v>371</v>
      </c>
      <c r="K1445" s="6"/>
      <c r="L1445" s="6"/>
      <c r="M1445" s="6" t="s">
        <v>806</v>
      </c>
      <c r="N1445" s="6" t="s">
        <v>689</v>
      </c>
      <c r="O1445" s="37"/>
      <c r="P1445" s="105">
        <v>0</v>
      </c>
      <c r="Q1445" s="38">
        <v>0</v>
      </c>
    </row>
    <row r="1446" spans="1:17" x14ac:dyDescent="0.3">
      <c r="A1446" s="6" t="s">
        <v>821</v>
      </c>
      <c r="B1446" s="6" t="s">
        <v>821</v>
      </c>
      <c r="C1446" s="6"/>
      <c r="D1446" s="25"/>
      <c r="E1446" s="25"/>
      <c r="F1446" s="25"/>
      <c r="G1446" s="96"/>
      <c r="H1446" s="99"/>
      <c r="I1446" s="99"/>
      <c r="J1446" s="6" t="s">
        <v>372</v>
      </c>
      <c r="K1446" s="6"/>
      <c r="L1446" s="6"/>
      <c r="M1446" s="6" t="s">
        <v>848</v>
      </c>
      <c r="N1446" s="6" t="s">
        <v>690</v>
      </c>
      <c r="O1446" s="37"/>
      <c r="P1446" s="105">
        <v>0</v>
      </c>
      <c r="Q1446" s="38">
        <v>0</v>
      </c>
    </row>
    <row r="1447" spans="1:17" x14ac:dyDescent="0.3">
      <c r="A1447" s="6" t="s">
        <v>821</v>
      </c>
      <c r="B1447" s="6" t="s">
        <v>821</v>
      </c>
      <c r="C1447" s="6"/>
      <c r="D1447" s="25"/>
      <c r="E1447" s="25"/>
      <c r="F1447" s="25"/>
      <c r="G1447" s="96"/>
      <c r="H1447" s="99"/>
      <c r="I1447" s="99"/>
      <c r="J1447" s="6" t="s">
        <v>373</v>
      </c>
      <c r="K1447" s="6"/>
      <c r="L1447" s="6"/>
      <c r="M1447" s="6" t="s">
        <v>848</v>
      </c>
      <c r="N1447" s="6" t="s">
        <v>690</v>
      </c>
      <c r="O1447" s="37"/>
      <c r="P1447" s="105">
        <v>0</v>
      </c>
      <c r="Q1447" s="38">
        <v>0</v>
      </c>
    </row>
    <row r="1448" spans="1:17" x14ac:dyDescent="0.3">
      <c r="A1448" s="6" t="s">
        <v>821</v>
      </c>
      <c r="B1448" s="6" t="s">
        <v>821</v>
      </c>
      <c r="C1448" s="6"/>
      <c r="D1448" s="25"/>
      <c r="E1448" s="25"/>
      <c r="F1448" s="25"/>
      <c r="G1448" s="96"/>
      <c r="H1448" s="99"/>
      <c r="I1448" s="99"/>
      <c r="J1448" s="6" t="s">
        <v>374</v>
      </c>
      <c r="K1448" s="6"/>
      <c r="L1448" s="6"/>
      <c r="M1448" s="6" t="s">
        <v>848</v>
      </c>
      <c r="N1448" s="6" t="s">
        <v>690</v>
      </c>
      <c r="O1448" s="37"/>
      <c r="P1448" s="105">
        <v>0</v>
      </c>
      <c r="Q1448" s="38">
        <v>0</v>
      </c>
    </row>
    <row r="1449" spans="1:17" x14ac:dyDescent="0.3">
      <c r="A1449" s="6" t="s">
        <v>821</v>
      </c>
      <c r="B1449" s="6" t="s">
        <v>821</v>
      </c>
      <c r="C1449" s="6"/>
      <c r="D1449" s="25"/>
      <c r="E1449" s="25"/>
      <c r="F1449" s="25"/>
      <c r="G1449" s="96"/>
      <c r="H1449" s="99"/>
      <c r="I1449" s="99"/>
      <c r="J1449" s="6" t="s">
        <v>375</v>
      </c>
      <c r="K1449" s="6"/>
      <c r="L1449" s="6"/>
      <c r="M1449" s="6" t="s">
        <v>848</v>
      </c>
      <c r="N1449" s="6" t="s">
        <v>690</v>
      </c>
      <c r="O1449" s="37"/>
      <c r="P1449" s="105">
        <v>0</v>
      </c>
      <c r="Q1449" s="38">
        <v>0</v>
      </c>
    </row>
    <row r="1450" spans="1:17" x14ac:dyDescent="0.3">
      <c r="A1450" s="6" t="s">
        <v>821</v>
      </c>
      <c r="B1450" s="6" t="s">
        <v>821</v>
      </c>
      <c r="C1450" s="6"/>
      <c r="D1450" s="25"/>
      <c r="E1450" s="25"/>
      <c r="F1450" s="25"/>
      <c r="G1450" s="96"/>
      <c r="H1450" s="99"/>
      <c r="I1450" s="99"/>
      <c r="J1450" s="6" t="s">
        <v>376</v>
      </c>
      <c r="K1450" s="6"/>
      <c r="L1450" s="6"/>
      <c r="M1450" s="6" t="s">
        <v>848</v>
      </c>
      <c r="N1450" s="6" t="s">
        <v>690</v>
      </c>
      <c r="O1450" s="37"/>
      <c r="P1450" s="105">
        <v>0</v>
      </c>
      <c r="Q1450" s="38">
        <v>0</v>
      </c>
    </row>
    <row r="1451" spans="1:17" x14ac:dyDescent="0.3">
      <c r="A1451" s="6" t="s">
        <v>821</v>
      </c>
      <c r="B1451" s="6" t="s">
        <v>821</v>
      </c>
      <c r="C1451" s="6"/>
      <c r="D1451" s="25"/>
      <c r="E1451" s="25"/>
      <c r="F1451" s="25"/>
      <c r="G1451" s="96"/>
      <c r="H1451" s="99"/>
      <c r="I1451" s="99"/>
      <c r="J1451" s="6" t="s">
        <v>377</v>
      </c>
      <c r="K1451" s="6"/>
      <c r="L1451" s="6"/>
      <c r="M1451" s="6" t="s">
        <v>848</v>
      </c>
      <c r="N1451" s="6" t="s">
        <v>690</v>
      </c>
      <c r="O1451" s="37"/>
      <c r="P1451" s="105">
        <v>0</v>
      </c>
      <c r="Q1451" s="38">
        <v>0</v>
      </c>
    </row>
    <row r="1452" spans="1:17" x14ac:dyDescent="0.3">
      <c r="A1452" s="6" t="s">
        <v>821</v>
      </c>
      <c r="B1452" s="6" t="s">
        <v>821</v>
      </c>
      <c r="C1452" s="6"/>
      <c r="D1452" s="25"/>
      <c r="E1452" s="25"/>
      <c r="F1452" s="25"/>
      <c r="G1452" s="96"/>
      <c r="H1452" s="99"/>
      <c r="I1452" s="99"/>
      <c r="J1452" s="6" t="s">
        <v>378</v>
      </c>
      <c r="K1452" s="6"/>
      <c r="L1452" s="6"/>
      <c r="M1452" s="6" t="s">
        <v>848</v>
      </c>
      <c r="N1452" s="6" t="s">
        <v>690</v>
      </c>
      <c r="O1452" s="37"/>
      <c r="P1452" s="105">
        <v>0</v>
      </c>
      <c r="Q1452" s="38">
        <v>0</v>
      </c>
    </row>
    <row r="1453" spans="1:17" x14ac:dyDescent="0.3">
      <c r="A1453" s="6" t="s">
        <v>821</v>
      </c>
      <c r="B1453" s="6" t="s">
        <v>821</v>
      </c>
      <c r="C1453" s="6"/>
      <c r="D1453" s="25"/>
      <c r="E1453" s="25"/>
      <c r="F1453" s="25"/>
      <c r="G1453" s="96"/>
      <c r="H1453" s="99"/>
      <c r="I1453" s="99"/>
      <c r="J1453" s="6" t="s">
        <v>379</v>
      </c>
      <c r="K1453" s="6"/>
      <c r="L1453" s="6"/>
      <c r="M1453" s="6" t="s">
        <v>848</v>
      </c>
      <c r="N1453" s="6" t="s">
        <v>690</v>
      </c>
      <c r="O1453" s="37"/>
      <c r="P1453" s="105">
        <v>0</v>
      </c>
      <c r="Q1453" s="38">
        <v>0</v>
      </c>
    </row>
    <row r="1454" spans="1:17" x14ac:dyDescent="0.3">
      <c r="A1454" s="6" t="s">
        <v>821</v>
      </c>
      <c r="B1454" s="6" t="s">
        <v>821</v>
      </c>
      <c r="C1454" s="6"/>
      <c r="D1454" s="25"/>
      <c r="E1454" s="25"/>
      <c r="F1454" s="25"/>
      <c r="G1454" s="96"/>
      <c r="H1454" s="99"/>
      <c r="I1454" s="99"/>
      <c r="J1454" s="6" t="s">
        <v>380</v>
      </c>
      <c r="K1454" s="6"/>
      <c r="L1454" s="6"/>
      <c r="M1454" s="6" t="s">
        <v>848</v>
      </c>
      <c r="N1454" s="6" t="s">
        <v>690</v>
      </c>
      <c r="O1454" s="37"/>
      <c r="P1454" s="105">
        <v>0</v>
      </c>
      <c r="Q1454" s="38">
        <v>0</v>
      </c>
    </row>
    <row r="1455" spans="1:17" x14ac:dyDescent="0.3">
      <c r="A1455" s="6" t="s">
        <v>821</v>
      </c>
      <c r="B1455" s="6" t="s">
        <v>821</v>
      </c>
      <c r="C1455" s="6"/>
      <c r="D1455" s="25"/>
      <c r="E1455" s="25"/>
      <c r="F1455" s="25"/>
      <c r="G1455" s="96"/>
      <c r="H1455" s="99"/>
      <c r="I1455" s="99"/>
      <c r="J1455" s="6" t="s">
        <v>381</v>
      </c>
      <c r="K1455" s="6"/>
      <c r="L1455" s="6"/>
      <c r="M1455" s="6" t="s">
        <v>848</v>
      </c>
      <c r="N1455" s="6" t="s">
        <v>690</v>
      </c>
      <c r="O1455" s="37"/>
      <c r="P1455" s="105">
        <v>0</v>
      </c>
      <c r="Q1455" s="38">
        <v>0</v>
      </c>
    </row>
    <row r="1456" spans="1:17" x14ac:dyDescent="0.3">
      <c r="A1456" s="6" t="s">
        <v>821</v>
      </c>
      <c r="B1456" s="6" t="s">
        <v>821</v>
      </c>
      <c r="C1456" s="6"/>
      <c r="D1456" s="25"/>
      <c r="E1456" s="25"/>
      <c r="F1456" s="25"/>
      <c r="G1456" s="96"/>
      <c r="H1456" s="99"/>
      <c r="I1456" s="99"/>
      <c r="J1456" s="6" t="s">
        <v>382</v>
      </c>
      <c r="K1456" s="6"/>
      <c r="L1456" s="6"/>
      <c r="M1456" s="6" t="s">
        <v>849</v>
      </c>
      <c r="N1456" s="6" t="s">
        <v>688</v>
      </c>
      <c r="O1456" s="37"/>
      <c r="P1456" s="105">
        <v>0</v>
      </c>
      <c r="Q1456" s="38">
        <v>0</v>
      </c>
    </row>
    <row r="1457" spans="1:17" x14ac:dyDescent="0.3">
      <c r="A1457" s="6" t="s">
        <v>821</v>
      </c>
      <c r="B1457" s="6" t="s">
        <v>821</v>
      </c>
      <c r="C1457" s="6"/>
      <c r="D1457" s="25"/>
      <c r="E1457" s="25"/>
      <c r="F1457" s="25"/>
      <c r="G1457" s="96"/>
      <c r="H1457" s="99"/>
      <c r="I1457" s="99"/>
      <c r="J1457" s="6" t="s">
        <v>383</v>
      </c>
      <c r="K1457" s="6"/>
      <c r="L1457" s="6"/>
      <c r="M1457" s="6" t="s">
        <v>849</v>
      </c>
      <c r="N1457" s="6" t="s">
        <v>688</v>
      </c>
      <c r="O1457" s="37"/>
      <c r="P1457" s="105">
        <v>0</v>
      </c>
      <c r="Q1457" s="38">
        <v>0</v>
      </c>
    </row>
    <row r="1458" spans="1:17" x14ac:dyDescent="0.3">
      <c r="A1458" s="6" t="s">
        <v>821</v>
      </c>
      <c r="B1458" s="6" t="s">
        <v>821</v>
      </c>
      <c r="C1458" s="6"/>
      <c r="D1458" s="25"/>
      <c r="E1458" s="25"/>
      <c r="F1458" s="25"/>
      <c r="G1458" s="96"/>
      <c r="H1458" s="99"/>
      <c r="I1458" s="99"/>
      <c r="J1458" s="6" t="s">
        <v>384</v>
      </c>
      <c r="K1458" s="6"/>
      <c r="L1458" s="6"/>
      <c r="M1458" s="6" t="s">
        <v>849</v>
      </c>
      <c r="N1458" s="6" t="s">
        <v>688</v>
      </c>
      <c r="O1458" s="37"/>
      <c r="P1458" s="105">
        <v>0</v>
      </c>
      <c r="Q1458" s="38">
        <v>0</v>
      </c>
    </row>
    <row r="1459" spans="1:17" x14ac:dyDescent="0.3">
      <c r="A1459" s="6" t="s">
        <v>821</v>
      </c>
      <c r="B1459" s="6" t="s">
        <v>821</v>
      </c>
      <c r="C1459" s="6"/>
      <c r="D1459" s="25"/>
      <c r="E1459" s="25"/>
      <c r="F1459" s="25"/>
      <c r="G1459" s="96"/>
      <c r="H1459" s="99"/>
      <c r="I1459" s="99"/>
      <c r="J1459" s="6" t="s">
        <v>385</v>
      </c>
      <c r="K1459" s="6"/>
      <c r="L1459" s="6"/>
      <c r="M1459" s="6" t="s">
        <v>849</v>
      </c>
      <c r="N1459" s="6" t="s">
        <v>688</v>
      </c>
      <c r="O1459" s="37"/>
      <c r="P1459" s="105">
        <v>0</v>
      </c>
      <c r="Q1459" s="38">
        <v>0</v>
      </c>
    </row>
    <row r="1460" spans="1:17" x14ac:dyDescent="0.3">
      <c r="A1460" s="6" t="s">
        <v>821</v>
      </c>
      <c r="B1460" s="6" t="s">
        <v>821</v>
      </c>
      <c r="C1460" s="6"/>
      <c r="D1460" s="25"/>
      <c r="E1460" s="25"/>
      <c r="F1460" s="25"/>
      <c r="G1460" s="96"/>
      <c r="H1460" s="99"/>
      <c r="I1460" s="99"/>
      <c r="J1460" s="6" t="s">
        <v>386</v>
      </c>
      <c r="K1460" s="6"/>
      <c r="L1460" s="6"/>
      <c r="M1460" s="6" t="s">
        <v>849</v>
      </c>
      <c r="N1460" s="6" t="s">
        <v>688</v>
      </c>
      <c r="O1460" s="37"/>
      <c r="P1460" s="105">
        <v>0</v>
      </c>
      <c r="Q1460" s="38">
        <v>0</v>
      </c>
    </row>
    <row r="1461" spans="1:17" x14ac:dyDescent="0.3">
      <c r="A1461" s="6" t="s">
        <v>821</v>
      </c>
      <c r="B1461" s="6" t="s">
        <v>821</v>
      </c>
      <c r="C1461" s="6"/>
      <c r="D1461" s="25"/>
      <c r="E1461" s="25"/>
      <c r="F1461" s="25"/>
      <c r="G1461" s="96"/>
      <c r="H1461" s="99"/>
      <c r="I1461" s="99"/>
      <c r="J1461" s="6" t="s">
        <v>387</v>
      </c>
      <c r="K1461" s="6"/>
      <c r="L1461" s="6"/>
      <c r="M1461" s="6" t="s">
        <v>849</v>
      </c>
      <c r="N1461" s="6" t="s">
        <v>688</v>
      </c>
      <c r="O1461" s="37"/>
      <c r="P1461" s="105">
        <v>0</v>
      </c>
      <c r="Q1461" s="38">
        <v>0</v>
      </c>
    </row>
    <row r="1462" spans="1:17" x14ac:dyDescent="0.3">
      <c r="A1462" s="6" t="s">
        <v>821</v>
      </c>
      <c r="B1462" s="6" t="s">
        <v>821</v>
      </c>
      <c r="C1462" s="6"/>
      <c r="D1462" s="25"/>
      <c r="E1462" s="25"/>
      <c r="F1462" s="25"/>
      <c r="G1462" s="96"/>
      <c r="H1462" s="99"/>
      <c r="I1462" s="99"/>
      <c r="J1462" s="6" t="s">
        <v>388</v>
      </c>
      <c r="K1462" s="6"/>
      <c r="L1462" s="6"/>
      <c r="M1462" s="6" t="s">
        <v>849</v>
      </c>
      <c r="N1462" s="6" t="s">
        <v>688</v>
      </c>
      <c r="O1462" s="37"/>
      <c r="P1462" s="105">
        <v>0</v>
      </c>
      <c r="Q1462" s="38">
        <v>0</v>
      </c>
    </row>
    <row r="1463" spans="1:17" x14ac:dyDescent="0.3">
      <c r="A1463" s="6" t="s">
        <v>821</v>
      </c>
      <c r="B1463" s="6" t="s">
        <v>821</v>
      </c>
      <c r="C1463" s="6"/>
      <c r="D1463" s="25"/>
      <c r="E1463" s="25"/>
      <c r="F1463" s="25"/>
      <c r="G1463" s="96"/>
      <c r="H1463" s="99"/>
      <c r="I1463" s="99"/>
      <c r="J1463" s="6" t="s">
        <v>389</v>
      </c>
      <c r="K1463" s="6"/>
      <c r="L1463" s="6"/>
      <c r="M1463" s="6" t="s">
        <v>849</v>
      </c>
      <c r="N1463" s="6" t="s">
        <v>688</v>
      </c>
      <c r="O1463" s="37"/>
      <c r="P1463" s="105">
        <v>0</v>
      </c>
      <c r="Q1463" s="38">
        <v>0</v>
      </c>
    </row>
    <row r="1464" spans="1:17" x14ac:dyDescent="0.3">
      <c r="A1464" s="6" t="s">
        <v>821</v>
      </c>
      <c r="B1464" s="6" t="s">
        <v>821</v>
      </c>
      <c r="C1464" s="6"/>
      <c r="D1464" s="25"/>
      <c r="E1464" s="25"/>
      <c r="F1464" s="25"/>
      <c r="G1464" s="96"/>
      <c r="H1464" s="99"/>
      <c r="I1464" s="99"/>
      <c r="J1464" s="6" t="s">
        <v>390</v>
      </c>
      <c r="K1464" s="6"/>
      <c r="L1464" s="6"/>
      <c r="M1464" s="6" t="s">
        <v>849</v>
      </c>
      <c r="N1464" s="6" t="s">
        <v>688</v>
      </c>
      <c r="O1464" s="37"/>
      <c r="P1464" s="105">
        <v>0</v>
      </c>
      <c r="Q1464" s="38">
        <v>0</v>
      </c>
    </row>
    <row r="1465" spans="1:17" x14ac:dyDescent="0.3">
      <c r="A1465" s="6" t="s">
        <v>821</v>
      </c>
      <c r="B1465" s="6" t="s">
        <v>821</v>
      </c>
      <c r="C1465" s="6"/>
      <c r="D1465" s="25"/>
      <c r="E1465" s="25"/>
      <c r="F1465" s="25"/>
      <c r="G1465" s="96"/>
      <c r="H1465" s="99"/>
      <c r="I1465" s="99"/>
      <c r="J1465" s="6" t="s">
        <v>391</v>
      </c>
      <c r="K1465" s="6"/>
      <c r="L1465" s="6"/>
      <c r="M1465" s="6" t="s">
        <v>849</v>
      </c>
      <c r="N1465" s="6" t="s">
        <v>688</v>
      </c>
      <c r="O1465" s="37"/>
      <c r="P1465" s="105">
        <v>0</v>
      </c>
      <c r="Q1465" s="38">
        <v>0</v>
      </c>
    </row>
    <row r="1466" spans="1:17" x14ac:dyDescent="0.3">
      <c r="A1466" s="6" t="s">
        <v>821</v>
      </c>
      <c r="B1466" s="6" t="s">
        <v>821</v>
      </c>
      <c r="C1466" s="6"/>
      <c r="D1466" s="25"/>
      <c r="E1466" s="25"/>
      <c r="F1466" s="25"/>
      <c r="G1466" s="96"/>
      <c r="H1466" s="99"/>
      <c r="I1466" s="99"/>
      <c r="J1466" s="6" t="s">
        <v>392</v>
      </c>
      <c r="K1466" s="6"/>
      <c r="L1466" s="6"/>
      <c r="M1466" s="6" t="s">
        <v>849</v>
      </c>
      <c r="N1466" s="6" t="s">
        <v>688</v>
      </c>
      <c r="O1466" s="37"/>
      <c r="P1466" s="105">
        <v>0</v>
      </c>
      <c r="Q1466" s="38">
        <v>0</v>
      </c>
    </row>
    <row r="1467" spans="1:17" x14ac:dyDescent="0.3">
      <c r="A1467" s="6" t="s">
        <v>821</v>
      </c>
      <c r="B1467" s="6" t="s">
        <v>821</v>
      </c>
      <c r="C1467" s="6"/>
      <c r="D1467" s="25"/>
      <c r="E1467" s="25"/>
      <c r="F1467" s="25"/>
      <c r="G1467" s="96"/>
      <c r="H1467" s="99"/>
      <c r="I1467" s="99"/>
      <c r="J1467" s="6" t="s">
        <v>393</v>
      </c>
      <c r="K1467" s="6"/>
      <c r="L1467" s="6"/>
      <c r="M1467" s="6" t="s">
        <v>850</v>
      </c>
      <c r="N1467" s="6" t="s">
        <v>688</v>
      </c>
      <c r="O1467" s="37"/>
      <c r="P1467" s="105">
        <v>0</v>
      </c>
      <c r="Q1467" s="38">
        <v>0</v>
      </c>
    </row>
    <row r="1468" spans="1:17" x14ac:dyDescent="0.3">
      <c r="A1468" s="6" t="s">
        <v>821</v>
      </c>
      <c r="B1468" s="6" t="s">
        <v>821</v>
      </c>
      <c r="C1468" s="6"/>
      <c r="D1468" s="25"/>
      <c r="E1468" s="25"/>
      <c r="F1468" s="25"/>
      <c r="G1468" s="96"/>
      <c r="H1468" s="99"/>
      <c r="I1468" s="99"/>
      <c r="J1468" s="6" t="s">
        <v>394</v>
      </c>
      <c r="K1468" s="6"/>
      <c r="L1468" s="6"/>
      <c r="M1468" s="6" t="s">
        <v>851</v>
      </c>
      <c r="N1468" s="6" t="s">
        <v>690</v>
      </c>
      <c r="O1468" s="37"/>
      <c r="P1468" s="105">
        <v>0</v>
      </c>
      <c r="Q1468" s="38">
        <v>0</v>
      </c>
    </row>
    <row r="1469" spans="1:17" x14ac:dyDescent="0.3">
      <c r="A1469" s="6" t="s">
        <v>821</v>
      </c>
      <c r="B1469" s="6" t="s">
        <v>821</v>
      </c>
      <c r="C1469" s="6"/>
      <c r="D1469" s="25"/>
      <c r="E1469" s="25"/>
      <c r="F1469" s="25"/>
      <c r="G1469" s="96"/>
      <c r="H1469" s="99"/>
      <c r="I1469" s="99"/>
      <c r="J1469" s="6" t="s">
        <v>395</v>
      </c>
      <c r="K1469" s="6"/>
      <c r="L1469" s="6"/>
      <c r="M1469" s="6" t="s">
        <v>851</v>
      </c>
      <c r="N1469" s="6" t="s">
        <v>690</v>
      </c>
      <c r="O1469" s="37"/>
      <c r="P1469" s="105">
        <v>0</v>
      </c>
      <c r="Q1469" s="38">
        <v>0</v>
      </c>
    </row>
    <row r="1470" spans="1:17" x14ac:dyDescent="0.3">
      <c r="A1470" s="6" t="s">
        <v>821</v>
      </c>
      <c r="B1470" s="6" t="s">
        <v>821</v>
      </c>
      <c r="C1470" s="6"/>
      <c r="D1470" s="25"/>
      <c r="E1470" s="25"/>
      <c r="F1470" s="25"/>
      <c r="G1470" s="96"/>
      <c r="H1470" s="99"/>
      <c r="I1470" s="99"/>
      <c r="J1470" s="6" t="s">
        <v>396</v>
      </c>
      <c r="K1470" s="6"/>
      <c r="L1470" s="6"/>
      <c r="M1470" s="6" t="s">
        <v>851</v>
      </c>
      <c r="N1470" s="6" t="s">
        <v>690</v>
      </c>
      <c r="O1470" s="37"/>
      <c r="P1470" s="105">
        <v>0</v>
      </c>
      <c r="Q1470" s="38">
        <v>0</v>
      </c>
    </row>
    <row r="1471" spans="1:17" x14ac:dyDescent="0.3">
      <c r="A1471" s="6" t="s">
        <v>821</v>
      </c>
      <c r="B1471" s="6" t="s">
        <v>821</v>
      </c>
      <c r="C1471" s="6"/>
      <c r="D1471" s="25"/>
      <c r="E1471" s="25"/>
      <c r="F1471" s="25"/>
      <c r="G1471" s="96"/>
      <c r="H1471" s="99"/>
      <c r="I1471" s="99"/>
      <c r="J1471" s="6" t="s">
        <v>397</v>
      </c>
      <c r="K1471" s="6"/>
      <c r="L1471" s="6"/>
      <c r="M1471" s="6" t="s">
        <v>851</v>
      </c>
      <c r="N1471" s="6" t="s">
        <v>690</v>
      </c>
      <c r="O1471" s="37"/>
      <c r="P1471" s="105">
        <v>0</v>
      </c>
      <c r="Q1471" s="38">
        <v>0</v>
      </c>
    </row>
    <row r="1472" spans="1:17" x14ac:dyDescent="0.3">
      <c r="A1472" s="6" t="s">
        <v>821</v>
      </c>
      <c r="B1472" s="6" t="s">
        <v>821</v>
      </c>
      <c r="C1472" s="6"/>
      <c r="D1472" s="25"/>
      <c r="E1472" s="25"/>
      <c r="F1472" s="25"/>
      <c r="G1472" s="96"/>
      <c r="H1472" s="99"/>
      <c r="I1472" s="99"/>
      <c r="J1472" s="6" t="s">
        <v>398</v>
      </c>
      <c r="K1472" s="6"/>
      <c r="L1472" s="6"/>
      <c r="M1472" s="6" t="s">
        <v>851</v>
      </c>
      <c r="N1472" s="6" t="s">
        <v>690</v>
      </c>
      <c r="O1472" s="37"/>
      <c r="P1472" s="105">
        <v>0</v>
      </c>
      <c r="Q1472" s="38">
        <v>0</v>
      </c>
    </row>
    <row r="1473" spans="1:17" x14ac:dyDescent="0.3">
      <c r="A1473" s="6" t="s">
        <v>821</v>
      </c>
      <c r="B1473" s="6" t="s">
        <v>821</v>
      </c>
      <c r="C1473" s="6"/>
      <c r="D1473" s="25"/>
      <c r="E1473" s="25"/>
      <c r="F1473" s="25"/>
      <c r="G1473" s="96"/>
      <c r="H1473" s="99"/>
      <c r="I1473" s="99"/>
      <c r="J1473" s="6" t="s">
        <v>399</v>
      </c>
      <c r="K1473" s="6"/>
      <c r="L1473" s="6"/>
      <c r="M1473" s="6" t="s">
        <v>851</v>
      </c>
      <c r="N1473" s="6" t="s">
        <v>690</v>
      </c>
      <c r="O1473" s="37"/>
      <c r="P1473" s="105">
        <v>0</v>
      </c>
      <c r="Q1473" s="38">
        <v>0</v>
      </c>
    </row>
    <row r="1474" spans="1:17" x14ac:dyDescent="0.3">
      <c r="A1474" s="6" t="s">
        <v>821</v>
      </c>
      <c r="B1474" s="6" t="s">
        <v>821</v>
      </c>
      <c r="C1474" s="6"/>
      <c r="D1474" s="25"/>
      <c r="E1474" s="25"/>
      <c r="F1474" s="25"/>
      <c r="G1474" s="96"/>
      <c r="H1474" s="99"/>
      <c r="I1474" s="99"/>
      <c r="J1474" s="6" t="s">
        <v>400</v>
      </c>
      <c r="K1474" s="6"/>
      <c r="L1474" s="6"/>
      <c r="M1474" s="6" t="s">
        <v>851</v>
      </c>
      <c r="N1474" s="6" t="s">
        <v>690</v>
      </c>
      <c r="O1474" s="37"/>
      <c r="P1474" s="105">
        <v>0</v>
      </c>
      <c r="Q1474" s="38">
        <v>0</v>
      </c>
    </row>
    <row r="1475" spans="1:17" x14ac:dyDescent="0.3">
      <c r="A1475" s="6" t="s">
        <v>821</v>
      </c>
      <c r="B1475" s="6" t="s">
        <v>821</v>
      </c>
      <c r="C1475" s="6"/>
      <c r="D1475" s="25"/>
      <c r="E1475" s="25"/>
      <c r="F1475" s="25"/>
      <c r="G1475" s="96"/>
      <c r="H1475" s="99"/>
      <c r="I1475" s="99"/>
      <c r="J1475" s="6" t="s">
        <v>401</v>
      </c>
      <c r="K1475" s="6"/>
      <c r="L1475" s="6"/>
      <c r="M1475" s="6" t="s">
        <v>851</v>
      </c>
      <c r="N1475" s="6" t="s">
        <v>690</v>
      </c>
      <c r="O1475" s="37"/>
      <c r="P1475" s="105">
        <v>0</v>
      </c>
      <c r="Q1475" s="38">
        <v>0</v>
      </c>
    </row>
    <row r="1476" spans="1:17" x14ac:dyDescent="0.3">
      <c r="A1476" s="6" t="s">
        <v>821</v>
      </c>
      <c r="B1476" s="6" t="s">
        <v>821</v>
      </c>
      <c r="C1476" s="6"/>
      <c r="D1476" s="25"/>
      <c r="E1476" s="25"/>
      <c r="F1476" s="25"/>
      <c r="G1476" s="96"/>
      <c r="H1476" s="99"/>
      <c r="I1476" s="99"/>
      <c r="J1476" s="6" t="s">
        <v>402</v>
      </c>
      <c r="K1476" s="6"/>
      <c r="L1476" s="6"/>
      <c r="M1476" s="6" t="s">
        <v>852</v>
      </c>
      <c r="N1476" s="6" t="s">
        <v>690</v>
      </c>
      <c r="O1476" s="37"/>
      <c r="P1476" s="105">
        <v>0</v>
      </c>
      <c r="Q1476" s="38">
        <v>0</v>
      </c>
    </row>
    <row r="1477" spans="1:17" x14ac:dyDescent="0.3">
      <c r="A1477" s="6" t="s">
        <v>821</v>
      </c>
      <c r="B1477" s="6" t="s">
        <v>821</v>
      </c>
      <c r="C1477" s="6"/>
      <c r="D1477" s="25"/>
      <c r="E1477" s="25"/>
      <c r="F1477" s="25"/>
      <c r="G1477" s="96"/>
      <c r="H1477" s="99"/>
      <c r="I1477" s="99"/>
      <c r="J1477" s="6" t="s">
        <v>403</v>
      </c>
      <c r="K1477" s="6"/>
      <c r="L1477" s="6"/>
      <c r="M1477" s="6" t="s">
        <v>807</v>
      </c>
      <c r="N1477" s="6" t="s">
        <v>689</v>
      </c>
      <c r="O1477" s="37"/>
      <c r="P1477" s="105">
        <v>0</v>
      </c>
      <c r="Q1477" s="38">
        <v>0</v>
      </c>
    </row>
    <row r="1478" spans="1:17" x14ac:dyDescent="0.3">
      <c r="A1478" s="6" t="s">
        <v>821</v>
      </c>
      <c r="B1478" s="6" t="s">
        <v>821</v>
      </c>
      <c r="C1478" s="6"/>
      <c r="D1478" s="25"/>
      <c r="E1478" s="25"/>
      <c r="F1478" s="25"/>
      <c r="G1478" s="96"/>
      <c r="H1478" s="99"/>
      <c r="I1478" s="99"/>
      <c r="J1478" s="6" t="s">
        <v>404</v>
      </c>
      <c r="K1478" s="6"/>
      <c r="L1478" s="6"/>
      <c r="M1478" s="6" t="s">
        <v>853</v>
      </c>
      <c r="N1478" s="6" t="s">
        <v>688</v>
      </c>
      <c r="O1478" s="37"/>
      <c r="P1478" s="105">
        <v>0</v>
      </c>
      <c r="Q1478" s="38">
        <v>0</v>
      </c>
    </row>
    <row r="1479" spans="1:17" x14ac:dyDescent="0.3">
      <c r="A1479" s="6" t="s">
        <v>821</v>
      </c>
      <c r="B1479" s="6" t="s">
        <v>821</v>
      </c>
      <c r="C1479" s="6"/>
      <c r="D1479" s="25"/>
      <c r="E1479" s="25"/>
      <c r="F1479" s="25"/>
      <c r="G1479" s="96"/>
      <c r="H1479" s="99"/>
      <c r="I1479" s="99"/>
      <c r="J1479" s="6" t="s">
        <v>405</v>
      </c>
      <c r="K1479" s="6"/>
      <c r="L1479" s="6"/>
      <c r="M1479" s="6" t="s">
        <v>853</v>
      </c>
      <c r="N1479" s="6" t="s">
        <v>688</v>
      </c>
      <c r="O1479" s="37"/>
      <c r="P1479" s="105">
        <v>0</v>
      </c>
      <c r="Q1479" s="38">
        <v>0</v>
      </c>
    </row>
    <row r="1480" spans="1:17" x14ac:dyDescent="0.3">
      <c r="A1480" s="6" t="s">
        <v>821</v>
      </c>
      <c r="B1480" s="6" t="s">
        <v>821</v>
      </c>
      <c r="C1480" s="6"/>
      <c r="D1480" s="25"/>
      <c r="E1480" s="25"/>
      <c r="F1480" s="25"/>
      <c r="G1480" s="96"/>
      <c r="H1480" s="99"/>
      <c r="I1480" s="99"/>
      <c r="J1480" s="6" t="s">
        <v>406</v>
      </c>
      <c r="K1480" s="6"/>
      <c r="L1480" s="6"/>
      <c r="M1480" s="6" t="s">
        <v>853</v>
      </c>
      <c r="N1480" s="6" t="s">
        <v>688</v>
      </c>
      <c r="O1480" s="37"/>
      <c r="P1480" s="105">
        <v>-304.63029999999998</v>
      </c>
      <c r="Q1480" s="38">
        <v>0</v>
      </c>
    </row>
    <row r="1481" spans="1:17" x14ac:dyDescent="0.3">
      <c r="A1481" s="6" t="s">
        <v>821</v>
      </c>
      <c r="B1481" s="6" t="s">
        <v>821</v>
      </c>
      <c r="C1481" s="6"/>
      <c r="D1481" s="25"/>
      <c r="E1481" s="25"/>
      <c r="F1481" s="25"/>
      <c r="G1481" s="96"/>
      <c r="H1481" s="99"/>
      <c r="I1481" s="99"/>
      <c r="J1481" s="6" t="s">
        <v>407</v>
      </c>
      <c r="K1481" s="6"/>
      <c r="L1481" s="6"/>
      <c r="M1481" s="6" t="s">
        <v>853</v>
      </c>
      <c r="N1481" s="6" t="s">
        <v>688</v>
      </c>
      <c r="O1481" s="37"/>
      <c r="P1481" s="105">
        <v>0</v>
      </c>
      <c r="Q1481" s="38">
        <v>0</v>
      </c>
    </row>
    <row r="1482" spans="1:17" x14ac:dyDescent="0.3">
      <c r="A1482" s="6" t="s">
        <v>821</v>
      </c>
      <c r="B1482" s="6" t="s">
        <v>821</v>
      </c>
      <c r="C1482" s="6"/>
      <c r="D1482" s="25"/>
      <c r="E1482" s="25"/>
      <c r="F1482" s="25"/>
      <c r="G1482" s="96"/>
      <c r="H1482" s="99"/>
      <c r="I1482" s="99"/>
      <c r="J1482" s="6" t="s">
        <v>408</v>
      </c>
      <c r="K1482" s="6"/>
      <c r="L1482" s="6"/>
      <c r="M1482" s="6" t="s">
        <v>820</v>
      </c>
      <c r="N1482" s="6" t="s">
        <v>688</v>
      </c>
      <c r="O1482" s="37"/>
      <c r="P1482" s="105">
        <v>-23.183400000000006</v>
      </c>
      <c r="Q1482" s="38">
        <v>0</v>
      </c>
    </row>
    <row r="1483" spans="1:17" x14ac:dyDescent="0.3">
      <c r="A1483" s="6" t="s">
        <v>821</v>
      </c>
      <c r="B1483" s="6" t="s">
        <v>821</v>
      </c>
      <c r="C1483" s="6"/>
      <c r="D1483" s="25"/>
      <c r="E1483" s="25"/>
      <c r="F1483" s="25"/>
      <c r="G1483" s="96"/>
      <c r="H1483" s="99"/>
      <c r="I1483" s="99"/>
      <c r="J1483" s="6" t="s">
        <v>409</v>
      </c>
      <c r="K1483" s="6"/>
      <c r="L1483" s="6"/>
      <c r="M1483" s="6" t="s">
        <v>820</v>
      </c>
      <c r="N1483" s="6" t="s">
        <v>688</v>
      </c>
      <c r="O1483" s="37"/>
      <c r="P1483" s="105">
        <v>0</v>
      </c>
      <c r="Q1483" s="38">
        <v>0</v>
      </c>
    </row>
    <row r="1484" spans="1:17" x14ac:dyDescent="0.3">
      <c r="A1484" s="6" t="s">
        <v>821</v>
      </c>
      <c r="B1484" s="6" t="s">
        <v>821</v>
      </c>
      <c r="C1484" s="6"/>
      <c r="D1484" s="25"/>
      <c r="E1484" s="25"/>
      <c r="F1484" s="25"/>
      <c r="G1484" s="96"/>
      <c r="H1484" s="99"/>
      <c r="I1484" s="99"/>
      <c r="J1484" s="6" t="s">
        <v>410</v>
      </c>
      <c r="K1484" s="6"/>
      <c r="L1484" s="6"/>
      <c r="M1484" s="6" t="s">
        <v>820</v>
      </c>
      <c r="N1484" s="6" t="s">
        <v>688</v>
      </c>
      <c r="O1484" s="37"/>
      <c r="P1484" s="105">
        <v>-21.415299999999998</v>
      </c>
      <c r="Q1484" s="38">
        <v>0</v>
      </c>
    </row>
    <row r="1485" spans="1:17" x14ac:dyDescent="0.3">
      <c r="A1485" s="6" t="s">
        <v>821</v>
      </c>
      <c r="B1485" s="6" t="s">
        <v>821</v>
      </c>
      <c r="C1485" s="6"/>
      <c r="D1485" s="25"/>
      <c r="E1485" s="25"/>
      <c r="F1485" s="25"/>
      <c r="G1485" s="96"/>
      <c r="H1485" s="99"/>
      <c r="I1485" s="99"/>
      <c r="J1485" s="6" t="s">
        <v>411</v>
      </c>
      <c r="K1485" s="6"/>
      <c r="L1485" s="6"/>
      <c r="M1485" s="6" t="s">
        <v>820</v>
      </c>
      <c r="N1485" s="6" t="s">
        <v>688</v>
      </c>
      <c r="O1485" s="37"/>
      <c r="P1485" s="105">
        <v>0</v>
      </c>
      <c r="Q1485" s="38">
        <v>0</v>
      </c>
    </row>
    <row r="1486" spans="1:17" x14ac:dyDescent="0.3">
      <c r="A1486" s="6" t="s">
        <v>821</v>
      </c>
      <c r="B1486" s="6" t="s">
        <v>821</v>
      </c>
      <c r="C1486" s="6"/>
      <c r="D1486" s="25"/>
      <c r="E1486" s="25"/>
      <c r="F1486" s="25"/>
      <c r="G1486" s="96"/>
      <c r="H1486" s="99"/>
      <c r="I1486" s="99"/>
      <c r="J1486" s="6" t="s">
        <v>412</v>
      </c>
      <c r="K1486" s="6"/>
      <c r="L1486" s="6"/>
      <c r="M1486" s="6" t="s">
        <v>820</v>
      </c>
      <c r="N1486" s="6" t="s">
        <v>688</v>
      </c>
      <c r="O1486" s="37"/>
      <c r="P1486" s="105">
        <v>0</v>
      </c>
      <c r="Q1486" s="38">
        <v>0</v>
      </c>
    </row>
    <row r="1487" spans="1:17" x14ac:dyDescent="0.3">
      <c r="A1487" s="6" t="s">
        <v>821</v>
      </c>
      <c r="B1487" s="6" t="s">
        <v>821</v>
      </c>
      <c r="C1487" s="6"/>
      <c r="D1487" s="25"/>
      <c r="E1487" s="25"/>
      <c r="F1487" s="25"/>
      <c r="G1487" s="96"/>
      <c r="H1487" s="99"/>
      <c r="I1487" s="99"/>
      <c r="J1487" s="6" t="s">
        <v>413</v>
      </c>
      <c r="K1487" s="6"/>
      <c r="L1487" s="6"/>
      <c r="M1487" s="6" t="s">
        <v>820</v>
      </c>
      <c r="N1487" s="6" t="s">
        <v>688</v>
      </c>
      <c r="O1487" s="37"/>
      <c r="P1487" s="105">
        <v>0</v>
      </c>
      <c r="Q1487" s="38">
        <v>0</v>
      </c>
    </row>
    <row r="1488" spans="1:17" x14ac:dyDescent="0.3">
      <c r="A1488" s="6" t="s">
        <v>821</v>
      </c>
      <c r="B1488" s="6" t="s">
        <v>821</v>
      </c>
      <c r="C1488" s="6"/>
      <c r="D1488" s="25"/>
      <c r="E1488" s="25"/>
      <c r="F1488" s="25"/>
      <c r="G1488" s="96"/>
      <c r="H1488" s="99"/>
      <c r="I1488" s="99"/>
      <c r="J1488" s="6" t="s">
        <v>414</v>
      </c>
      <c r="K1488" s="6"/>
      <c r="L1488" s="6"/>
      <c r="M1488" s="6" t="s">
        <v>820</v>
      </c>
      <c r="N1488" s="6" t="s">
        <v>688</v>
      </c>
      <c r="O1488" s="37"/>
      <c r="P1488" s="105">
        <v>0</v>
      </c>
      <c r="Q1488" s="38">
        <v>0</v>
      </c>
    </row>
    <row r="1489" spans="1:17" x14ac:dyDescent="0.3">
      <c r="A1489" s="6" t="s">
        <v>821</v>
      </c>
      <c r="B1489" s="6" t="s">
        <v>821</v>
      </c>
      <c r="C1489" s="6"/>
      <c r="D1489" s="25"/>
      <c r="E1489" s="25"/>
      <c r="F1489" s="25"/>
      <c r="G1489" s="96"/>
      <c r="H1489" s="99"/>
      <c r="I1489" s="99"/>
      <c r="J1489" s="6" t="s">
        <v>415</v>
      </c>
      <c r="K1489" s="6"/>
      <c r="L1489" s="6"/>
      <c r="M1489" s="6" t="s">
        <v>820</v>
      </c>
      <c r="N1489" s="6" t="s">
        <v>688</v>
      </c>
      <c r="O1489" s="37"/>
      <c r="P1489" s="105">
        <v>0</v>
      </c>
      <c r="Q1489" s="38">
        <v>0</v>
      </c>
    </row>
    <row r="1490" spans="1:17" x14ac:dyDescent="0.3">
      <c r="A1490" s="6" t="s">
        <v>821</v>
      </c>
      <c r="B1490" s="6" t="s">
        <v>821</v>
      </c>
      <c r="C1490" s="6"/>
      <c r="D1490" s="25"/>
      <c r="E1490" s="25"/>
      <c r="F1490" s="25"/>
      <c r="G1490" s="96"/>
      <c r="H1490" s="99"/>
      <c r="I1490" s="99"/>
      <c r="J1490" s="6" t="s">
        <v>416</v>
      </c>
      <c r="K1490" s="6"/>
      <c r="L1490" s="6"/>
      <c r="M1490" s="6" t="s">
        <v>820</v>
      </c>
      <c r="N1490" s="6" t="s">
        <v>688</v>
      </c>
      <c r="O1490" s="37"/>
      <c r="P1490" s="105">
        <v>0</v>
      </c>
      <c r="Q1490" s="38">
        <v>0</v>
      </c>
    </row>
    <row r="1491" spans="1:17" x14ac:dyDescent="0.3">
      <c r="A1491" s="6" t="s">
        <v>821</v>
      </c>
      <c r="B1491" s="6" t="s">
        <v>821</v>
      </c>
      <c r="C1491" s="6"/>
      <c r="D1491" s="25"/>
      <c r="E1491" s="25"/>
      <c r="F1491" s="25"/>
      <c r="G1491" s="96"/>
      <c r="H1491" s="99"/>
      <c r="I1491" s="99"/>
      <c r="J1491" s="6" t="s">
        <v>417</v>
      </c>
      <c r="K1491" s="6"/>
      <c r="L1491" s="6"/>
      <c r="M1491" s="6" t="s">
        <v>820</v>
      </c>
      <c r="N1491" s="6" t="s">
        <v>688</v>
      </c>
      <c r="O1491" s="37"/>
      <c r="P1491" s="105">
        <v>0</v>
      </c>
      <c r="Q1491" s="38">
        <v>0</v>
      </c>
    </row>
    <row r="1492" spans="1:17" x14ac:dyDescent="0.3">
      <c r="A1492" s="6" t="s">
        <v>821</v>
      </c>
      <c r="B1492" s="6" t="s">
        <v>821</v>
      </c>
      <c r="C1492" s="6"/>
      <c r="D1492" s="25"/>
      <c r="E1492" s="25"/>
      <c r="F1492" s="25"/>
      <c r="G1492" s="96"/>
      <c r="H1492" s="99"/>
      <c r="I1492" s="99"/>
      <c r="J1492" s="6" t="s">
        <v>418</v>
      </c>
      <c r="K1492" s="6"/>
      <c r="L1492" s="6"/>
      <c r="M1492" s="6" t="s">
        <v>780</v>
      </c>
      <c r="N1492" s="6" t="s">
        <v>686</v>
      </c>
      <c r="O1492" s="37"/>
      <c r="P1492" s="105">
        <v>0</v>
      </c>
      <c r="Q1492" s="38">
        <v>0</v>
      </c>
    </row>
    <row r="1493" spans="1:17" x14ac:dyDescent="0.3">
      <c r="A1493" s="6" t="s">
        <v>821</v>
      </c>
      <c r="B1493" s="6" t="s">
        <v>821</v>
      </c>
      <c r="C1493" s="6"/>
      <c r="D1493" s="25"/>
      <c r="E1493" s="25"/>
      <c r="F1493" s="25"/>
      <c r="G1493" s="96"/>
      <c r="H1493" s="99"/>
      <c r="I1493" s="99"/>
      <c r="J1493" s="6" t="s">
        <v>419</v>
      </c>
      <c r="K1493" s="6"/>
      <c r="L1493" s="6"/>
      <c r="M1493" s="6" t="s">
        <v>780</v>
      </c>
      <c r="N1493" s="6" t="s">
        <v>686</v>
      </c>
      <c r="O1493" s="37"/>
      <c r="P1493" s="105">
        <v>0</v>
      </c>
      <c r="Q1493" s="38">
        <v>0</v>
      </c>
    </row>
    <row r="1494" spans="1:17" x14ac:dyDescent="0.3">
      <c r="A1494" s="6" t="s">
        <v>821</v>
      </c>
      <c r="B1494" s="6" t="s">
        <v>821</v>
      </c>
      <c r="C1494" s="6"/>
      <c r="D1494" s="25"/>
      <c r="E1494" s="25"/>
      <c r="F1494" s="25"/>
      <c r="G1494" s="96"/>
      <c r="H1494" s="99"/>
      <c r="I1494" s="99"/>
      <c r="J1494" s="6" t="s">
        <v>420</v>
      </c>
      <c r="K1494" s="6"/>
      <c r="L1494" s="6"/>
      <c r="M1494" s="6" t="s">
        <v>780</v>
      </c>
      <c r="N1494" s="6" t="s">
        <v>686</v>
      </c>
      <c r="O1494" s="37"/>
      <c r="P1494" s="105">
        <v>0</v>
      </c>
      <c r="Q1494" s="38">
        <v>0</v>
      </c>
    </row>
    <row r="1495" spans="1:17" x14ac:dyDescent="0.3">
      <c r="A1495" s="6" t="s">
        <v>821</v>
      </c>
      <c r="B1495" s="6" t="s">
        <v>821</v>
      </c>
      <c r="C1495" s="6"/>
      <c r="D1495" s="25"/>
      <c r="E1495" s="25"/>
      <c r="F1495" s="25"/>
      <c r="G1495" s="96"/>
      <c r="H1495" s="99"/>
      <c r="I1495" s="99"/>
      <c r="J1495" s="6" t="s">
        <v>421</v>
      </c>
      <c r="K1495" s="6"/>
      <c r="L1495" s="6"/>
      <c r="M1495" s="6" t="s">
        <v>780</v>
      </c>
      <c r="N1495" s="6" t="s">
        <v>686</v>
      </c>
      <c r="O1495" s="37"/>
      <c r="P1495" s="105">
        <v>3433.6173000000017</v>
      </c>
      <c r="Q1495" s="38">
        <v>7.9999999999999996E-6</v>
      </c>
    </row>
    <row r="1496" spans="1:17" x14ac:dyDescent="0.3">
      <c r="A1496" s="6" t="s">
        <v>821</v>
      </c>
      <c r="B1496" s="6" t="s">
        <v>821</v>
      </c>
      <c r="C1496" s="6"/>
      <c r="D1496" s="25"/>
      <c r="E1496" s="25"/>
      <c r="F1496" s="25"/>
      <c r="G1496" s="96"/>
      <c r="H1496" s="99"/>
      <c r="I1496" s="99"/>
      <c r="J1496" s="6" t="s">
        <v>422</v>
      </c>
      <c r="K1496" s="6"/>
      <c r="L1496" s="6"/>
      <c r="M1496" s="6" t="s">
        <v>780</v>
      </c>
      <c r="N1496" s="6" t="s">
        <v>686</v>
      </c>
      <c r="O1496" s="37"/>
      <c r="P1496" s="105">
        <v>43.863500000003683</v>
      </c>
      <c r="Q1496" s="38">
        <v>0</v>
      </c>
    </row>
    <row r="1497" spans="1:17" x14ac:dyDescent="0.3">
      <c r="A1497" s="6" t="s">
        <v>821</v>
      </c>
      <c r="B1497" s="6" t="s">
        <v>821</v>
      </c>
      <c r="C1497" s="6"/>
      <c r="D1497" s="25"/>
      <c r="E1497" s="25"/>
      <c r="F1497" s="25"/>
      <c r="G1497" s="96"/>
      <c r="H1497" s="99"/>
      <c r="I1497" s="99"/>
      <c r="J1497" s="6" t="s">
        <v>423</v>
      </c>
      <c r="K1497" s="6"/>
      <c r="L1497" s="6"/>
      <c r="M1497" s="6" t="s">
        <v>809</v>
      </c>
      <c r="N1497" s="6" t="s">
        <v>686</v>
      </c>
      <c r="O1497" s="37"/>
      <c r="P1497" s="105">
        <v>0</v>
      </c>
      <c r="Q1497" s="38">
        <v>0</v>
      </c>
    </row>
    <row r="1498" spans="1:17" x14ac:dyDescent="0.3">
      <c r="A1498" s="6" t="s">
        <v>821</v>
      </c>
      <c r="B1498" s="6" t="s">
        <v>821</v>
      </c>
      <c r="C1498" s="6"/>
      <c r="D1498" s="25"/>
      <c r="E1498" s="25"/>
      <c r="F1498" s="25"/>
      <c r="G1498" s="96"/>
      <c r="H1498" s="99"/>
      <c r="I1498" s="99"/>
      <c r="J1498" s="6" t="s">
        <v>424</v>
      </c>
      <c r="K1498" s="6"/>
      <c r="L1498" s="6"/>
      <c r="M1498" s="6" t="s">
        <v>809</v>
      </c>
      <c r="N1498" s="6" t="s">
        <v>688</v>
      </c>
      <c r="O1498" s="37"/>
      <c r="P1498" s="105">
        <v>0</v>
      </c>
      <c r="Q1498" s="38">
        <v>0</v>
      </c>
    </row>
    <row r="1499" spans="1:17" x14ac:dyDescent="0.3">
      <c r="A1499" s="6" t="s">
        <v>821</v>
      </c>
      <c r="B1499" s="6" t="s">
        <v>821</v>
      </c>
      <c r="C1499" s="6"/>
      <c r="D1499" s="25"/>
      <c r="E1499" s="25"/>
      <c r="F1499" s="25"/>
      <c r="G1499" s="96"/>
      <c r="H1499" s="99"/>
      <c r="I1499" s="99"/>
      <c r="J1499" s="6" t="s">
        <v>425</v>
      </c>
      <c r="K1499" s="6"/>
      <c r="L1499" s="6"/>
      <c r="M1499" s="6" t="s">
        <v>809</v>
      </c>
      <c r="N1499" s="6" t="s">
        <v>686</v>
      </c>
      <c r="O1499" s="37"/>
      <c r="P1499" s="105">
        <v>6.7824999999999989</v>
      </c>
      <c r="Q1499" s="38">
        <v>0</v>
      </c>
    </row>
    <row r="1500" spans="1:17" x14ac:dyDescent="0.3">
      <c r="A1500" s="6" t="s">
        <v>821</v>
      </c>
      <c r="B1500" s="6" t="s">
        <v>821</v>
      </c>
      <c r="C1500" s="6"/>
      <c r="D1500" s="25"/>
      <c r="E1500" s="25"/>
      <c r="F1500" s="25"/>
      <c r="G1500" s="96"/>
      <c r="H1500" s="99"/>
      <c r="I1500" s="99"/>
      <c r="J1500" s="6" t="s">
        <v>426</v>
      </c>
      <c r="K1500" s="6"/>
      <c r="L1500" s="6"/>
      <c r="M1500" s="6" t="s">
        <v>809</v>
      </c>
      <c r="N1500" s="6" t="s">
        <v>688</v>
      </c>
      <c r="O1500" s="37"/>
      <c r="P1500" s="105">
        <v>14.244200000000006</v>
      </c>
      <c r="Q1500" s="38">
        <v>0</v>
      </c>
    </row>
    <row r="1501" spans="1:17" x14ac:dyDescent="0.3">
      <c r="A1501" s="6" t="s">
        <v>821</v>
      </c>
      <c r="B1501" s="6" t="s">
        <v>821</v>
      </c>
      <c r="C1501" s="6"/>
      <c r="D1501" s="25"/>
      <c r="E1501" s="25"/>
      <c r="F1501" s="25"/>
      <c r="G1501" s="96"/>
      <c r="H1501" s="99"/>
      <c r="I1501" s="99"/>
      <c r="J1501" s="6" t="s">
        <v>427</v>
      </c>
      <c r="K1501" s="6"/>
      <c r="L1501" s="6"/>
      <c r="M1501" s="6" t="s">
        <v>809</v>
      </c>
      <c r="N1501" s="6" t="s">
        <v>688</v>
      </c>
      <c r="O1501" s="37"/>
      <c r="P1501" s="105">
        <v>10.637200000000007</v>
      </c>
      <c r="Q1501" s="38">
        <v>0</v>
      </c>
    </row>
    <row r="1502" spans="1:17" x14ac:dyDescent="0.3">
      <c r="A1502" s="6" t="s">
        <v>821</v>
      </c>
      <c r="B1502" s="6" t="s">
        <v>821</v>
      </c>
      <c r="C1502" s="6"/>
      <c r="D1502" s="25"/>
      <c r="E1502" s="25"/>
      <c r="F1502" s="25"/>
      <c r="G1502" s="96"/>
      <c r="H1502" s="99"/>
      <c r="I1502" s="99"/>
      <c r="J1502" s="6" t="s">
        <v>428</v>
      </c>
      <c r="K1502" s="6"/>
      <c r="L1502" s="6"/>
      <c r="M1502" s="6" t="s">
        <v>809</v>
      </c>
      <c r="N1502" s="6" t="s">
        <v>688</v>
      </c>
      <c r="O1502" s="37"/>
      <c r="P1502" s="105">
        <v>1.4253999999999998</v>
      </c>
      <c r="Q1502" s="38">
        <v>0</v>
      </c>
    </row>
    <row r="1503" spans="1:17" x14ac:dyDescent="0.3">
      <c r="A1503" s="6" t="s">
        <v>821</v>
      </c>
      <c r="B1503" s="6" t="s">
        <v>821</v>
      </c>
      <c r="C1503" s="6"/>
      <c r="D1503" s="25"/>
      <c r="E1503" s="25"/>
      <c r="F1503" s="25"/>
      <c r="G1503" s="96"/>
      <c r="H1503" s="99"/>
      <c r="I1503" s="99"/>
      <c r="J1503" s="6" t="s">
        <v>429</v>
      </c>
      <c r="K1503" s="6"/>
      <c r="L1503" s="6"/>
      <c r="M1503" s="6" t="s">
        <v>809</v>
      </c>
      <c r="N1503" s="6" t="s">
        <v>688</v>
      </c>
      <c r="O1503" s="37"/>
      <c r="P1503" s="105">
        <v>0</v>
      </c>
      <c r="Q1503" s="38">
        <v>0</v>
      </c>
    </row>
    <row r="1504" spans="1:17" x14ac:dyDescent="0.3">
      <c r="A1504" s="6" t="s">
        <v>821</v>
      </c>
      <c r="B1504" s="6" t="s">
        <v>821</v>
      </c>
      <c r="C1504" s="6"/>
      <c r="D1504" s="25"/>
      <c r="E1504" s="25"/>
      <c r="F1504" s="25"/>
      <c r="G1504" s="96"/>
      <c r="H1504" s="99"/>
      <c r="I1504" s="99"/>
      <c r="J1504" s="6" t="s">
        <v>430</v>
      </c>
      <c r="K1504" s="6"/>
      <c r="L1504" s="6"/>
      <c r="M1504" s="6" t="s">
        <v>809</v>
      </c>
      <c r="N1504" s="6" t="s">
        <v>688</v>
      </c>
      <c r="O1504" s="37"/>
      <c r="P1504" s="105">
        <v>9.7017000000000024</v>
      </c>
      <c r="Q1504" s="38">
        <v>0</v>
      </c>
    </row>
    <row r="1505" spans="1:17" x14ac:dyDescent="0.3">
      <c r="A1505" s="6" t="s">
        <v>821</v>
      </c>
      <c r="B1505" s="6" t="s">
        <v>821</v>
      </c>
      <c r="C1505" s="6"/>
      <c r="D1505" s="25"/>
      <c r="E1505" s="25"/>
      <c r="F1505" s="25"/>
      <c r="G1505" s="96"/>
      <c r="H1505" s="99"/>
      <c r="I1505" s="99"/>
      <c r="J1505" s="6" t="s">
        <v>431</v>
      </c>
      <c r="K1505" s="6"/>
      <c r="L1505" s="6"/>
      <c r="M1505" s="6" t="s">
        <v>809</v>
      </c>
      <c r="N1505" s="6" t="s">
        <v>688</v>
      </c>
      <c r="O1505" s="37"/>
      <c r="P1505" s="105">
        <v>0</v>
      </c>
      <c r="Q1505" s="38">
        <v>0</v>
      </c>
    </row>
    <row r="1506" spans="1:17" x14ac:dyDescent="0.3">
      <c r="A1506" s="6" t="s">
        <v>821</v>
      </c>
      <c r="B1506" s="6" t="s">
        <v>821</v>
      </c>
      <c r="C1506" s="6"/>
      <c r="D1506" s="25"/>
      <c r="E1506" s="25"/>
      <c r="F1506" s="25"/>
      <c r="G1506" s="96"/>
      <c r="H1506" s="99"/>
      <c r="I1506" s="99"/>
      <c r="J1506" s="6" t="s">
        <v>432</v>
      </c>
      <c r="K1506" s="6"/>
      <c r="L1506" s="6"/>
      <c r="M1506" s="6" t="s">
        <v>809</v>
      </c>
      <c r="N1506" s="6" t="s">
        <v>686</v>
      </c>
      <c r="O1506" s="37"/>
      <c r="P1506" s="105">
        <v>0</v>
      </c>
      <c r="Q1506" s="38">
        <v>0</v>
      </c>
    </row>
    <row r="1507" spans="1:17" x14ac:dyDescent="0.3">
      <c r="A1507" s="6" t="s">
        <v>821</v>
      </c>
      <c r="B1507" s="6" t="s">
        <v>821</v>
      </c>
      <c r="C1507" s="6"/>
      <c r="D1507" s="25"/>
      <c r="E1507" s="25"/>
      <c r="F1507" s="25"/>
      <c r="G1507" s="96"/>
      <c r="H1507" s="99"/>
      <c r="I1507" s="99"/>
      <c r="J1507" s="6" t="s">
        <v>433</v>
      </c>
      <c r="K1507" s="6"/>
      <c r="L1507" s="6"/>
      <c r="M1507" s="6" t="s">
        <v>810</v>
      </c>
      <c r="N1507" s="6" t="s">
        <v>686</v>
      </c>
      <c r="O1507" s="37"/>
      <c r="P1507" s="105">
        <v>0</v>
      </c>
      <c r="Q1507" s="38">
        <v>0</v>
      </c>
    </row>
    <row r="1508" spans="1:17" x14ac:dyDescent="0.3">
      <c r="A1508" s="6" t="s">
        <v>821</v>
      </c>
      <c r="B1508" s="6" t="s">
        <v>821</v>
      </c>
      <c r="C1508" s="6"/>
      <c r="D1508" s="25"/>
      <c r="E1508" s="25"/>
      <c r="F1508" s="25"/>
      <c r="G1508" s="96"/>
      <c r="H1508" s="99"/>
      <c r="I1508" s="99"/>
      <c r="J1508" s="6" t="s">
        <v>434</v>
      </c>
      <c r="K1508" s="6"/>
      <c r="L1508" s="6"/>
      <c r="M1508" s="6" t="s">
        <v>810</v>
      </c>
      <c r="N1508" s="6" t="s">
        <v>686</v>
      </c>
      <c r="O1508" s="37"/>
      <c r="P1508" s="105">
        <v>0</v>
      </c>
      <c r="Q1508" s="38">
        <v>0</v>
      </c>
    </row>
    <row r="1509" spans="1:17" x14ac:dyDescent="0.3">
      <c r="A1509" s="6" t="s">
        <v>821</v>
      </c>
      <c r="B1509" s="6" t="s">
        <v>821</v>
      </c>
      <c r="C1509" s="6"/>
      <c r="D1509" s="25"/>
      <c r="E1509" s="25"/>
      <c r="F1509" s="25"/>
      <c r="G1509" s="96"/>
      <c r="H1509" s="99"/>
      <c r="I1509" s="99"/>
      <c r="J1509" s="6" t="s">
        <v>435</v>
      </c>
      <c r="K1509" s="6"/>
      <c r="L1509" s="6"/>
      <c r="M1509" s="6" t="s">
        <v>810</v>
      </c>
      <c r="N1509" s="6" t="s">
        <v>686</v>
      </c>
      <c r="O1509" s="37"/>
      <c r="P1509" s="105">
        <v>0</v>
      </c>
      <c r="Q1509" s="38">
        <v>9.9999999999999995E-7</v>
      </c>
    </row>
    <row r="1510" spans="1:17" x14ac:dyDescent="0.3">
      <c r="A1510" s="6" t="s">
        <v>821</v>
      </c>
      <c r="B1510" s="6" t="s">
        <v>821</v>
      </c>
      <c r="C1510" s="6"/>
      <c r="D1510" s="25"/>
      <c r="E1510" s="25"/>
      <c r="F1510" s="25"/>
      <c r="G1510" s="96"/>
      <c r="H1510" s="99"/>
      <c r="I1510" s="99"/>
      <c r="J1510" s="6" t="s">
        <v>436</v>
      </c>
      <c r="K1510" s="6"/>
      <c r="L1510" s="6"/>
      <c r="M1510" s="6" t="s">
        <v>810</v>
      </c>
      <c r="N1510" s="6" t="s">
        <v>686</v>
      </c>
      <c r="O1510" s="37"/>
      <c r="P1510" s="105">
        <v>0</v>
      </c>
      <c r="Q1510" s="38">
        <v>0</v>
      </c>
    </row>
    <row r="1511" spans="1:17" x14ac:dyDescent="0.3">
      <c r="A1511" s="6" t="s">
        <v>821</v>
      </c>
      <c r="B1511" s="6" t="s">
        <v>821</v>
      </c>
      <c r="C1511" s="6"/>
      <c r="D1511" s="25"/>
      <c r="E1511" s="25"/>
      <c r="F1511" s="25"/>
      <c r="G1511" s="96"/>
      <c r="H1511" s="99"/>
      <c r="I1511" s="99"/>
      <c r="J1511" s="6" t="s">
        <v>437</v>
      </c>
      <c r="K1511" s="6"/>
      <c r="L1511" s="6"/>
      <c r="M1511" s="6" t="s">
        <v>810</v>
      </c>
      <c r="N1511" s="6" t="s">
        <v>686</v>
      </c>
      <c r="O1511" s="37"/>
      <c r="P1511" s="105">
        <v>0</v>
      </c>
      <c r="Q1511" s="38">
        <v>0</v>
      </c>
    </row>
    <row r="1512" spans="1:17" x14ac:dyDescent="0.3">
      <c r="A1512" s="6" t="s">
        <v>821</v>
      </c>
      <c r="B1512" s="6" t="s">
        <v>821</v>
      </c>
      <c r="C1512" s="6"/>
      <c r="D1512" s="25"/>
      <c r="E1512" s="25"/>
      <c r="F1512" s="25"/>
      <c r="G1512" s="96"/>
      <c r="H1512" s="99"/>
      <c r="I1512" s="99"/>
      <c r="J1512" s="6" t="s">
        <v>438</v>
      </c>
      <c r="K1512" s="6"/>
      <c r="L1512" s="6"/>
      <c r="M1512" s="6" t="s">
        <v>808</v>
      </c>
      <c r="N1512" s="6" t="s">
        <v>686</v>
      </c>
      <c r="O1512" s="37"/>
      <c r="P1512" s="105">
        <v>0</v>
      </c>
      <c r="Q1512" s="38">
        <v>0</v>
      </c>
    </row>
    <row r="1513" spans="1:17" x14ac:dyDescent="0.3">
      <c r="A1513" s="6" t="s">
        <v>821</v>
      </c>
      <c r="B1513" s="6" t="s">
        <v>821</v>
      </c>
      <c r="C1513" s="6"/>
      <c r="D1513" s="25"/>
      <c r="E1513" s="25"/>
      <c r="F1513" s="25"/>
      <c r="G1513" s="96"/>
      <c r="H1513" s="99"/>
      <c r="I1513" s="99"/>
      <c r="J1513" s="6" t="s">
        <v>439</v>
      </c>
      <c r="K1513" s="6"/>
      <c r="L1513" s="6"/>
      <c r="M1513" s="6" t="s">
        <v>808</v>
      </c>
      <c r="N1513" s="6" t="s">
        <v>686</v>
      </c>
      <c r="O1513" s="37"/>
      <c r="P1513" s="105">
        <v>0</v>
      </c>
      <c r="Q1513" s="38">
        <v>0</v>
      </c>
    </row>
    <row r="1514" spans="1:17" x14ac:dyDescent="0.3">
      <c r="A1514" s="6" t="s">
        <v>821</v>
      </c>
      <c r="B1514" s="6" t="s">
        <v>821</v>
      </c>
      <c r="C1514" s="6"/>
      <c r="D1514" s="25"/>
      <c r="E1514" s="25"/>
      <c r="F1514" s="25"/>
      <c r="G1514" s="96"/>
      <c r="H1514" s="99"/>
      <c r="I1514" s="99"/>
      <c r="J1514" s="6" t="s">
        <v>440</v>
      </c>
      <c r="K1514" s="6"/>
      <c r="L1514" s="6"/>
      <c r="M1514" s="6" t="s">
        <v>808</v>
      </c>
      <c r="N1514" s="6" t="s">
        <v>686</v>
      </c>
      <c r="O1514" s="37"/>
      <c r="P1514" s="105">
        <v>0</v>
      </c>
      <c r="Q1514" s="38">
        <v>0</v>
      </c>
    </row>
    <row r="1515" spans="1:17" x14ac:dyDescent="0.3">
      <c r="A1515" s="6" t="s">
        <v>821</v>
      </c>
      <c r="B1515" s="6" t="s">
        <v>821</v>
      </c>
      <c r="C1515" s="6"/>
      <c r="D1515" s="25"/>
      <c r="E1515" s="25"/>
      <c r="F1515" s="25"/>
      <c r="G1515" s="96"/>
      <c r="H1515" s="99"/>
      <c r="I1515" s="99"/>
      <c r="J1515" s="6" t="s">
        <v>441</v>
      </c>
      <c r="K1515" s="6"/>
      <c r="L1515" s="6"/>
      <c r="M1515" s="6" t="s">
        <v>854</v>
      </c>
      <c r="N1515" s="6" t="s">
        <v>690</v>
      </c>
      <c r="O1515" s="37"/>
      <c r="P1515" s="105">
        <v>0</v>
      </c>
      <c r="Q1515" s="38">
        <v>0</v>
      </c>
    </row>
    <row r="1516" spans="1:17" x14ac:dyDescent="0.3">
      <c r="A1516" s="6" t="s">
        <v>821</v>
      </c>
      <c r="B1516" s="6" t="s">
        <v>821</v>
      </c>
      <c r="C1516" s="6"/>
      <c r="D1516" s="25"/>
      <c r="E1516" s="25"/>
      <c r="F1516" s="25"/>
      <c r="G1516" s="96"/>
      <c r="H1516" s="99"/>
      <c r="I1516" s="99"/>
      <c r="J1516" s="6" t="s">
        <v>442</v>
      </c>
      <c r="K1516" s="6"/>
      <c r="L1516" s="6"/>
      <c r="M1516" s="6" t="s">
        <v>854</v>
      </c>
      <c r="N1516" s="6" t="s">
        <v>690</v>
      </c>
      <c r="O1516" s="37"/>
      <c r="P1516" s="105">
        <v>0</v>
      </c>
      <c r="Q1516" s="38">
        <v>0</v>
      </c>
    </row>
    <row r="1517" spans="1:17" x14ac:dyDescent="0.3">
      <c r="A1517" s="6" t="s">
        <v>821</v>
      </c>
      <c r="B1517" s="6" t="s">
        <v>821</v>
      </c>
      <c r="C1517" s="6"/>
      <c r="D1517" s="25"/>
      <c r="E1517" s="25"/>
      <c r="F1517" s="25"/>
      <c r="G1517" s="96"/>
      <c r="H1517" s="99"/>
      <c r="I1517" s="99"/>
      <c r="J1517" s="6" t="s">
        <v>443</v>
      </c>
      <c r="K1517" s="6"/>
      <c r="L1517" s="6"/>
      <c r="M1517" s="6" t="s">
        <v>854</v>
      </c>
      <c r="N1517" s="6" t="s">
        <v>690</v>
      </c>
      <c r="O1517" s="37"/>
      <c r="P1517" s="105">
        <v>0</v>
      </c>
      <c r="Q1517" s="38">
        <v>0</v>
      </c>
    </row>
    <row r="1518" spans="1:17" x14ac:dyDescent="0.3">
      <c r="A1518" s="6" t="s">
        <v>821</v>
      </c>
      <c r="B1518" s="6" t="s">
        <v>821</v>
      </c>
      <c r="C1518" s="6"/>
      <c r="D1518" s="25"/>
      <c r="E1518" s="25"/>
      <c r="F1518" s="25"/>
      <c r="G1518" s="96"/>
      <c r="H1518" s="99"/>
      <c r="I1518" s="99"/>
      <c r="J1518" s="6" t="s">
        <v>444</v>
      </c>
      <c r="K1518" s="6"/>
      <c r="L1518" s="6"/>
      <c r="M1518" s="6" t="s">
        <v>854</v>
      </c>
      <c r="N1518" s="6" t="s">
        <v>690</v>
      </c>
      <c r="O1518" s="37"/>
      <c r="P1518" s="105">
        <v>0</v>
      </c>
      <c r="Q1518" s="38">
        <v>0</v>
      </c>
    </row>
    <row r="1519" spans="1:17" x14ac:dyDescent="0.3">
      <c r="A1519" s="6" t="s">
        <v>821</v>
      </c>
      <c r="B1519" s="6" t="s">
        <v>821</v>
      </c>
      <c r="C1519" s="6"/>
      <c r="D1519" s="25"/>
      <c r="E1519" s="25"/>
      <c r="F1519" s="25"/>
      <c r="G1519" s="96"/>
      <c r="H1519" s="99"/>
      <c r="I1519" s="99"/>
      <c r="J1519" s="6" t="s">
        <v>445</v>
      </c>
      <c r="K1519" s="6"/>
      <c r="L1519" s="6"/>
      <c r="M1519" s="6" t="s">
        <v>854</v>
      </c>
      <c r="N1519" s="6" t="s">
        <v>690</v>
      </c>
      <c r="O1519" s="37"/>
      <c r="P1519" s="105">
        <v>0</v>
      </c>
      <c r="Q1519" s="38">
        <v>0</v>
      </c>
    </row>
    <row r="1520" spans="1:17" x14ac:dyDescent="0.3">
      <c r="A1520" s="6" t="s">
        <v>821</v>
      </c>
      <c r="B1520" s="6" t="s">
        <v>821</v>
      </c>
      <c r="C1520" s="6"/>
      <c r="D1520" s="25"/>
      <c r="E1520" s="25"/>
      <c r="F1520" s="25"/>
      <c r="G1520" s="96"/>
      <c r="H1520" s="99"/>
      <c r="I1520" s="99"/>
      <c r="J1520" s="6" t="s">
        <v>446</v>
      </c>
      <c r="K1520" s="6"/>
      <c r="L1520" s="6"/>
      <c r="M1520" s="6" t="s">
        <v>854</v>
      </c>
      <c r="N1520" s="6" t="s">
        <v>690</v>
      </c>
      <c r="O1520" s="37"/>
      <c r="P1520" s="105">
        <v>0</v>
      </c>
      <c r="Q1520" s="38">
        <v>0</v>
      </c>
    </row>
    <row r="1521" spans="1:17" x14ac:dyDescent="0.3">
      <c r="A1521" s="6" t="s">
        <v>821</v>
      </c>
      <c r="B1521" s="6" t="s">
        <v>821</v>
      </c>
      <c r="C1521" s="6"/>
      <c r="D1521" s="25"/>
      <c r="E1521" s="25"/>
      <c r="F1521" s="25"/>
      <c r="G1521" s="96"/>
      <c r="H1521" s="99"/>
      <c r="I1521" s="99"/>
      <c r="J1521" s="6" t="s">
        <v>447</v>
      </c>
      <c r="K1521" s="6"/>
      <c r="L1521" s="6"/>
      <c r="M1521" s="6" t="s">
        <v>854</v>
      </c>
      <c r="N1521" s="6" t="s">
        <v>690</v>
      </c>
      <c r="O1521" s="37"/>
      <c r="P1521" s="105">
        <v>0</v>
      </c>
      <c r="Q1521" s="38">
        <v>0</v>
      </c>
    </row>
    <row r="1522" spans="1:17" x14ac:dyDescent="0.3">
      <c r="A1522" s="6" t="s">
        <v>821</v>
      </c>
      <c r="B1522" s="6" t="s">
        <v>821</v>
      </c>
      <c r="C1522" s="6"/>
      <c r="D1522" s="25"/>
      <c r="E1522" s="25"/>
      <c r="F1522" s="25"/>
      <c r="G1522" s="96"/>
      <c r="H1522" s="99"/>
      <c r="I1522" s="99"/>
      <c r="J1522" s="6" t="s">
        <v>448</v>
      </c>
      <c r="K1522" s="6"/>
      <c r="L1522" s="6"/>
      <c r="M1522" s="6" t="s">
        <v>854</v>
      </c>
      <c r="N1522" s="6" t="s">
        <v>690</v>
      </c>
      <c r="O1522" s="37"/>
      <c r="P1522" s="105">
        <v>0</v>
      </c>
      <c r="Q1522" s="38">
        <v>0</v>
      </c>
    </row>
    <row r="1523" spans="1:17" x14ac:dyDescent="0.3">
      <c r="A1523" s="6" t="s">
        <v>821</v>
      </c>
      <c r="B1523" s="6" t="s">
        <v>821</v>
      </c>
      <c r="C1523" s="6"/>
      <c r="D1523" s="25"/>
      <c r="E1523" s="25"/>
      <c r="F1523" s="25"/>
      <c r="G1523" s="96"/>
      <c r="H1523" s="99"/>
      <c r="I1523" s="99"/>
      <c r="J1523" s="6" t="s">
        <v>449</v>
      </c>
      <c r="K1523" s="6"/>
      <c r="L1523" s="6"/>
      <c r="M1523" s="6" t="s">
        <v>763</v>
      </c>
      <c r="N1523" s="6" t="s">
        <v>688</v>
      </c>
      <c r="O1523" s="37"/>
      <c r="P1523" s="105">
        <v>0</v>
      </c>
      <c r="Q1523" s="38">
        <v>0</v>
      </c>
    </row>
    <row r="1524" spans="1:17" x14ac:dyDescent="0.3">
      <c r="A1524" s="6" t="s">
        <v>821</v>
      </c>
      <c r="B1524" s="6" t="s">
        <v>821</v>
      </c>
      <c r="C1524" s="6"/>
      <c r="D1524" s="25"/>
      <c r="E1524" s="25"/>
      <c r="F1524" s="25"/>
      <c r="G1524" s="96"/>
      <c r="H1524" s="99"/>
      <c r="I1524" s="99"/>
      <c r="J1524" s="6" t="s">
        <v>450</v>
      </c>
      <c r="K1524" s="6"/>
      <c r="L1524" s="6"/>
      <c r="M1524" s="6" t="s">
        <v>763</v>
      </c>
      <c r="N1524" s="6" t="s">
        <v>688</v>
      </c>
      <c r="O1524" s="37"/>
      <c r="P1524" s="105">
        <v>-46.387999999995145</v>
      </c>
      <c r="Q1524" s="38">
        <v>0</v>
      </c>
    </row>
    <row r="1525" spans="1:17" x14ac:dyDescent="0.3">
      <c r="A1525" s="6" t="s">
        <v>821</v>
      </c>
      <c r="B1525" s="6" t="s">
        <v>821</v>
      </c>
      <c r="C1525" s="6"/>
      <c r="D1525" s="25"/>
      <c r="E1525" s="25"/>
      <c r="F1525" s="25"/>
      <c r="G1525" s="96"/>
      <c r="H1525" s="99"/>
      <c r="I1525" s="99"/>
      <c r="J1525" s="6" t="s">
        <v>451</v>
      </c>
      <c r="K1525" s="6"/>
      <c r="L1525" s="6"/>
      <c r="M1525" s="6" t="s">
        <v>763</v>
      </c>
      <c r="N1525" s="6" t="s">
        <v>688</v>
      </c>
      <c r="O1525" s="37"/>
      <c r="P1525" s="105">
        <v>4805.4499520748486</v>
      </c>
      <c r="Q1525" s="38">
        <v>5.0000000000000004E-6</v>
      </c>
    </row>
    <row r="1526" spans="1:17" x14ac:dyDescent="0.3">
      <c r="A1526" s="6" t="s">
        <v>821</v>
      </c>
      <c r="B1526" s="6" t="s">
        <v>821</v>
      </c>
      <c r="C1526" s="6"/>
      <c r="D1526" s="25"/>
      <c r="E1526" s="25"/>
      <c r="F1526" s="25"/>
      <c r="G1526" s="96"/>
      <c r="H1526" s="99"/>
      <c r="I1526" s="99"/>
      <c r="J1526" s="6" t="s">
        <v>452</v>
      </c>
      <c r="K1526" s="6"/>
      <c r="L1526" s="6"/>
      <c r="M1526" s="6" t="s">
        <v>763</v>
      </c>
      <c r="N1526" s="6" t="s">
        <v>688</v>
      </c>
      <c r="O1526" s="37"/>
      <c r="P1526" s="105">
        <v>50845.442213473441</v>
      </c>
      <c r="Q1526" s="38">
        <v>4.8999999999999998E-5</v>
      </c>
    </row>
    <row r="1527" spans="1:17" x14ac:dyDescent="0.3">
      <c r="A1527" s="6" t="s">
        <v>821</v>
      </c>
      <c r="B1527" s="6" t="s">
        <v>821</v>
      </c>
      <c r="C1527" s="6"/>
      <c r="D1527" s="25"/>
      <c r="E1527" s="25"/>
      <c r="F1527" s="25"/>
      <c r="G1527" s="96"/>
      <c r="H1527" s="99"/>
      <c r="I1527" s="99"/>
      <c r="J1527" s="6" t="s">
        <v>453</v>
      </c>
      <c r="K1527" s="6"/>
      <c r="L1527" s="6"/>
      <c r="M1527" s="6" t="s">
        <v>763</v>
      </c>
      <c r="N1527" s="6" t="s">
        <v>688</v>
      </c>
      <c r="O1527" s="37"/>
      <c r="P1527" s="105">
        <v>270.16069999999399</v>
      </c>
      <c r="Q1527" s="38">
        <v>1.9999999999999999E-6</v>
      </c>
    </row>
    <row r="1528" spans="1:17" x14ac:dyDescent="0.3">
      <c r="A1528" s="6" t="s">
        <v>821</v>
      </c>
      <c r="B1528" s="6" t="s">
        <v>821</v>
      </c>
      <c r="C1528" s="6"/>
      <c r="D1528" s="25"/>
      <c r="E1528" s="25"/>
      <c r="F1528" s="25"/>
      <c r="G1528" s="96"/>
      <c r="H1528" s="99"/>
      <c r="I1528" s="99"/>
      <c r="J1528" s="6" t="s">
        <v>454</v>
      </c>
      <c r="K1528" s="6"/>
      <c r="L1528" s="6"/>
      <c r="M1528" s="6" t="s">
        <v>855</v>
      </c>
      <c r="N1528" s="6" t="s">
        <v>690</v>
      </c>
      <c r="O1528" s="37"/>
      <c r="P1528" s="105">
        <v>0</v>
      </c>
      <c r="Q1528" s="38">
        <v>0</v>
      </c>
    </row>
    <row r="1529" spans="1:17" x14ac:dyDescent="0.3">
      <c r="A1529" s="6" t="s">
        <v>821</v>
      </c>
      <c r="B1529" s="6" t="s">
        <v>821</v>
      </c>
      <c r="C1529" s="6"/>
      <c r="D1529" s="25"/>
      <c r="E1529" s="25"/>
      <c r="F1529" s="25"/>
      <c r="G1529" s="96"/>
      <c r="H1529" s="99"/>
      <c r="I1529" s="99"/>
      <c r="J1529" s="6" t="s">
        <v>455</v>
      </c>
      <c r="K1529" s="6"/>
      <c r="L1529" s="6"/>
      <c r="M1529" s="6" t="s">
        <v>855</v>
      </c>
      <c r="N1529" s="6" t="s">
        <v>690</v>
      </c>
      <c r="O1529" s="37"/>
      <c r="P1529" s="105">
        <v>0</v>
      </c>
      <c r="Q1529" s="38">
        <v>0</v>
      </c>
    </row>
    <row r="1530" spans="1:17" x14ac:dyDescent="0.3">
      <c r="A1530" s="6" t="s">
        <v>821</v>
      </c>
      <c r="B1530" s="6" t="s">
        <v>821</v>
      </c>
      <c r="C1530" s="6"/>
      <c r="D1530" s="25"/>
      <c r="E1530" s="25"/>
      <c r="F1530" s="25"/>
      <c r="G1530" s="96"/>
      <c r="H1530" s="99"/>
      <c r="I1530" s="99"/>
      <c r="J1530" s="6" t="s">
        <v>456</v>
      </c>
      <c r="K1530" s="6"/>
      <c r="L1530" s="6"/>
      <c r="M1530" s="6" t="s">
        <v>855</v>
      </c>
      <c r="N1530" s="6" t="s">
        <v>690</v>
      </c>
      <c r="O1530" s="37"/>
      <c r="P1530" s="105">
        <v>0</v>
      </c>
      <c r="Q1530" s="38">
        <v>0</v>
      </c>
    </row>
    <row r="1531" spans="1:17" x14ac:dyDescent="0.3">
      <c r="A1531" s="6" t="s">
        <v>821</v>
      </c>
      <c r="B1531" s="6" t="s">
        <v>821</v>
      </c>
      <c r="C1531" s="6"/>
      <c r="D1531" s="25"/>
      <c r="E1531" s="25"/>
      <c r="F1531" s="25"/>
      <c r="G1531" s="96"/>
      <c r="H1531" s="99"/>
      <c r="I1531" s="99"/>
      <c r="J1531" s="6" t="s">
        <v>457</v>
      </c>
      <c r="K1531" s="6"/>
      <c r="L1531" s="6"/>
      <c r="M1531" s="6" t="s">
        <v>855</v>
      </c>
      <c r="N1531" s="6" t="s">
        <v>690</v>
      </c>
      <c r="O1531" s="37"/>
      <c r="P1531" s="105">
        <v>0</v>
      </c>
      <c r="Q1531" s="38">
        <v>0</v>
      </c>
    </row>
    <row r="1532" spans="1:17" x14ac:dyDescent="0.3">
      <c r="A1532" s="6" t="s">
        <v>821</v>
      </c>
      <c r="B1532" s="6" t="s">
        <v>821</v>
      </c>
      <c r="C1532" s="6"/>
      <c r="D1532" s="25"/>
      <c r="E1532" s="25"/>
      <c r="F1532" s="25"/>
      <c r="G1532" s="96"/>
      <c r="H1532" s="99"/>
      <c r="I1532" s="99"/>
      <c r="J1532" s="6" t="s">
        <v>458</v>
      </c>
      <c r="K1532" s="6"/>
      <c r="L1532" s="6"/>
      <c r="M1532" s="6" t="s">
        <v>855</v>
      </c>
      <c r="N1532" s="6" t="s">
        <v>690</v>
      </c>
      <c r="O1532" s="37"/>
      <c r="P1532" s="105">
        <v>0</v>
      </c>
      <c r="Q1532" s="38">
        <v>0</v>
      </c>
    </row>
    <row r="1533" spans="1:17" x14ac:dyDescent="0.3">
      <c r="A1533" s="6" t="s">
        <v>821</v>
      </c>
      <c r="B1533" s="6" t="s">
        <v>821</v>
      </c>
      <c r="C1533" s="6"/>
      <c r="D1533" s="25"/>
      <c r="E1533" s="25"/>
      <c r="F1533" s="25"/>
      <c r="G1533" s="96"/>
      <c r="H1533" s="99"/>
      <c r="I1533" s="99"/>
      <c r="J1533" s="6" t="s">
        <v>459</v>
      </c>
      <c r="K1533" s="6"/>
      <c r="L1533" s="6"/>
      <c r="M1533" s="6" t="s">
        <v>855</v>
      </c>
      <c r="N1533" s="6" t="s">
        <v>690</v>
      </c>
      <c r="O1533" s="37"/>
      <c r="P1533" s="105">
        <v>0</v>
      </c>
      <c r="Q1533" s="38">
        <v>0</v>
      </c>
    </row>
    <row r="1534" spans="1:17" x14ac:dyDescent="0.3">
      <c r="A1534" s="6" t="s">
        <v>821</v>
      </c>
      <c r="B1534" s="6" t="s">
        <v>821</v>
      </c>
      <c r="C1534" s="6"/>
      <c r="D1534" s="25"/>
      <c r="E1534" s="25"/>
      <c r="F1534" s="25"/>
      <c r="G1534" s="96"/>
      <c r="H1534" s="99"/>
      <c r="I1534" s="99"/>
      <c r="J1534" s="6" t="s">
        <v>460</v>
      </c>
      <c r="K1534" s="6"/>
      <c r="L1534" s="6"/>
      <c r="M1534" s="6" t="s">
        <v>855</v>
      </c>
      <c r="N1534" s="6" t="s">
        <v>690</v>
      </c>
      <c r="O1534" s="37"/>
      <c r="P1534" s="105">
        <v>0</v>
      </c>
      <c r="Q1534" s="38">
        <v>0</v>
      </c>
    </row>
    <row r="1535" spans="1:17" x14ac:dyDescent="0.3">
      <c r="A1535" s="6" t="s">
        <v>821</v>
      </c>
      <c r="B1535" s="6" t="s">
        <v>821</v>
      </c>
      <c r="C1535" s="6"/>
      <c r="D1535" s="25"/>
      <c r="E1535" s="25"/>
      <c r="F1535" s="25"/>
      <c r="G1535" s="96"/>
      <c r="H1535" s="99"/>
      <c r="I1535" s="99"/>
      <c r="J1535" s="6" t="s">
        <v>461</v>
      </c>
      <c r="K1535" s="6"/>
      <c r="L1535" s="6"/>
      <c r="M1535" s="6" t="s">
        <v>855</v>
      </c>
      <c r="N1535" s="6" t="s">
        <v>690</v>
      </c>
      <c r="O1535" s="37"/>
      <c r="P1535" s="105">
        <v>0</v>
      </c>
      <c r="Q1535" s="38">
        <v>0</v>
      </c>
    </row>
    <row r="1536" spans="1:17" x14ac:dyDescent="0.3">
      <c r="A1536" s="6" t="s">
        <v>821</v>
      </c>
      <c r="B1536" s="6" t="s">
        <v>821</v>
      </c>
      <c r="C1536" s="6"/>
      <c r="D1536" s="25"/>
      <c r="E1536" s="25"/>
      <c r="F1536" s="25"/>
      <c r="G1536" s="96"/>
      <c r="H1536" s="99"/>
      <c r="I1536" s="99"/>
      <c r="J1536" s="6" t="s">
        <v>462</v>
      </c>
      <c r="K1536" s="6"/>
      <c r="L1536" s="6"/>
      <c r="M1536" s="6" t="s">
        <v>855</v>
      </c>
      <c r="N1536" s="6" t="s">
        <v>690</v>
      </c>
      <c r="O1536" s="37"/>
      <c r="P1536" s="105">
        <v>0</v>
      </c>
      <c r="Q1536" s="38">
        <v>0</v>
      </c>
    </row>
    <row r="1537" spans="1:17" x14ac:dyDescent="0.3">
      <c r="A1537" s="6" t="s">
        <v>821</v>
      </c>
      <c r="B1537" s="6" t="s">
        <v>821</v>
      </c>
      <c r="C1537" s="6"/>
      <c r="D1537" s="25"/>
      <c r="E1537" s="25"/>
      <c r="F1537" s="25"/>
      <c r="G1537" s="96"/>
      <c r="H1537" s="99"/>
      <c r="I1537" s="99"/>
      <c r="J1537" s="6" t="s">
        <v>463</v>
      </c>
      <c r="K1537" s="6"/>
      <c r="L1537" s="6"/>
      <c r="M1537" s="6" t="s">
        <v>855</v>
      </c>
      <c r="N1537" s="6" t="s">
        <v>690</v>
      </c>
      <c r="O1537" s="37"/>
      <c r="P1537" s="105">
        <v>0</v>
      </c>
      <c r="Q1537" s="38">
        <v>0</v>
      </c>
    </row>
    <row r="1538" spans="1:17" x14ac:dyDescent="0.3">
      <c r="A1538" s="6" t="s">
        <v>821</v>
      </c>
      <c r="B1538" s="6" t="s">
        <v>821</v>
      </c>
      <c r="C1538" s="6"/>
      <c r="D1538" s="25"/>
      <c r="E1538" s="25"/>
      <c r="F1538" s="25"/>
      <c r="G1538" s="96"/>
      <c r="H1538" s="99"/>
      <c r="I1538" s="99"/>
      <c r="J1538" s="6" t="s">
        <v>464</v>
      </c>
      <c r="K1538" s="6"/>
      <c r="L1538" s="6"/>
      <c r="M1538" s="6" t="s">
        <v>855</v>
      </c>
      <c r="N1538" s="6" t="s">
        <v>690</v>
      </c>
      <c r="O1538" s="37"/>
      <c r="P1538" s="105">
        <v>0</v>
      </c>
      <c r="Q1538" s="38">
        <v>0</v>
      </c>
    </row>
    <row r="1539" spans="1:17" x14ac:dyDescent="0.3">
      <c r="A1539" s="6" t="s">
        <v>821</v>
      </c>
      <c r="B1539" s="6" t="s">
        <v>821</v>
      </c>
      <c r="C1539" s="6"/>
      <c r="D1539" s="25"/>
      <c r="E1539" s="25"/>
      <c r="F1539" s="25"/>
      <c r="G1539" s="96"/>
      <c r="H1539" s="99"/>
      <c r="I1539" s="99"/>
      <c r="J1539" s="6" t="s">
        <v>465</v>
      </c>
      <c r="K1539" s="6"/>
      <c r="L1539" s="6"/>
      <c r="M1539" s="6" t="s">
        <v>855</v>
      </c>
      <c r="N1539" s="6" t="s">
        <v>690</v>
      </c>
      <c r="O1539" s="37"/>
      <c r="P1539" s="105">
        <v>0</v>
      </c>
      <c r="Q1539" s="38">
        <v>0</v>
      </c>
    </row>
    <row r="1540" spans="1:17" x14ac:dyDescent="0.3">
      <c r="A1540" s="6" t="s">
        <v>821</v>
      </c>
      <c r="B1540" s="6" t="s">
        <v>821</v>
      </c>
      <c r="C1540" s="6"/>
      <c r="D1540" s="25"/>
      <c r="E1540" s="25"/>
      <c r="F1540" s="25"/>
      <c r="G1540" s="96"/>
      <c r="H1540" s="99"/>
      <c r="I1540" s="99"/>
      <c r="J1540" s="6" t="s">
        <v>466</v>
      </c>
      <c r="K1540" s="6"/>
      <c r="L1540" s="6"/>
      <c r="M1540" s="6" t="s">
        <v>855</v>
      </c>
      <c r="N1540" s="6" t="s">
        <v>690</v>
      </c>
      <c r="O1540" s="37"/>
      <c r="P1540" s="105">
        <v>0</v>
      </c>
      <c r="Q1540" s="38">
        <v>0</v>
      </c>
    </row>
    <row r="1541" spans="1:17" x14ac:dyDescent="0.3">
      <c r="A1541" s="6" t="s">
        <v>821</v>
      </c>
      <c r="B1541" s="6" t="s">
        <v>821</v>
      </c>
      <c r="C1541" s="6"/>
      <c r="D1541" s="25"/>
      <c r="E1541" s="25"/>
      <c r="F1541" s="25"/>
      <c r="G1541" s="96"/>
      <c r="H1541" s="99"/>
      <c r="I1541" s="99"/>
      <c r="J1541" s="6" t="s">
        <v>467</v>
      </c>
      <c r="K1541" s="6"/>
      <c r="L1541" s="6"/>
      <c r="M1541" s="6" t="s">
        <v>856</v>
      </c>
      <c r="N1541" s="6" t="s">
        <v>690</v>
      </c>
      <c r="O1541" s="37"/>
      <c r="P1541" s="105">
        <v>0</v>
      </c>
      <c r="Q1541" s="38">
        <v>0</v>
      </c>
    </row>
    <row r="1542" spans="1:17" x14ac:dyDescent="0.3">
      <c r="A1542" s="6" t="s">
        <v>821</v>
      </c>
      <c r="B1542" s="6" t="s">
        <v>821</v>
      </c>
      <c r="C1542" s="6"/>
      <c r="D1542" s="25"/>
      <c r="E1542" s="25"/>
      <c r="F1542" s="25"/>
      <c r="G1542" s="96"/>
      <c r="H1542" s="99"/>
      <c r="I1542" s="99"/>
      <c r="J1542" s="6" t="s">
        <v>468</v>
      </c>
      <c r="K1542" s="6"/>
      <c r="L1542" s="6"/>
      <c r="M1542" s="6" t="s">
        <v>856</v>
      </c>
      <c r="N1542" s="6" t="s">
        <v>690</v>
      </c>
      <c r="O1542" s="37"/>
      <c r="P1542" s="105">
        <v>0</v>
      </c>
      <c r="Q1542" s="38">
        <v>0</v>
      </c>
    </row>
    <row r="1543" spans="1:17" x14ac:dyDescent="0.3">
      <c r="A1543" s="6" t="s">
        <v>821</v>
      </c>
      <c r="B1543" s="6" t="s">
        <v>821</v>
      </c>
      <c r="C1543" s="6"/>
      <c r="D1543" s="25"/>
      <c r="E1543" s="25"/>
      <c r="F1543" s="25"/>
      <c r="G1543" s="96"/>
      <c r="H1543" s="99"/>
      <c r="I1543" s="99"/>
      <c r="J1543" s="6" t="s">
        <v>469</v>
      </c>
      <c r="K1543" s="6"/>
      <c r="L1543" s="6"/>
      <c r="M1543" s="6" t="s">
        <v>856</v>
      </c>
      <c r="N1543" s="6" t="s">
        <v>690</v>
      </c>
      <c r="O1543" s="37"/>
      <c r="P1543" s="105">
        <v>0</v>
      </c>
      <c r="Q1543" s="38">
        <v>0</v>
      </c>
    </row>
    <row r="1544" spans="1:17" x14ac:dyDescent="0.3">
      <c r="A1544" s="6" t="s">
        <v>821</v>
      </c>
      <c r="B1544" s="6" t="s">
        <v>821</v>
      </c>
      <c r="C1544" s="6"/>
      <c r="D1544" s="25"/>
      <c r="E1544" s="25"/>
      <c r="F1544" s="25"/>
      <c r="G1544" s="96"/>
      <c r="H1544" s="99"/>
      <c r="I1544" s="99"/>
      <c r="J1544" s="6" t="s">
        <v>470</v>
      </c>
      <c r="K1544" s="6"/>
      <c r="L1544" s="6"/>
      <c r="M1544" s="6" t="s">
        <v>856</v>
      </c>
      <c r="N1544" s="6" t="s">
        <v>690</v>
      </c>
      <c r="O1544" s="37"/>
      <c r="P1544" s="105">
        <v>0</v>
      </c>
      <c r="Q1544" s="38">
        <v>0</v>
      </c>
    </row>
    <row r="1545" spans="1:17" x14ac:dyDescent="0.3">
      <c r="A1545" s="6" t="s">
        <v>821</v>
      </c>
      <c r="B1545" s="6" t="s">
        <v>821</v>
      </c>
      <c r="C1545" s="6"/>
      <c r="D1545" s="25"/>
      <c r="E1545" s="25"/>
      <c r="F1545" s="25"/>
      <c r="G1545" s="96"/>
      <c r="H1545" s="99"/>
      <c r="I1545" s="99"/>
      <c r="J1545" s="6" t="s">
        <v>471</v>
      </c>
      <c r="K1545" s="6"/>
      <c r="L1545" s="6"/>
      <c r="M1545" s="6" t="s">
        <v>856</v>
      </c>
      <c r="N1545" s="6" t="s">
        <v>690</v>
      </c>
      <c r="O1545" s="37"/>
      <c r="P1545" s="105">
        <v>0</v>
      </c>
      <c r="Q1545" s="38">
        <v>0</v>
      </c>
    </row>
    <row r="1546" spans="1:17" x14ac:dyDescent="0.3">
      <c r="A1546" s="6" t="s">
        <v>821</v>
      </c>
      <c r="B1546" s="6" t="s">
        <v>821</v>
      </c>
      <c r="C1546" s="6"/>
      <c r="D1546" s="25"/>
      <c r="E1546" s="25"/>
      <c r="F1546" s="25"/>
      <c r="G1546" s="96"/>
      <c r="H1546" s="99"/>
      <c r="I1546" s="99"/>
      <c r="J1546" s="6" t="s">
        <v>472</v>
      </c>
      <c r="K1546" s="6"/>
      <c r="L1546" s="6"/>
      <c r="M1546" s="6" t="s">
        <v>856</v>
      </c>
      <c r="N1546" s="6" t="s">
        <v>690</v>
      </c>
      <c r="O1546" s="37"/>
      <c r="P1546" s="105">
        <v>0</v>
      </c>
      <c r="Q1546" s="38">
        <v>0</v>
      </c>
    </row>
    <row r="1547" spans="1:17" x14ac:dyDescent="0.3">
      <c r="A1547" s="6" t="s">
        <v>821</v>
      </c>
      <c r="B1547" s="6" t="s">
        <v>821</v>
      </c>
      <c r="C1547" s="6"/>
      <c r="D1547" s="25"/>
      <c r="E1547" s="25"/>
      <c r="F1547" s="25"/>
      <c r="G1547" s="96"/>
      <c r="H1547" s="99"/>
      <c r="I1547" s="99"/>
      <c r="J1547" s="6" t="s">
        <v>473</v>
      </c>
      <c r="K1547" s="6"/>
      <c r="L1547" s="6"/>
      <c r="M1547" s="6" t="s">
        <v>856</v>
      </c>
      <c r="N1547" s="6" t="s">
        <v>690</v>
      </c>
      <c r="O1547" s="37"/>
      <c r="P1547" s="105">
        <v>0</v>
      </c>
      <c r="Q1547" s="38">
        <v>0</v>
      </c>
    </row>
    <row r="1548" spans="1:17" x14ac:dyDescent="0.3">
      <c r="A1548" s="6" t="s">
        <v>821</v>
      </c>
      <c r="B1548" s="6" t="s">
        <v>821</v>
      </c>
      <c r="C1548" s="6"/>
      <c r="D1548" s="25"/>
      <c r="E1548" s="25"/>
      <c r="F1548" s="25"/>
      <c r="G1548" s="96"/>
      <c r="H1548" s="99"/>
      <c r="I1548" s="99"/>
      <c r="J1548" s="6" t="s">
        <v>474</v>
      </c>
      <c r="K1548" s="6"/>
      <c r="L1548" s="6"/>
      <c r="M1548" s="6" t="s">
        <v>856</v>
      </c>
      <c r="N1548" s="6" t="s">
        <v>690</v>
      </c>
      <c r="O1548" s="37"/>
      <c r="P1548" s="105">
        <v>0</v>
      </c>
      <c r="Q1548" s="38">
        <v>0</v>
      </c>
    </row>
    <row r="1549" spans="1:17" x14ac:dyDescent="0.3">
      <c r="A1549" s="6" t="s">
        <v>821</v>
      </c>
      <c r="B1549" s="6" t="s">
        <v>821</v>
      </c>
      <c r="C1549" s="6"/>
      <c r="D1549" s="25"/>
      <c r="E1549" s="25"/>
      <c r="F1549" s="25"/>
      <c r="G1549" s="96"/>
      <c r="H1549" s="99"/>
      <c r="I1549" s="99"/>
      <c r="J1549" s="6" t="s">
        <v>475</v>
      </c>
      <c r="K1549" s="6"/>
      <c r="L1549" s="6"/>
      <c r="M1549" s="6" t="s">
        <v>856</v>
      </c>
      <c r="N1549" s="6" t="s">
        <v>690</v>
      </c>
      <c r="O1549" s="37"/>
      <c r="P1549" s="105">
        <v>0</v>
      </c>
      <c r="Q1549" s="38">
        <v>0</v>
      </c>
    </row>
    <row r="1550" spans="1:17" x14ac:dyDescent="0.3">
      <c r="A1550" s="6" t="s">
        <v>821</v>
      </c>
      <c r="B1550" s="6" t="s">
        <v>821</v>
      </c>
      <c r="C1550" s="6"/>
      <c r="D1550" s="25"/>
      <c r="E1550" s="25"/>
      <c r="F1550" s="25"/>
      <c r="G1550" s="96"/>
      <c r="H1550" s="99"/>
      <c r="I1550" s="99"/>
      <c r="J1550" s="6" t="s">
        <v>476</v>
      </c>
      <c r="K1550" s="6"/>
      <c r="L1550" s="6"/>
      <c r="M1550" s="6" t="s">
        <v>856</v>
      </c>
      <c r="N1550" s="6" t="s">
        <v>690</v>
      </c>
      <c r="O1550" s="37"/>
      <c r="P1550" s="105">
        <v>0</v>
      </c>
      <c r="Q1550" s="38">
        <v>0</v>
      </c>
    </row>
    <row r="1551" spans="1:17" x14ac:dyDescent="0.3">
      <c r="A1551" s="6" t="s">
        <v>821</v>
      </c>
      <c r="B1551" s="6" t="s">
        <v>821</v>
      </c>
      <c r="C1551" s="6"/>
      <c r="D1551" s="25"/>
      <c r="E1551" s="25"/>
      <c r="F1551" s="25"/>
      <c r="G1551" s="96"/>
      <c r="H1551" s="99"/>
      <c r="I1551" s="99"/>
      <c r="J1551" s="6" t="s">
        <v>477</v>
      </c>
      <c r="K1551" s="6"/>
      <c r="L1551" s="6"/>
      <c r="M1551" s="6" t="s">
        <v>856</v>
      </c>
      <c r="N1551" s="6" t="s">
        <v>690</v>
      </c>
      <c r="O1551" s="37"/>
      <c r="P1551" s="105">
        <v>0</v>
      </c>
      <c r="Q1551" s="38">
        <v>0</v>
      </c>
    </row>
    <row r="1552" spans="1:17" x14ac:dyDescent="0.3">
      <c r="A1552" s="6" t="s">
        <v>821</v>
      </c>
      <c r="B1552" s="6" t="s">
        <v>821</v>
      </c>
      <c r="C1552" s="6"/>
      <c r="D1552" s="25"/>
      <c r="E1552" s="25"/>
      <c r="F1552" s="25"/>
      <c r="G1552" s="96"/>
      <c r="H1552" s="99"/>
      <c r="I1552" s="99"/>
      <c r="J1552" s="6" t="s">
        <v>478</v>
      </c>
      <c r="K1552" s="6"/>
      <c r="L1552" s="6"/>
      <c r="M1552" s="6" t="s">
        <v>856</v>
      </c>
      <c r="N1552" s="6" t="s">
        <v>690</v>
      </c>
      <c r="O1552" s="37"/>
      <c r="P1552" s="105">
        <v>0</v>
      </c>
      <c r="Q1552" s="38">
        <v>0</v>
      </c>
    </row>
    <row r="1553" spans="1:17" x14ac:dyDescent="0.3">
      <c r="A1553" s="6" t="s">
        <v>821</v>
      </c>
      <c r="B1553" s="6" t="s">
        <v>821</v>
      </c>
      <c r="C1553" s="6"/>
      <c r="D1553" s="25"/>
      <c r="E1553" s="25"/>
      <c r="F1553" s="25"/>
      <c r="G1553" s="96"/>
      <c r="H1553" s="99"/>
      <c r="I1553" s="99"/>
      <c r="J1553" s="6" t="s">
        <v>479</v>
      </c>
      <c r="K1553" s="6"/>
      <c r="L1553" s="6"/>
      <c r="M1553" s="6" t="s">
        <v>856</v>
      </c>
      <c r="N1553" s="6" t="s">
        <v>690</v>
      </c>
      <c r="O1553" s="37"/>
      <c r="P1553" s="105">
        <v>0</v>
      </c>
      <c r="Q1553" s="38">
        <v>0</v>
      </c>
    </row>
    <row r="1554" spans="1:17" x14ac:dyDescent="0.3">
      <c r="A1554" s="6" t="s">
        <v>821</v>
      </c>
      <c r="B1554" s="6" t="s">
        <v>821</v>
      </c>
      <c r="C1554" s="6"/>
      <c r="D1554" s="25"/>
      <c r="E1554" s="25"/>
      <c r="F1554" s="25"/>
      <c r="G1554" s="96"/>
      <c r="H1554" s="99"/>
      <c r="I1554" s="99"/>
      <c r="J1554" s="6" t="s">
        <v>480</v>
      </c>
      <c r="K1554" s="6"/>
      <c r="L1554" s="6"/>
      <c r="M1554" s="6" t="s">
        <v>856</v>
      </c>
      <c r="N1554" s="6" t="s">
        <v>690</v>
      </c>
      <c r="O1554" s="37"/>
      <c r="P1554" s="105">
        <v>0</v>
      </c>
      <c r="Q1554" s="38">
        <v>0</v>
      </c>
    </row>
    <row r="1555" spans="1:17" x14ac:dyDescent="0.3">
      <c r="A1555" s="6" t="s">
        <v>821</v>
      </c>
      <c r="B1555" s="6" t="s">
        <v>821</v>
      </c>
      <c r="C1555" s="6"/>
      <c r="D1555" s="25"/>
      <c r="E1555" s="25"/>
      <c r="F1555" s="25"/>
      <c r="G1555" s="96"/>
      <c r="H1555" s="99"/>
      <c r="I1555" s="99"/>
      <c r="J1555" s="6" t="s">
        <v>481</v>
      </c>
      <c r="K1555" s="6"/>
      <c r="L1555" s="6"/>
      <c r="M1555" s="6" t="s">
        <v>856</v>
      </c>
      <c r="N1555" s="6" t="s">
        <v>690</v>
      </c>
      <c r="O1555" s="37"/>
      <c r="P1555" s="105">
        <v>0</v>
      </c>
      <c r="Q1555" s="38">
        <v>0</v>
      </c>
    </row>
    <row r="1556" spans="1:17" x14ac:dyDescent="0.3">
      <c r="A1556" s="6" t="s">
        <v>821</v>
      </c>
      <c r="B1556" s="6" t="s">
        <v>821</v>
      </c>
      <c r="C1556" s="6"/>
      <c r="D1556" s="25"/>
      <c r="E1556" s="25"/>
      <c r="F1556" s="25"/>
      <c r="G1556" s="96"/>
      <c r="H1556" s="99"/>
      <c r="I1556" s="99"/>
      <c r="J1556" s="6" t="s">
        <v>482</v>
      </c>
      <c r="K1556" s="6"/>
      <c r="L1556" s="6"/>
      <c r="M1556" s="6" t="s">
        <v>781</v>
      </c>
      <c r="N1556" s="6" t="s">
        <v>686</v>
      </c>
      <c r="O1556" s="37"/>
      <c r="P1556" s="105">
        <v>255.28214444036746</v>
      </c>
      <c r="Q1556" s="38">
        <v>9.9999999999999995E-7</v>
      </c>
    </row>
    <row r="1557" spans="1:17" x14ac:dyDescent="0.3">
      <c r="A1557" s="6" t="s">
        <v>821</v>
      </c>
      <c r="B1557" s="6" t="s">
        <v>821</v>
      </c>
      <c r="C1557" s="6"/>
      <c r="D1557" s="25"/>
      <c r="E1557" s="25"/>
      <c r="F1557" s="25"/>
      <c r="G1557" s="96"/>
      <c r="H1557" s="99"/>
      <c r="I1557" s="99"/>
      <c r="J1557" s="6" t="s">
        <v>483</v>
      </c>
      <c r="K1557" s="6"/>
      <c r="L1557" s="6"/>
      <c r="M1557" s="6" t="s">
        <v>781</v>
      </c>
      <c r="N1557" s="6" t="s">
        <v>686</v>
      </c>
      <c r="O1557" s="37"/>
      <c r="P1557" s="105">
        <v>0</v>
      </c>
      <c r="Q1557" s="38">
        <v>0</v>
      </c>
    </row>
    <row r="1558" spans="1:17" x14ac:dyDescent="0.3">
      <c r="A1558" s="6" t="s">
        <v>821</v>
      </c>
      <c r="B1558" s="6" t="s">
        <v>821</v>
      </c>
      <c r="C1558" s="6"/>
      <c r="D1558" s="25"/>
      <c r="E1558" s="25"/>
      <c r="F1558" s="25"/>
      <c r="G1558" s="96"/>
      <c r="H1558" s="99"/>
      <c r="I1558" s="99"/>
      <c r="J1558" s="6" t="s">
        <v>484</v>
      </c>
      <c r="K1558" s="6"/>
      <c r="L1558" s="6"/>
      <c r="M1558" s="6" t="s">
        <v>781</v>
      </c>
      <c r="N1558" s="6" t="s">
        <v>686</v>
      </c>
      <c r="O1558" s="37"/>
      <c r="P1558" s="105">
        <v>0</v>
      </c>
      <c r="Q1558" s="38">
        <v>9.9999999999999995E-7</v>
      </c>
    </row>
    <row r="1559" spans="1:17" x14ac:dyDescent="0.3">
      <c r="A1559" s="6" t="s">
        <v>821</v>
      </c>
      <c r="B1559" s="6" t="s">
        <v>821</v>
      </c>
      <c r="C1559" s="6"/>
      <c r="D1559" s="25"/>
      <c r="E1559" s="25"/>
      <c r="F1559" s="25"/>
      <c r="G1559" s="96"/>
      <c r="H1559" s="99"/>
      <c r="I1559" s="99"/>
      <c r="J1559" s="6" t="s">
        <v>485</v>
      </c>
      <c r="K1559" s="6"/>
      <c r="L1559" s="6"/>
      <c r="M1559" s="6" t="s">
        <v>781</v>
      </c>
      <c r="N1559" s="6" t="s">
        <v>686</v>
      </c>
      <c r="O1559" s="37"/>
      <c r="P1559" s="105">
        <v>3341.5925386184945</v>
      </c>
      <c r="Q1559" s="38">
        <v>7.9999999999999996E-6</v>
      </c>
    </row>
    <row r="1560" spans="1:17" x14ac:dyDescent="0.3">
      <c r="A1560" s="6" t="s">
        <v>821</v>
      </c>
      <c r="B1560" s="6" t="s">
        <v>821</v>
      </c>
      <c r="C1560" s="6"/>
      <c r="D1560" s="25"/>
      <c r="E1560" s="25"/>
      <c r="F1560" s="25"/>
      <c r="G1560" s="96"/>
      <c r="H1560" s="99"/>
      <c r="I1560" s="99"/>
      <c r="J1560" s="6" t="s">
        <v>486</v>
      </c>
      <c r="K1560" s="6"/>
      <c r="L1560" s="6"/>
      <c r="M1560" s="6" t="s">
        <v>781</v>
      </c>
      <c r="N1560" s="6" t="s">
        <v>686</v>
      </c>
      <c r="O1560" s="37"/>
      <c r="P1560" s="105">
        <v>24.164199999999937</v>
      </c>
      <c r="Q1560" s="38">
        <v>9.9999999999999995E-7</v>
      </c>
    </row>
    <row r="1561" spans="1:17" x14ac:dyDescent="0.3">
      <c r="A1561" s="6" t="s">
        <v>821</v>
      </c>
      <c r="B1561" s="6" t="s">
        <v>821</v>
      </c>
      <c r="C1561" s="6"/>
      <c r="D1561" s="25"/>
      <c r="E1561" s="25"/>
      <c r="F1561" s="25"/>
      <c r="G1561" s="96"/>
      <c r="H1561" s="99"/>
      <c r="I1561" s="99"/>
      <c r="J1561" s="6" t="s">
        <v>487</v>
      </c>
      <c r="K1561" s="6"/>
      <c r="L1561" s="6"/>
      <c r="M1561" s="6" t="s">
        <v>781</v>
      </c>
      <c r="N1561" s="6" t="s">
        <v>686</v>
      </c>
      <c r="O1561" s="37"/>
      <c r="P1561" s="105">
        <v>-2297.2349291457276</v>
      </c>
      <c r="Q1561" s="38">
        <v>5.0000000000000004E-6</v>
      </c>
    </row>
    <row r="1562" spans="1:17" x14ac:dyDescent="0.3">
      <c r="A1562" s="6" t="s">
        <v>821</v>
      </c>
      <c r="B1562" s="6" t="s">
        <v>821</v>
      </c>
      <c r="C1562" s="6"/>
      <c r="D1562" s="25"/>
      <c r="E1562" s="25"/>
      <c r="F1562" s="25"/>
      <c r="G1562" s="96"/>
      <c r="H1562" s="99"/>
      <c r="I1562" s="99"/>
      <c r="J1562" s="6" t="s">
        <v>488</v>
      </c>
      <c r="K1562" s="6"/>
      <c r="L1562" s="6"/>
      <c r="M1562" s="6" t="s">
        <v>781</v>
      </c>
      <c r="N1562" s="6" t="s">
        <v>686</v>
      </c>
      <c r="O1562" s="37"/>
      <c r="P1562" s="105">
        <v>0</v>
      </c>
      <c r="Q1562" s="38">
        <v>3.0000000000000001E-6</v>
      </c>
    </row>
    <row r="1563" spans="1:17" x14ac:dyDescent="0.3">
      <c r="A1563" s="6" t="s">
        <v>821</v>
      </c>
      <c r="B1563" s="6" t="s">
        <v>821</v>
      </c>
      <c r="C1563" s="6"/>
      <c r="D1563" s="25"/>
      <c r="E1563" s="25"/>
      <c r="F1563" s="25"/>
      <c r="G1563" s="96"/>
      <c r="H1563" s="99"/>
      <c r="I1563" s="99"/>
      <c r="J1563" s="6" t="s">
        <v>489</v>
      </c>
      <c r="K1563" s="6"/>
      <c r="L1563" s="6"/>
      <c r="M1563" s="6" t="s">
        <v>781</v>
      </c>
      <c r="N1563" s="6" t="s">
        <v>686</v>
      </c>
      <c r="O1563" s="37"/>
      <c r="P1563" s="105">
        <v>672.54960247870349</v>
      </c>
      <c r="Q1563" s="38">
        <v>6.0000000000000002E-6</v>
      </c>
    </row>
    <row r="1564" spans="1:17" x14ac:dyDescent="0.3">
      <c r="A1564" s="6" t="s">
        <v>821</v>
      </c>
      <c r="B1564" s="6" t="s">
        <v>821</v>
      </c>
      <c r="C1564" s="6"/>
      <c r="D1564" s="25"/>
      <c r="E1564" s="25"/>
      <c r="F1564" s="25"/>
      <c r="G1564" s="96"/>
      <c r="H1564" s="99"/>
      <c r="I1564" s="99"/>
      <c r="J1564" s="6" t="s">
        <v>490</v>
      </c>
      <c r="K1564" s="6"/>
      <c r="L1564" s="6"/>
      <c r="M1564" s="6" t="s">
        <v>764</v>
      </c>
      <c r="N1564" s="6" t="s">
        <v>688</v>
      </c>
      <c r="O1564" s="37"/>
      <c r="P1564" s="105">
        <v>-548.40675853318817</v>
      </c>
      <c r="Q1564" s="38">
        <v>1.9999999999999999E-6</v>
      </c>
    </row>
    <row r="1565" spans="1:17" x14ac:dyDescent="0.3">
      <c r="A1565" s="6" t="s">
        <v>821</v>
      </c>
      <c r="B1565" s="6" t="s">
        <v>821</v>
      </c>
      <c r="C1565" s="6"/>
      <c r="D1565" s="25"/>
      <c r="E1565" s="25"/>
      <c r="F1565" s="25"/>
      <c r="G1565" s="96"/>
      <c r="H1565" s="99"/>
      <c r="I1565" s="99"/>
      <c r="J1565" s="6" t="s">
        <v>491</v>
      </c>
      <c r="K1565" s="6"/>
      <c r="L1565" s="6"/>
      <c r="M1565" s="6" t="s">
        <v>764</v>
      </c>
      <c r="N1565" s="6" t="s">
        <v>688</v>
      </c>
      <c r="O1565" s="37"/>
      <c r="P1565" s="105">
        <v>0</v>
      </c>
      <c r="Q1565" s="38">
        <v>0</v>
      </c>
    </row>
    <row r="1566" spans="1:17" x14ac:dyDescent="0.3">
      <c r="A1566" s="6" t="s">
        <v>821</v>
      </c>
      <c r="B1566" s="6" t="s">
        <v>821</v>
      </c>
      <c r="C1566" s="6"/>
      <c r="D1566" s="25"/>
      <c r="E1566" s="25"/>
      <c r="F1566" s="25"/>
      <c r="G1566" s="96"/>
      <c r="H1566" s="99"/>
      <c r="I1566" s="99"/>
      <c r="J1566" s="6" t="s">
        <v>492</v>
      </c>
      <c r="K1566" s="6"/>
      <c r="L1566" s="6"/>
      <c r="M1566" s="6" t="s">
        <v>764</v>
      </c>
      <c r="N1566" s="6" t="s">
        <v>688</v>
      </c>
      <c r="O1566" s="37"/>
      <c r="P1566" s="105">
        <v>-489.41327417624052</v>
      </c>
      <c r="Q1566" s="38">
        <v>1.9999999999999999E-6</v>
      </c>
    </row>
    <row r="1567" spans="1:17" x14ac:dyDescent="0.3">
      <c r="A1567" s="6" t="s">
        <v>821</v>
      </c>
      <c r="B1567" s="6" t="s">
        <v>821</v>
      </c>
      <c r="C1567" s="6"/>
      <c r="D1567" s="25"/>
      <c r="E1567" s="25"/>
      <c r="F1567" s="25"/>
      <c r="G1567" s="96"/>
      <c r="H1567" s="99"/>
      <c r="I1567" s="99"/>
      <c r="J1567" s="6" t="s">
        <v>493</v>
      </c>
      <c r="K1567" s="6"/>
      <c r="L1567" s="6"/>
      <c r="M1567" s="6" t="s">
        <v>764</v>
      </c>
      <c r="N1567" s="6" t="s">
        <v>688</v>
      </c>
      <c r="O1567" s="37"/>
      <c r="P1567" s="105">
        <v>-10.922266123707686</v>
      </c>
      <c r="Q1567" s="38">
        <v>1.9999999999999999E-6</v>
      </c>
    </row>
    <row r="1568" spans="1:17" x14ac:dyDescent="0.3">
      <c r="A1568" s="6" t="s">
        <v>821</v>
      </c>
      <c r="B1568" s="6" t="s">
        <v>821</v>
      </c>
      <c r="C1568" s="6"/>
      <c r="D1568" s="25"/>
      <c r="E1568" s="25"/>
      <c r="F1568" s="25"/>
      <c r="G1568" s="96"/>
      <c r="H1568" s="99"/>
      <c r="I1568" s="99"/>
      <c r="J1568" s="6" t="s">
        <v>494</v>
      </c>
      <c r="K1568" s="6"/>
      <c r="L1568" s="6"/>
      <c r="M1568" s="6" t="s">
        <v>764</v>
      </c>
      <c r="N1568" s="6" t="s">
        <v>688</v>
      </c>
      <c r="O1568" s="37"/>
      <c r="P1568" s="105">
        <v>-365.99647431113817</v>
      </c>
      <c r="Q1568" s="38">
        <v>1.9999999999999999E-6</v>
      </c>
    </row>
    <row r="1569" spans="1:17" x14ac:dyDescent="0.3">
      <c r="A1569" s="6" t="s">
        <v>821</v>
      </c>
      <c r="B1569" s="6" t="s">
        <v>821</v>
      </c>
      <c r="C1569" s="6"/>
      <c r="D1569" s="25"/>
      <c r="E1569" s="25"/>
      <c r="F1569" s="25"/>
      <c r="G1569" s="96"/>
      <c r="H1569" s="99"/>
      <c r="I1569" s="99"/>
      <c r="J1569" s="6" t="s">
        <v>495</v>
      </c>
      <c r="K1569" s="6"/>
      <c r="L1569" s="6"/>
      <c r="M1569" s="6" t="s">
        <v>764</v>
      </c>
      <c r="N1569" s="6" t="s">
        <v>688</v>
      </c>
      <c r="O1569" s="37"/>
      <c r="P1569" s="105">
        <v>0</v>
      </c>
      <c r="Q1569" s="38">
        <v>0</v>
      </c>
    </row>
    <row r="1570" spans="1:17" x14ac:dyDescent="0.3">
      <c r="A1570" s="6" t="s">
        <v>821</v>
      </c>
      <c r="B1570" s="6" t="s">
        <v>821</v>
      </c>
      <c r="C1570" s="6"/>
      <c r="D1570" s="25"/>
      <c r="E1570" s="25"/>
      <c r="F1570" s="25"/>
      <c r="G1570" s="96"/>
      <c r="H1570" s="99"/>
      <c r="I1570" s="99"/>
      <c r="J1570" s="6" t="s">
        <v>496</v>
      </c>
      <c r="K1570" s="6"/>
      <c r="L1570" s="6"/>
      <c r="M1570" s="6" t="s">
        <v>764</v>
      </c>
      <c r="N1570" s="6" t="s">
        <v>688</v>
      </c>
      <c r="O1570" s="37"/>
      <c r="P1570" s="105">
        <v>203.90137314445201</v>
      </c>
      <c r="Q1570" s="38">
        <v>1.9999999999999999E-6</v>
      </c>
    </row>
    <row r="1571" spans="1:17" x14ac:dyDescent="0.3">
      <c r="A1571" s="6" t="s">
        <v>821</v>
      </c>
      <c r="B1571" s="6" t="s">
        <v>821</v>
      </c>
      <c r="C1571" s="6"/>
      <c r="D1571" s="25"/>
      <c r="E1571" s="25"/>
      <c r="F1571" s="25"/>
      <c r="G1571" s="96"/>
      <c r="H1571" s="99"/>
      <c r="I1571" s="99"/>
      <c r="J1571" s="6" t="s">
        <v>497</v>
      </c>
      <c r="K1571" s="6"/>
      <c r="L1571" s="6"/>
      <c r="M1571" s="6" t="s">
        <v>764</v>
      </c>
      <c r="N1571" s="6" t="s">
        <v>688</v>
      </c>
      <c r="O1571" s="37"/>
      <c r="P1571" s="105">
        <v>0.22630000000003747</v>
      </c>
      <c r="Q1571" s="38">
        <v>0</v>
      </c>
    </row>
    <row r="1572" spans="1:17" x14ac:dyDescent="0.3">
      <c r="A1572" s="6" t="s">
        <v>821</v>
      </c>
      <c r="B1572" s="6" t="s">
        <v>821</v>
      </c>
      <c r="C1572" s="6"/>
      <c r="D1572" s="25"/>
      <c r="E1572" s="25"/>
      <c r="F1572" s="25"/>
      <c r="G1572" s="96"/>
      <c r="H1572" s="99"/>
      <c r="I1572" s="99"/>
      <c r="J1572" s="6" t="s">
        <v>498</v>
      </c>
      <c r="K1572" s="6"/>
      <c r="L1572" s="6"/>
      <c r="M1572" s="6" t="s">
        <v>764</v>
      </c>
      <c r="N1572" s="6" t="s">
        <v>688</v>
      </c>
      <c r="O1572" s="37"/>
      <c r="P1572" s="105">
        <v>0</v>
      </c>
      <c r="Q1572" s="38">
        <v>0</v>
      </c>
    </row>
    <row r="1573" spans="1:17" x14ac:dyDescent="0.3">
      <c r="A1573" s="6" t="s">
        <v>821</v>
      </c>
      <c r="B1573" s="6" t="s">
        <v>821</v>
      </c>
      <c r="C1573" s="6"/>
      <c r="D1573" s="25"/>
      <c r="E1573" s="25"/>
      <c r="F1573" s="25"/>
      <c r="G1573" s="96"/>
      <c r="H1573" s="99"/>
      <c r="I1573" s="99"/>
      <c r="J1573" s="6" t="s">
        <v>499</v>
      </c>
      <c r="K1573" s="6"/>
      <c r="L1573" s="6"/>
      <c r="M1573" s="6" t="s">
        <v>764</v>
      </c>
      <c r="N1573" s="6" t="s">
        <v>688</v>
      </c>
      <c r="O1573" s="37"/>
      <c r="P1573" s="105">
        <v>0</v>
      </c>
      <c r="Q1573" s="38">
        <v>0</v>
      </c>
    </row>
    <row r="1574" spans="1:17" x14ac:dyDescent="0.3">
      <c r="A1574" s="6" t="s">
        <v>821</v>
      </c>
      <c r="B1574" s="6" t="s">
        <v>821</v>
      </c>
      <c r="C1574" s="6"/>
      <c r="D1574" s="25"/>
      <c r="E1574" s="25"/>
      <c r="F1574" s="25"/>
      <c r="G1574" s="96"/>
      <c r="H1574" s="99"/>
      <c r="I1574" s="99"/>
      <c r="J1574" s="6" t="s">
        <v>500</v>
      </c>
      <c r="K1574" s="6"/>
      <c r="L1574" s="6"/>
      <c r="M1574" s="6" t="s">
        <v>764</v>
      </c>
      <c r="N1574" s="6" t="s">
        <v>688</v>
      </c>
      <c r="O1574" s="37"/>
      <c r="P1574" s="105">
        <v>0</v>
      </c>
      <c r="Q1574" s="38">
        <v>0</v>
      </c>
    </row>
    <row r="1575" spans="1:17" x14ac:dyDescent="0.3">
      <c r="A1575" s="6" t="s">
        <v>821</v>
      </c>
      <c r="B1575" s="6" t="s">
        <v>821</v>
      </c>
      <c r="C1575" s="6"/>
      <c r="D1575" s="25"/>
      <c r="E1575" s="25"/>
      <c r="F1575" s="25"/>
      <c r="G1575" s="96"/>
      <c r="H1575" s="99"/>
      <c r="I1575" s="99"/>
      <c r="J1575" s="6" t="s">
        <v>501</v>
      </c>
      <c r="K1575" s="6"/>
      <c r="L1575" s="6"/>
      <c r="M1575" s="6" t="s">
        <v>857</v>
      </c>
      <c r="N1575" s="6" t="s">
        <v>687</v>
      </c>
      <c r="O1575" s="37"/>
      <c r="P1575" s="105">
        <v>0</v>
      </c>
      <c r="Q1575" s="38">
        <v>0</v>
      </c>
    </row>
    <row r="1576" spans="1:17" x14ac:dyDescent="0.3">
      <c r="A1576" s="6" t="s">
        <v>821</v>
      </c>
      <c r="B1576" s="6" t="s">
        <v>821</v>
      </c>
      <c r="C1576" s="6"/>
      <c r="D1576" s="25"/>
      <c r="E1576" s="25"/>
      <c r="F1576" s="25"/>
      <c r="G1576" s="96"/>
      <c r="H1576" s="99"/>
      <c r="I1576" s="99"/>
      <c r="J1576" s="6" t="s">
        <v>502</v>
      </c>
      <c r="K1576" s="6"/>
      <c r="L1576" s="6"/>
      <c r="M1576" s="6" t="s">
        <v>857</v>
      </c>
      <c r="N1576" s="6" t="s">
        <v>687</v>
      </c>
      <c r="O1576" s="37"/>
      <c r="P1576" s="105">
        <v>0</v>
      </c>
      <c r="Q1576" s="38">
        <v>0</v>
      </c>
    </row>
    <row r="1577" spans="1:17" x14ac:dyDescent="0.3">
      <c r="A1577" s="6" t="s">
        <v>821</v>
      </c>
      <c r="B1577" s="6" t="s">
        <v>821</v>
      </c>
      <c r="C1577" s="6"/>
      <c r="D1577" s="25"/>
      <c r="E1577" s="25"/>
      <c r="F1577" s="25"/>
      <c r="G1577" s="96"/>
      <c r="H1577" s="99"/>
      <c r="I1577" s="99"/>
      <c r="J1577" s="6" t="s">
        <v>503</v>
      </c>
      <c r="K1577" s="6"/>
      <c r="L1577" s="6"/>
      <c r="M1577" s="6" t="s">
        <v>857</v>
      </c>
      <c r="N1577" s="6" t="s">
        <v>687</v>
      </c>
      <c r="O1577" s="37"/>
      <c r="P1577" s="105">
        <v>0</v>
      </c>
      <c r="Q1577" s="38">
        <v>0</v>
      </c>
    </row>
    <row r="1578" spans="1:17" x14ac:dyDescent="0.3">
      <c r="A1578" s="6" t="s">
        <v>821</v>
      </c>
      <c r="B1578" s="6" t="s">
        <v>821</v>
      </c>
      <c r="C1578" s="6"/>
      <c r="D1578" s="25"/>
      <c r="E1578" s="25"/>
      <c r="F1578" s="25"/>
      <c r="G1578" s="96"/>
      <c r="H1578" s="99"/>
      <c r="I1578" s="99"/>
      <c r="J1578" s="6" t="s">
        <v>504</v>
      </c>
      <c r="K1578" s="6"/>
      <c r="L1578" s="6"/>
      <c r="M1578" s="6" t="s">
        <v>857</v>
      </c>
      <c r="N1578" s="6" t="s">
        <v>687</v>
      </c>
      <c r="O1578" s="37"/>
      <c r="P1578" s="105">
        <v>0</v>
      </c>
      <c r="Q1578" s="38">
        <v>0</v>
      </c>
    </row>
    <row r="1579" spans="1:17" x14ac:dyDescent="0.3">
      <c r="A1579" s="6" t="s">
        <v>821</v>
      </c>
      <c r="B1579" s="6" t="s">
        <v>821</v>
      </c>
      <c r="C1579" s="6"/>
      <c r="D1579" s="25"/>
      <c r="E1579" s="25"/>
      <c r="F1579" s="25"/>
      <c r="G1579" s="96"/>
      <c r="H1579" s="99"/>
      <c r="I1579" s="99"/>
      <c r="J1579" s="6" t="s">
        <v>505</v>
      </c>
      <c r="K1579" s="6"/>
      <c r="L1579" s="6"/>
      <c r="M1579" s="6" t="s">
        <v>857</v>
      </c>
      <c r="N1579" s="6" t="s">
        <v>687</v>
      </c>
      <c r="O1579" s="37"/>
      <c r="P1579" s="105">
        <v>0</v>
      </c>
      <c r="Q1579" s="38">
        <v>0</v>
      </c>
    </row>
    <row r="1580" spans="1:17" x14ac:dyDescent="0.3">
      <c r="A1580" s="6" t="s">
        <v>821</v>
      </c>
      <c r="B1580" s="6" t="s">
        <v>821</v>
      </c>
      <c r="C1580" s="6"/>
      <c r="D1580" s="25"/>
      <c r="E1580" s="25"/>
      <c r="F1580" s="25"/>
      <c r="G1580" s="96"/>
      <c r="H1580" s="99"/>
      <c r="I1580" s="99"/>
      <c r="J1580" s="6" t="s">
        <v>506</v>
      </c>
      <c r="K1580" s="6"/>
      <c r="L1580" s="6"/>
      <c r="M1580" s="6" t="s">
        <v>857</v>
      </c>
      <c r="N1580" s="6" t="s">
        <v>687</v>
      </c>
      <c r="O1580" s="37"/>
      <c r="P1580" s="105">
        <v>0</v>
      </c>
      <c r="Q1580" s="38">
        <v>0</v>
      </c>
    </row>
    <row r="1581" spans="1:17" x14ac:dyDescent="0.3">
      <c r="A1581" s="6" t="s">
        <v>821</v>
      </c>
      <c r="B1581" s="6" t="s">
        <v>821</v>
      </c>
      <c r="C1581" s="6"/>
      <c r="D1581" s="25"/>
      <c r="E1581" s="25"/>
      <c r="F1581" s="25"/>
      <c r="G1581" s="96"/>
      <c r="H1581" s="99"/>
      <c r="I1581" s="99"/>
      <c r="J1581" s="6" t="s">
        <v>507</v>
      </c>
      <c r="K1581" s="6"/>
      <c r="L1581" s="6"/>
      <c r="M1581" s="6" t="s">
        <v>858</v>
      </c>
      <c r="N1581" s="6" t="s">
        <v>687</v>
      </c>
      <c r="O1581" s="37"/>
      <c r="P1581" s="105">
        <v>0</v>
      </c>
      <c r="Q1581" s="38">
        <v>0</v>
      </c>
    </row>
    <row r="1582" spans="1:17" x14ac:dyDescent="0.3">
      <c r="A1582" s="6" t="s">
        <v>821</v>
      </c>
      <c r="B1582" s="6" t="s">
        <v>821</v>
      </c>
      <c r="C1582" s="6"/>
      <c r="D1582" s="25"/>
      <c r="E1582" s="25"/>
      <c r="F1582" s="25"/>
      <c r="G1582" s="96"/>
      <c r="H1582" s="99"/>
      <c r="I1582" s="99"/>
      <c r="J1582" s="6" t="s">
        <v>508</v>
      </c>
      <c r="K1582" s="6"/>
      <c r="L1582" s="6"/>
      <c r="M1582" s="6" t="s">
        <v>858</v>
      </c>
      <c r="N1582" s="6" t="s">
        <v>687</v>
      </c>
      <c r="O1582" s="37"/>
      <c r="P1582" s="105">
        <v>0</v>
      </c>
      <c r="Q1582" s="38">
        <v>0</v>
      </c>
    </row>
    <row r="1583" spans="1:17" x14ac:dyDescent="0.3">
      <c r="A1583" s="6" t="s">
        <v>821</v>
      </c>
      <c r="B1583" s="6" t="s">
        <v>821</v>
      </c>
      <c r="C1583" s="6"/>
      <c r="D1583" s="25"/>
      <c r="E1583" s="25"/>
      <c r="F1583" s="25"/>
      <c r="G1583" s="96"/>
      <c r="H1583" s="99"/>
      <c r="I1583" s="99"/>
      <c r="J1583" s="6" t="s">
        <v>509</v>
      </c>
      <c r="K1583" s="6"/>
      <c r="L1583" s="6"/>
      <c r="M1583" s="6" t="s">
        <v>858</v>
      </c>
      <c r="N1583" s="6" t="s">
        <v>687</v>
      </c>
      <c r="O1583" s="37"/>
      <c r="P1583" s="105">
        <v>0</v>
      </c>
      <c r="Q1583" s="38">
        <v>0</v>
      </c>
    </row>
    <row r="1584" spans="1:17" x14ac:dyDescent="0.3">
      <c r="A1584" s="6" t="s">
        <v>821</v>
      </c>
      <c r="B1584" s="6" t="s">
        <v>821</v>
      </c>
      <c r="C1584" s="6"/>
      <c r="D1584" s="25"/>
      <c r="E1584" s="25"/>
      <c r="F1584" s="25"/>
      <c r="G1584" s="96"/>
      <c r="H1584" s="99"/>
      <c r="I1584" s="99"/>
      <c r="J1584" s="6" t="s">
        <v>510</v>
      </c>
      <c r="K1584" s="6"/>
      <c r="L1584" s="6"/>
      <c r="M1584" s="6" t="s">
        <v>858</v>
      </c>
      <c r="N1584" s="6" t="s">
        <v>687</v>
      </c>
      <c r="O1584" s="37"/>
      <c r="P1584" s="105">
        <v>0</v>
      </c>
      <c r="Q1584" s="38">
        <v>0</v>
      </c>
    </row>
    <row r="1585" spans="1:17" x14ac:dyDescent="0.3">
      <c r="A1585" s="6" t="s">
        <v>821</v>
      </c>
      <c r="B1585" s="6" t="s">
        <v>821</v>
      </c>
      <c r="C1585" s="6"/>
      <c r="D1585" s="25"/>
      <c r="E1585" s="25"/>
      <c r="F1585" s="25"/>
      <c r="G1585" s="96"/>
      <c r="H1585" s="99"/>
      <c r="I1585" s="99"/>
      <c r="J1585" s="6" t="s">
        <v>511</v>
      </c>
      <c r="K1585" s="6"/>
      <c r="L1585" s="6"/>
      <c r="M1585" s="6" t="s">
        <v>858</v>
      </c>
      <c r="N1585" s="6" t="s">
        <v>687</v>
      </c>
      <c r="O1585" s="37"/>
      <c r="P1585" s="105">
        <v>0</v>
      </c>
      <c r="Q1585" s="38">
        <v>0</v>
      </c>
    </row>
    <row r="1586" spans="1:17" x14ac:dyDescent="0.3">
      <c r="A1586" s="6" t="s">
        <v>821</v>
      </c>
      <c r="B1586" s="6" t="s">
        <v>821</v>
      </c>
      <c r="C1586" s="6"/>
      <c r="D1586" s="25"/>
      <c r="E1586" s="25"/>
      <c r="F1586" s="25"/>
      <c r="G1586" s="96"/>
      <c r="H1586" s="99"/>
      <c r="I1586" s="99"/>
      <c r="J1586" s="6" t="s">
        <v>512</v>
      </c>
      <c r="K1586" s="6"/>
      <c r="L1586" s="6"/>
      <c r="M1586" s="6" t="s">
        <v>811</v>
      </c>
      <c r="N1586" s="6" t="s">
        <v>686</v>
      </c>
      <c r="O1586" s="37"/>
      <c r="P1586" s="105">
        <v>0.18220000000002301</v>
      </c>
      <c r="Q1586" s="38">
        <v>0</v>
      </c>
    </row>
    <row r="1587" spans="1:17" x14ac:dyDescent="0.3">
      <c r="A1587" s="6" t="s">
        <v>821</v>
      </c>
      <c r="B1587" s="6" t="s">
        <v>821</v>
      </c>
      <c r="C1587" s="6"/>
      <c r="D1587" s="25"/>
      <c r="E1587" s="25"/>
      <c r="F1587" s="25"/>
      <c r="G1587" s="96"/>
      <c r="H1587" s="99"/>
      <c r="I1587" s="99"/>
      <c r="J1587" s="6" t="s">
        <v>513</v>
      </c>
      <c r="K1587" s="6"/>
      <c r="L1587" s="6"/>
      <c r="M1587" s="6" t="s">
        <v>811</v>
      </c>
      <c r="N1587" s="6" t="s">
        <v>688</v>
      </c>
      <c r="O1587" s="37"/>
      <c r="P1587" s="105">
        <v>0</v>
      </c>
      <c r="Q1587" s="38">
        <v>0</v>
      </c>
    </row>
    <row r="1588" spans="1:17" x14ac:dyDescent="0.3">
      <c r="A1588" s="6" t="s">
        <v>821</v>
      </c>
      <c r="B1588" s="6" t="s">
        <v>821</v>
      </c>
      <c r="C1588" s="6"/>
      <c r="D1588" s="25"/>
      <c r="E1588" s="25"/>
      <c r="F1588" s="25"/>
      <c r="G1588" s="96"/>
      <c r="H1588" s="99"/>
      <c r="I1588" s="99"/>
      <c r="J1588" s="6" t="s">
        <v>514</v>
      </c>
      <c r="K1588" s="6"/>
      <c r="L1588" s="6"/>
      <c r="M1588" s="6" t="s">
        <v>811</v>
      </c>
      <c r="N1588" s="6" t="s">
        <v>686</v>
      </c>
      <c r="O1588" s="37"/>
      <c r="P1588" s="105">
        <v>0</v>
      </c>
      <c r="Q1588" s="38">
        <v>0</v>
      </c>
    </row>
    <row r="1589" spans="1:17" x14ac:dyDescent="0.3">
      <c r="A1589" s="6" t="s">
        <v>821</v>
      </c>
      <c r="B1589" s="6" t="s">
        <v>821</v>
      </c>
      <c r="C1589" s="6"/>
      <c r="D1589" s="25"/>
      <c r="E1589" s="25"/>
      <c r="F1589" s="25"/>
      <c r="G1589" s="96"/>
      <c r="H1589" s="99"/>
      <c r="I1589" s="99"/>
      <c r="J1589" s="6" t="s">
        <v>515</v>
      </c>
      <c r="K1589" s="6"/>
      <c r="L1589" s="6"/>
      <c r="M1589" s="6" t="s">
        <v>811</v>
      </c>
      <c r="N1589" s="6" t="s">
        <v>688</v>
      </c>
      <c r="O1589" s="37"/>
      <c r="P1589" s="105">
        <v>0</v>
      </c>
      <c r="Q1589" s="38">
        <v>0</v>
      </c>
    </row>
    <row r="1590" spans="1:17" x14ac:dyDescent="0.3">
      <c r="A1590" s="6" t="s">
        <v>821</v>
      </c>
      <c r="B1590" s="6" t="s">
        <v>821</v>
      </c>
      <c r="C1590" s="6"/>
      <c r="D1590" s="25"/>
      <c r="E1590" s="25"/>
      <c r="F1590" s="25"/>
      <c r="G1590" s="96"/>
      <c r="H1590" s="99"/>
      <c r="I1590" s="99"/>
      <c r="J1590" s="6" t="s">
        <v>516</v>
      </c>
      <c r="K1590" s="6"/>
      <c r="L1590" s="6"/>
      <c r="M1590" s="6" t="s">
        <v>811</v>
      </c>
      <c r="N1590" s="6" t="s">
        <v>688</v>
      </c>
      <c r="O1590" s="37"/>
      <c r="P1590" s="105">
        <v>-222.57949999999997</v>
      </c>
      <c r="Q1590" s="38">
        <v>0</v>
      </c>
    </row>
    <row r="1591" spans="1:17" x14ac:dyDescent="0.3">
      <c r="A1591" s="6" t="s">
        <v>821</v>
      </c>
      <c r="B1591" s="6" t="s">
        <v>821</v>
      </c>
      <c r="C1591" s="6"/>
      <c r="D1591" s="25"/>
      <c r="E1591" s="25"/>
      <c r="F1591" s="25"/>
      <c r="G1591" s="96"/>
      <c r="H1591" s="99"/>
      <c r="I1591" s="99"/>
      <c r="J1591" s="6" t="s">
        <v>517</v>
      </c>
      <c r="K1591" s="6"/>
      <c r="L1591" s="6"/>
      <c r="M1591" s="6" t="s">
        <v>782</v>
      </c>
      <c r="N1591" s="6" t="s">
        <v>686</v>
      </c>
      <c r="O1591" s="37"/>
      <c r="P1591" s="105">
        <v>-136418.18855151418</v>
      </c>
      <c r="Q1591" s="38">
        <v>0</v>
      </c>
    </row>
    <row r="1592" spans="1:17" x14ac:dyDescent="0.3">
      <c r="A1592" s="6" t="s">
        <v>821</v>
      </c>
      <c r="B1592" s="6" t="s">
        <v>821</v>
      </c>
      <c r="C1592" s="6"/>
      <c r="D1592" s="25"/>
      <c r="E1592" s="25"/>
      <c r="F1592" s="25"/>
      <c r="G1592" s="96"/>
      <c r="H1592" s="99"/>
      <c r="I1592" s="99"/>
      <c r="J1592" s="6" t="s">
        <v>518</v>
      </c>
      <c r="K1592" s="6"/>
      <c r="L1592" s="6"/>
      <c r="M1592" s="6" t="s">
        <v>782</v>
      </c>
      <c r="N1592" s="6" t="s">
        <v>686</v>
      </c>
      <c r="O1592" s="37"/>
      <c r="P1592" s="105">
        <v>0</v>
      </c>
      <c r="Q1592" s="38">
        <v>0</v>
      </c>
    </row>
    <row r="1593" spans="1:17" x14ac:dyDescent="0.3">
      <c r="A1593" s="6" t="s">
        <v>821</v>
      </c>
      <c r="B1593" s="6" t="s">
        <v>821</v>
      </c>
      <c r="C1593" s="6"/>
      <c r="D1593" s="25"/>
      <c r="E1593" s="25"/>
      <c r="F1593" s="25"/>
      <c r="G1593" s="96"/>
      <c r="H1593" s="99"/>
      <c r="I1593" s="99"/>
      <c r="J1593" s="6" t="s">
        <v>519</v>
      </c>
      <c r="K1593" s="6"/>
      <c r="L1593" s="6"/>
      <c r="M1593" s="6" t="s">
        <v>782</v>
      </c>
      <c r="N1593" s="6" t="s">
        <v>686</v>
      </c>
      <c r="O1593" s="37"/>
      <c r="P1593" s="105">
        <v>2179.1524000000045</v>
      </c>
      <c r="Q1593" s="38">
        <v>3.0000000000000001E-6</v>
      </c>
    </row>
    <row r="1594" spans="1:17" x14ac:dyDescent="0.3">
      <c r="A1594" s="6" t="s">
        <v>821</v>
      </c>
      <c r="B1594" s="6" t="s">
        <v>821</v>
      </c>
      <c r="C1594" s="6"/>
      <c r="D1594" s="25"/>
      <c r="E1594" s="25"/>
      <c r="F1594" s="25"/>
      <c r="G1594" s="96"/>
      <c r="H1594" s="99"/>
      <c r="I1594" s="99"/>
      <c r="J1594" s="6" t="s">
        <v>520</v>
      </c>
      <c r="K1594" s="6"/>
      <c r="L1594" s="6"/>
      <c r="M1594" s="6" t="s">
        <v>782</v>
      </c>
      <c r="N1594" s="6" t="s">
        <v>686</v>
      </c>
      <c r="O1594" s="37"/>
      <c r="P1594" s="105">
        <v>0</v>
      </c>
      <c r="Q1594" s="38">
        <v>0</v>
      </c>
    </row>
    <row r="1595" spans="1:17" x14ac:dyDescent="0.3">
      <c r="A1595" s="6" t="s">
        <v>821</v>
      </c>
      <c r="B1595" s="6" t="s">
        <v>821</v>
      </c>
      <c r="C1595" s="6"/>
      <c r="D1595" s="25"/>
      <c r="E1595" s="25"/>
      <c r="F1595" s="25"/>
      <c r="G1595" s="96"/>
      <c r="H1595" s="99"/>
      <c r="I1595" s="99"/>
      <c r="J1595" s="6" t="s">
        <v>521</v>
      </c>
      <c r="K1595" s="6"/>
      <c r="L1595" s="6"/>
      <c r="M1595" s="6" t="s">
        <v>782</v>
      </c>
      <c r="N1595" s="6" t="s">
        <v>686</v>
      </c>
      <c r="O1595" s="37"/>
      <c r="P1595" s="105">
        <v>0</v>
      </c>
      <c r="Q1595" s="38">
        <v>6.0000000000000002E-6</v>
      </c>
    </row>
    <row r="1596" spans="1:17" x14ac:dyDescent="0.3">
      <c r="A1596" s="6" t="s">
        <v>821</v>
      </c>
      <c r="B1596" s="6" t="s">
        <v>821</v>
      </c>
      <c r="C1596" s="6"/>
      <c r="D1596" s="25"/>
      <c r="E1596" s="25"/>
      <c r="F1596" s="25"/>
      <c r="G1596" s="96"/>
      <c r="H1596" s="99"/>
      <c r="I1596" s="99"/>
      <c r="J1596" s="6" t="s">
        <v>522</v>
      </c>
      <c r="K1596" s="6"/>
      <c r="L1596" s="6"/>
      <c r="M1596" s="6" t="s">
        <v>782</v>
      </c>
      <c r="N1596" s="6" t="s">
        <v>686</v>
      </c>
      <c r="O1596" s="37"/>
      <c r="P1596" s="105">
        <v>1360.1102374595866</v>
      </c>
      <c r="Q1596" s="38">
        <v>3.1000000000000001E-5</v>
      </c>
    </row>
    <row r="1597" spans="1:17" x14ac:dyDescent="0.3">
      <c r="A1597" s="6" t="s">
        <v>821</v>
      </c>
      <c r="B1597" s="6" t="s">
        <v>821</v>
      </c>
      <c r="C1597" s="6"/>
      <c r="D1597" s="25"/>
      <c r="E1597" s="25"/>
      <c r="F1597" s="25"/>
      <c r="G1597" s="96"/>
      <c r="H1597" s="99"/>
      <c r="I1597" s="99"/>
      <c r="J1597" s="6" t="s">
        <v>523</v>
      </c>
      <c r="K1597" s="6"/>
      <c r="L1597" s="6"/>
      <c r="M1597" s="6" t="s">
        <v>812</v>
      </c>
      <c r="N1597" s="6" t="s">
        <v>686</v>
      </c>
      <c r="O1597" s="37"/>
      <c r="P1597" s="105">
        <v>0</v>
      </c>
      <c r="Q1597" s="38">
        <v>0</v>
      </c>
    </row>
    <row r="1598" spans="1:17" x14ac:dyDescent="0.3">
      <c r="A1598" s="6" t="s">
        <v>821</v>
      </c>
      <c r="B1598" s="6" t="s">
        <v>821</v>
      </c>
      <c r="C1598" s="6"/>
      <c r="D1598" s="25"/>
      <c r="E1598" s="25"/>
      <c r="F1598" s="25"/>
      <c r="G1598" s="96"/>
      <c r="H1598" s="99"/>
      <c r="I1598" s="99"/>
      <c r="J1598" s="6" t="s">
        <v>524</v>
      </c>
      <c r="K1598" s="6"/>
      <c r="L1598" s="6"/>
      <c r="M1598" s="6" t="s">
        <v>812</v>
      </c>
      <c r="N1598" s="6" t="s">
        <v>688</v>
      </c>
      <c r="O1598" s="37"/>
      <c r="P1598" s="105">
        <v>0</v>
      </c>
      <c r="Q1598" s="38">
        <v>0</v>
      </c>
    </row>
    <row r="1599" spans="1:17" x14ac:dyDescent="0.3">
      <c r="A1599" s="6" t="s">
        <v>821</v>
      </c>
      <c r="B1599" s="6" t="s">
        <v>821</v>
      </c>
      <c r="C1599" s="6"/>
      <c r="D1599" s="25"/>
      <c r="E1599" s="25"/>
      <c r="F1599" s="25"/>
      <c r="G1599" s="96"/>
      <c r="H1599" s="99"/>
      <c r="I1599" s="99"/>
      <c r="J1599" s="6" t="s">
        <v>525</v>
      </c>
      <c r="K1599" s="6"/>
      <c r="L1599" s="6"/>
      <c r="M1599" s="6" t="s">
        <v>812</v>
      </c>
      <c r="N1599" s="6" t="s">
        <v>686</v>
      </c>
      <c r="O1599" s="37"/>
      <c r="P1599" s="105">
        <v>0</v>
      </c>
      <c r="Q1599" s="38">
        <v>0</v>
      </c>
    </row>
    <row r="1600" spans="1:17" x14ac:dyDescent="0.3">
      <c r="A1600" s="6" t="s">
        <v>821</v>
      </c>
      <c r="B1600" s="6" t="s">
        <v>821</v>
      </c>
      <c r="C1600" s="6"/>
      <c r="D1600" s="25"/>
      <c r="E1600" s="25"/>
      <c r="F1600" s="25"/>
      <c r="G1600" s="96"/>
      <c r="H1600" s="99"/>
      <c r="I1600" s="99"/>
      <c r="J1600" s="6" t="s">
        <v>526</v>
      </c>
      <c r="K1600" s="6"/>
      <c r="L1600" s="6"/>
      <c r="M1600" s="6" t="s">
        <v>812</v>
      </c>
      <c r="N1600" s="6" t="s">
        <v>688</v>
      </c>
      <c r="O1600" s="37"/>
      <c r="P1600" s="105">
        <v>0</v>
      </c>
      <c r="Q1600" s="38">
        <v>0</v>
      </c>
    </row>
    <row r="1601" spans="1:17" x14ac:dyDescent="0.3">
      <c r="A1601" s="6" t="s">
        <v>821</v>
      </c>
      <c r="B1601" s="6" t="s">
        <v>821</v>
      </c>
      <c r="C1601" s="6"/>
      <c r="D1601" s="25"/>
      <c r="E1601" s="25"/>
      <c r="F1601" s="25"/>
      <c r="G1601" s="96"/>
      <c r="H1601" s="99"/>
      <c r="I1601" s="99"/>
      <c r="J1601" s="6" t="s">
        <v>527</v>
      </c>
      <c r="K1601" s="6"/>
      <c r="L1601" s="6"/>
      <c r="M1601" s="6" t="s">
        <v>812</v>
      </c>
      <c r="N1601" s="6" t="s">
        <v>688</v>
      </c>
      <c r="O1601" s="37"/>
      <c r="P1601" s="105">
        <v>823.21540000000005</v>
      </c>
      <c r="Q1601" s="38">
        <v>9.9999999999999995E-7</v>
      </c>
    </row>
    <row r="1602" spans="1:17" x14ac:dyDescent="0.3">
      <c r="A1602" s="6" t="s">
        <v>821</v>
      </c>
      <c r="B1602" s="6" t="s">
        <v>821</v>
      </c>
      <c r="C1602" s="6"/>
      <c r="D1602" s="25"/>
      <c r="E1602" s="25"/>
      <c r="F1602" s="25"/>
      <c r="G1602" s="96"/>
      <c r="H1602" s="99"/>
      <c r="I1602" s="99"/>
      <c r="J1602" s="6" t="s">
        <v>528</v>
      </c>
      <c r="K1602" s="6"/>
      <c r="L1602" s="6"/>
      <c r="M1602" s="6" t="s">
        <v>812</v>
      </c>
      <c r="N1602" s="6" t="s">
        <v>686</v>
      </c>
      <c r="O1602" s="37"/>
      <c r="P1602" s="105">
        <v>0</v>
      </c>
      <c r="Q1602" s="38">
        <v>0</v>
      </c>
    </row>
    <row r="1603" spans="1:17" x14ac:dyDescent="0.3">
      <c r="A1603" s="6" t="s">
        <v>821</v>
      </c>
      <c r="B1603" s="6" t="s">
        <v>821</v>
      </c>
      <c r="C1603" s="6"/>
      <c r="D1603" s="25"/>
      <c r="E1603" s="25"/>
      <c r="F1603" s="25"/>
      <c r="G1603" s="96"/>
      <c r="H1603" s="99"/>
      <c r="I1603" s="99"/>
      <c r="J1603" s="6" t="s">
        <v>529</v>
      </c>
      <c r="K1603" s="6"/>
      <c r="L1603" s="6"/>
      <c r="M1603" s="6" t="s">
        <v>812</v>
      </c>
      <c r="N1603" s="6" t="s">
        <v>686</v>
      </c>
      <c r="O1603" s="37"/>
      <c r="P1603" s="105">
        <v>0</v>
      </c>
      <c r="Q1603" s="38">
        <v>0</v>
      </c>
    </row>
    <row r="1604" spans="1:17" x14ac:dyDescent="0.3">
      <c r="A1604" s="6" t="s">
        <v>821</v>
      </c>
      <c r="B1604" s="6" t="s">
        <v>821</v>
      </c>
      <c r="C1604" s="6"/>
      <c r="D1604" s="25"/>
      <c r="E1604" s="25"/>
      <c r="F1604" s="25"/>
      <c r="G1604" s="96"/>
      <c r="H1604" s="99"/>
      <c r="I1604" s="99"/>
      <c r="J1604" s="6" t="s">
        <v>530</v>
      </c>
      <c r="K1604" s="6"/>
      <c r="L1604" s="6"/>
      <c r="M1604" s="6" t="s">
        <v>783</v>
      </c>
      <c r="N1604" s="6" t="s">
        <v>686</v>
      </c>
      <c r="O1604" s="37"/>
      <c r="P1604" s="105">
        <v>0</v>
      </c>
      <c r="Q1604" s="38">
        <v>0</v>
      </c>
    </row>
    <row r="1605" spans="1:17" x14ac:dyDescent="0.3">
      <c r="A1605" s="6" t="s">
        <v>821</v>
      </c>
      <c r="B1605" s="6" t="s">
        <v>821</v>
      </c>
      <c r="C1605" s="6"/>
      <c r="D1605" s="25"/>
      <c r="E1605" s="25"/>
      <c r="F1605" s="25"/>
      <c r="G1605" s="96"/>
      <c r="H1605" s="99"/>
      <c r="I1605" s="99"/>
      <c r="J1605" s="6" t="s">
        <v>531</v>
      </c>
      <c r="K1605" s="6"/>
      <c r="L1605" s="6"/>
      <c r="M1605" s="6" t="s">
        <v>783</v>
      </c>
      <c r="N1605" s="6" t="s">
        <v>688</v>
      </c>
      <c r="O1605" s="37"/>
      <c r="P1605" s="105">
        <v>0</v>
      </c>
      <c r="Q1605" s="38">
        <v>0</v>
      </c>
    </row>
    <row r="1606" spans="1:17" x14ac:dyDescent="0.3">
      <c r="A1606" s="6" t="s">
        <v>821</v>
      </c>
      <c r="B1606" s="6" t="s">
        <v>821</v>
      </c>
      <c r="C1606" s="6"/>
      <c r="D1606" s="25"/>
      <c r="E1606" s="25"/>
      <c r="F1606" s="25"/>
      <c r="G1606" s="96"/>
      <c r="H1606" s="99"/>
      <c r="I1606" s="99"/>
      <c r="J1606" s="6" t="s">
        <v>532</v>
      </c>
      <c r="K1606" s="6"/>
      <c r="L1606" s="6"/>
      <c r="M1606" s="6" t="s">
        <v>783</v>
      </c>
      <c r="N1606" s="6" t="s">
        <v>686</v>
      </c>
      <c r="O1606" s="37"/>
      <c r="P1606" s="105">
        <v>0</v>
      </c>
      <c r="Q1606" s="38">
        <v>0</v>
      </c>
    </row>
    <row r="1607" spans="1:17" x14ac:dyDescent="0.3">
      <c r="A1607" s="6" t="s">
        <v>821</v>
      </c>
      <c r="B1607" s="6" t="s">
        <v>821</v>
      </c>
      <c r="C1607" s="6"/>
      <c r="D1607" s="25"/>
      <c r="E1607" s="25"/>
      <c r="F1607" s="25"/>
      <c r="G1607" s="96"/>
      <c r="H1607" s="99"/>
      <c r="I1607" s="99"/>
      <c r="J1607" s="6" t="s">
        <v>533</v>
      </c>
      <c r="K1607" s="6"/>
      <c r="L1607" s="6"/>
      <c r="M1607" s="6" t="s">
        <v>783</v>
      </c>
      <c r="N1607" s="6" t="s">
        <v>688</v>
      </c>
      <c r="O1607" s="37"/>
      <c r="P1607" s="105">
        <v>0</v>
      </c>
      <c r="Q1607" s="38">
        <v>0</v>
      </c>
    </row>
    <row r="1608" spans="1:17" x14ac:dyDescent="0.3">
      <c r="A1608" s="6" t="s">
        <v>821</v>
      </c>
      <c r="B1608" s="6" t="s">
        <v>821</v>
      </c>
      <c r="C1608" s="6"/>
      <c r="D1608" s="25"/>
      <c r="E1608" s="25"/>
      <c r="F1608" s="25"/>
      <c r="G1608" s="96"/>
      <c r="H1608" s="99"/>
      <c r="I1608" s="99"/>
      <c r="J1608" s="6" t="s">
        <v>534</v>
      </c>
      <c r="K1608" s="6"/>
      <c r="L1608" s="6"/>
      <c r="M1608" s="6" t="s">
        <v>783</v>
      </c>
      <c r="N1608" s="6" t="s">
        <v>688</v>
      </c>
      <c r="O1608" s="37"/>
      <c r="P1608" s="105">
        <v>-167.36900000000003</v>
      </c>
      <c r="Q1608" s="38">
        <v>0</v>
      </c>
    </row>
    <row r="1609" spans="1:17" x14ac:dyDescent="0.3">
      <c r="A1609" s="6" t="s">
        <v>821</v>
      </c>
      <c r="B1609" s="6" t="s">
        <v>821</v>
      </c>
      <c r="C1609" s="6"/>
      <c r="D1609" s="25"/>
      <c r="E1609" s="25"/>
      <c r="F1609" s="25"/>
      <c r="G1609" s="96"/>
      <c r="H1609" s="99"/>
      <c r="I1609" s="99"/>
      <c r="J1609" s="6" t="s">
        <v>535</v>
      </c>
      <c r="K1609" s="6"/>
      <c r="L1609" s="6"/>
      <c r="M1609" s="6" t="s">
        <v>783</v>
      </c>
      <c r="N1609" s="6" t="s">
        <v>688</v>
      </c>
      <c r="O1609" s="37"/>
      <c r="P1609" s="105">
        <v>0</v>
      </c>
      <c r="Q1609" s="38">
        <v>0</v>
      </c>
    </row>
    <row r="1610" spans="1:17" x14ac:dyDescent="0.3">
      <c r="A1610" s="6" t="s">
        <v>821</v>
      </c>
      <c r="B1610" s="6" t="s">
        <v>821</v>
      </c>
      <c r="C1610" s="6"/>
      <c r="D1610" s="25"/>
      <c r="E1610" s="25"/>
      <c r="F1610" s="25"/>
      <c r="G1610" s="96"/>
      <c r="H1610" s="99"/>
      <c r="I1610" s="99"/>
      <c r="J1610" s="6" t="s">
        <v>536</v>
      </c>
      <c r="K1610" s="6"/>
      <c r="L1610" s="6"/>
      <c r="M1610" s="6" t="s">
        <v>783</v>
      </c>
      <c r="N1610" s="6" t="s">
        <v>688</v>
      </c>
      <c r="O1610" s="37"/>
      <c r="P1610" s="105">
        <v>0</v>
      </c>
      <c r="Q1610" s="38">
        <v>0</v>
      </c>
    </row>
    <row r="1611" spans="1:17" x14ac:dyDescent="0.3">
      <c r="A1611" s="6" t="s">
        <v>821</v>
      </c>
      <c r="B1611" s="6" t="s">
        <v>821</v>
      </c>
      <c r="C1611" s="6"/>
      <c r="D1611" s="25"/>
      <c r="E1611" s="25"/>
      <c r="F1611" s="25"/>
      <c r="G1611" s="96"/>
      <c r="H1611" s="99"/>
      <c r="I1611" s="99"/>
      <c r="J1611" s="6" t="s">
        <v>537</v>
      </c>
      <c r="K1611" s="6"/>
      <c r="L1611" s="6"/>
      <c r="M1611" s="6" t="s">
        <v>783</v>
      </c>
      <c r="N1611" s="6" t="s">
        <v>688</v>
      </c>
      <c r="O1611" s="37"/>
      <c r="P1611" s="105">
        <v>0</v>
      </c>
      <c r="Q1611" s="38">
        <v>0</v>
      </c>
    </row>
    <row r="1612" spans="1:17" x14ac:dyDescent="0.3">
      <c r="A1612" s="6" t="s">
        <v>821</v>
      </c>
      <c r="B1612" s="6" t="s">
        <v>821</v>
      </c>
      <c r="C1612" s="6"/>
      <c r="D1612" s="25"/>
      <c r="E1612" s="25"/>
      <c r="F1612" s="25"/>
      <c r="G1612" s="96"/>
      <c r="H1612" s="99"/>
      <c r="I1612" s="99"/>
      <c r="J1612" s="6" t="s">
        <v>538</v>
      </c>
      <c r="K1612" s="6"/>
      <c r="L1612" s="6"/>
      <c r="M1612" s="6" t="s">
        <v>783</v>
      </c>
      <c r="N1612" s="6" t="s">
        <v>686</v>
      </c>
      <c r="O1612" s="37"/>
      <c r="P1612" s="105">
        <v>0</v>
      </c>
      <c r="Q1612" s="38">
        <v>0</v>
      </c>
    </row>
    <row r="1613" spans="1:17" x14ac:dyDescent="0.3">
      <c r="A1613" s="6" t="s">
        <v>821</v>
      </c>
      <c r="B1613" s="6" t="s">
        <v>821</v>
      </c>
      <c r="C1613" s="6"/>
      <c r="D1613" s="25"/>
      <c r="E1613" s="25"/>
      <c r="F1613" s="25"/>
      <c r="G1613" s="96"/>
      <c r="H1613" s="99"/>
      <c r="I1613" s="99"/>
      <c r="J1613" s="6" t="s">
        <v>539</v>
      </c>
      <c r="K1613" s="6"/>
      <c r="L1613" s="6"/>
      <c r="M1613" s="6" t="s">
        <v>783</v>
      </c>
      <c r="N1613" s="6" t="s">
        <v>686</v>
      </c>
      <c r="O1613" s="37"/>
      <c r="P1613" s="105">
        <v>0</v>
      </c>
      <c r="Q1613" s="38">
        <v>0</v>
      </c>
    </row>
    <row r="1614" spans="1:17" x14ac:dyDescent="0.3">
      <c r="A1614" s="6" t="s">
        <v>821</v>
      </c>
      <c r="B1614" s="6" t="s">
        <v>821</v>
      </c>
      <c r="C1614" s="6"/>
      <c r="D1614" s="25"/>
      <c r="E1614" s="25"/>
      <c r="F1614" s="25"/>
      <c r="G1614" s="96"/>
      <c r="H1614" s="99"/>
      <c r="I1614" s="99"/>
      <c r="J1614" s="6" t="s">
        <v>540</v>
      </c>
      <c r="K1614" s="6"/>
      <c r="L1614" s="6"/>
      <c r="M1614" s="6" t="s">
        <v>784</v>
      </c>
      <c r="N1614" s="6" t="s">
        <v>686</v>
      </c>
      <c r="O1614" s="37"/>
      <c r="P1614" s="105">
        <v>880.08163855496059</v>
      </c>
      <c r="Q1614" s="38">
        <v>9.0000000000000002E-6</v>
      </c>
    </row>
    <row r="1615" spans="1:17" x14ac:dyDescent="0.3">
      <c r="A1615" s="6" t="s">
        <v>821</v>
      </c>
      <c r="B1615" s="6" t="s">
        <v>821</v>
      </c>
      <c r="C1615" s="6"/>
      <c r="D1615" s="25"/>
      <c r="E1615" s="25"/>
      <c r="F1615" s="25"/>
      <c r="G1615" s="96"/>
      <c r="H1615" s="99"/>
      <c r="I1615" s="99"/>
      <c r="J1615" s="6" t="s">
        <v>541</v>
      </c>
      <c r="K1615" s="6"/>
      <c r="L1615" s="6"/>
      <c r="M1615" s="6" t="s">
        <v>784</v>
      </c>
      <c r="N1615" s="6" t="s">
        <v>686</v>
      </c>
      <c r="O1615" s="37"/>
      <c r="P1615" s="105">
        <v>0</v>
      </c>
      <c r="Q1615" s="38">
        <v>0</v>
      </c>
    </row>
    <row r="1616" spans="1:17" x14ac:dyDescent="0.3">
      <c r="A1616" s="6" t="s">
        <v>821</v>
      </c>
      <c r="B1616" s="6" t="s">
        <v>821</v>
      </c>
      <c r="C1616" s="6"/>
      <c r="D1616" s="25"/>
      <c r="E1616" s="25"/>
      <c r="F1616" s="25"/>
      <c r="G1616" s="96"/>
      <c r="H1616" s="99"/>
      <c r="I1616" s="99"/>
      <c r="J1616" s="6" t="s">
        <v>542</v>
      </c>
      <c r="K1616" s="6"/>
      <c r="L1616" s="6"/>
      <c r="M1616" s="6" t="s">
        <v>784</v>
      </c>
      <c r="N1616" s="6" t="s">
        <v>686</v>
      </c>
      <c r="O1616" s="37"/>
      <c r="P1616" s="105">
        <v>0</v>
      </c>
      <c r="Q1616" s="38">
        <v>0</v>
      </c>
    </row>
    <row r="1617" spans="1:17" x14ac:dyDescent="0.3">
      <c r="A1617" s="6" t="s">
        <v>821</v>
      </c>
      <c r="B1617" s="6" t="s">
        <v>821</v>
      </c>
      <c r="C1617" s="6"/>
      <c r="D1617" s="25"/>
      <c r="E1617" s="25"/>
      <c r="F1617" s="25"/>
      <c r="G1617" s="96"/>
      <c r="H1617" s="99"/>
      <c r="I1617" s="99"/>
      <c r="J1617" s="6" t="s">
        <v>543</v>
      </c>
      <c r="K1617" s="6"/>
      <c r="L1617" s="6"/>
      <c r="M1617" s="6" t="s">
        <v>784</v>
      </c>
      <c r="N1617" s="6" t="s">
        <v>686</v>
      </c>
      <c r="O1617" s="37"/>
      <c r="P1617" s="105">
        <v>27552.367826177826</v>
      </c>
      <c r="Q1617" s="38">
        <v>4.1E-5</v>
      </c>
    </row>
    <row r="1618" spans="1:17" x14ac:dyDescent="0.3">
      <c r="A1618" s="6" t="s">
        <v>821</v>
      </c>
      <c r="B1618" s="6" t="s">
        <v>821</v>
      </c>
      <c r="C1618" s="6"/>
      <c r="D1618" s="25"/>
      <c r="E1618" s="25"/>
      <c r="F1618" s="25"/>
      <c r="G1618" s="96"/>
      <c r="H1618" s="99"/>
      <c r="I1618" s="99"/>
      <c r="J1618" s="6" t="s">
        <v>544</v>
      </c>
      <c r="K1618" s="6"/>
      <c r="L1618" s="6"/>
      <c r="M1618" s="6" t="s">
        <v>784</v>
      </c>
      <c r="N1618" s="6" t="s">
        <v>686</v>
      </c>
      <c r="O1618" s="37"/>
      <c r="P1618" s="105">
        <v>0</v>
      </c>
      <c r="Q1618" s="38">
        <v>0</v>
      </c>
    </row>
    <row r="1619" spans="1:17" x14ac:dyDescent="0.3">
      <c r="A1619" s="6" t="s">
        <v>821</v>
      </c>
      <c r="B1619" s="6" t="s">
        <v>821</v>
      </c>
      <c r="C1619" s="6"/>
      <c r="D1619" s="25"/>
      <c r="E1619" s="25"/>
      <c r="F1619" s="25"/>
      <c r="G1619" s="96"/>
      <c r="H1619" s="99"/>
      <c r="I1619" s="99"/>
      <c r="J1619" s="6" t="s">
        <v>545</v>
      </c>
      <c r="K1619" s="6"/>
      <c r="L1619" s="6"/>
      <c r="M1619" s="6" t="s">
        <v>784</v>
      </c>
      <c r="N1619" s="6" t="s">
        <v>686</v>
      </c>
      <c r="O1619" s="37"/>
      <c r="P1619" s="105">
        <v>419.74180665799167</v>
      </c>
      <c r="Q1619" s="38">
        <v>3.0000000000000001E-6</v>
      </c>
    </row>
    <row r="1620" spans="1:17" x14ac:dyDescent="0.3">
      <c r="A1620" s="6" t="s">
        <v>821</v>
      </c>
      <c r="B1620" s="6" t="s">
        <v>821</v>
      </c>
      <c r="C1620" s="6"/>
      <c r="D1620" s="25"/>
      <c r="E1620" s="25"/>
      <c r="F1620" s="25"/>
      <c r="G1620" s="96"/>
      <c r="H1620" s="99"/>
      <c r="I1620" s="99"/>
      <c r="J1620" s="6" t="s">
        <v>546</v>
      </c>
      <c r="K1620" s="6"/>
      <c r="L1620" s="6"/>
      <c r="M1620" s="6" t="s">
        <v>859</v>
      </c>
      <c r="N1620" s="6" t="s">
        <v>686</v>
      </c>
      <c r="O1620" s="37"/>
      <c r="P1620" s="105">
        <v>0</v>
      </c>
      <c r="Q1620" s="38">
        <v>0</v>
      </c>
    </row>
    <row r="1621" spans="1:17" x14ac:dyDescent="0.3">
      <c r="A1621" s="6" t="s">
        <v>821</v>
      </c>
      <c r="B1621" s="6" t="s">
        <v>821</v>
      </c>
      <c r="C1621" s="6"/>
      <c r="D1621" s="25"/>
      <c r="E1621" s="25"/>
      <c r="F1621" s="25"/>
      <c r="G1621" s="96"/>
      <c r="H1621" s="99"/>
      <c r="I1621" s="99"/>
      <c r="J1621" s="6" t="s">
        <v>547</v>
      </c>
      <c r="K1621" s="6"/>
      <c r="L1621" s="6"/>
      <c r="M1621" s="6" t="s">
        <v>859</v>
      </c>
      <c r="N1621" s="6" t="s">
        <v>686</v>
      </c>
      <c r="O1621" s="37"/>
      <c r="P1621" s="105">
        <v>0</v>
      </c>
      <c r="Q1621" s="38">
        <v>0</v>
      </c>
    </row>
    <row r="1622" spans="1:17" x14ac:dyDescent="0.3">
      <c r="A1622" s="6" t="s">
        <v>821</v>
      </c>
      <c r="B1622" s="6" t="s">
        <v>821</v>
      </c>
      <c r="C1622" s="6"/>
      <c r="D1622" s="25"/>
      <c r="E1622" s="25"/>
      <c r="F1622" s="25"/>
      <c r="G1622" s="96"/>
      <c r="H1622" s="99"/>
      <c r="I1622" s="99"/>
      <c r="J1622" s="6" t="s">
        <v>548</v>
      </c>
      <c r="K1622" s="6"/>
      <c r="L1622" s="6"/>
      <c r="M1622" s="6" t="s">
        <v>859</v>
      </c>
      <c r="N1622" s="6" t="s">
        <v>686</v>
      </c>
      <c r="O1622" s="37"/>
      <c r="P1622" s="105">
        <v>0</v>
      </c>
      <c r="Q1622" s="38">
        <v>0</v>
      </c>
    </row>
    <row r="1623" spans="1:17" x14ac:dyDescent="0.3">
      <c r="A1623" s="6" t="s">
        <v>821</v>
      </c>
      <c r="B1623" s="6" t="s">
        <v>821</v>
      </c>
      <c r="C1623" s="6"/>
      <c r="D1623" s="25"/>
      <c r="E1623" s="25"/>
      <c r="F1623" s="25"/>
      <c r="G1623" s="96"/>
      <c r="H1623" s="99"/>
      <c r="I1623" s="99"/>
      <c r="J1623" s="6" t="s">
        <v>549</v>
      </c>
      <c r="K1623" s="6"/>
      <c r="L1623" s="6"/>
      <c r="M1623" s="6" t="s">
        <v>859</v>
      </c>
      <c r="N1623" s="6" t="s">
        <v>686</v>
      </c>
      <c r="O1623" s="37"/>
      <c r="P1623" s="105">
        <v>0</v>
      </c>
      <c r="Q1623" s="38">
        <v>0</v>
      </c>
    </row>
    <row r="1624" spans="1:17" x14ac:dyDescent="0.3">
      <c r="A1624" s="6" t="s">
        <v>821</v>
      </c>
      <c r="B1624" s="6" t="s">
        <v>821</v>
      </c>
      <c r="C1624" s="6"/>
      <c r="D1624" s="25"/>
      <c r="E1624" s="25"/>
      <c r="F1624" s="25"/>
      <c r="G1624" s="96"/>
      <c r="H1624" s="99"/>
      <c r="I1624" s="99"/>
      <c r="J1624" s="6" t="s">
        <v>550</v>
      </c>
      <c r="K1624" s="6"/>
      <c r="L1624" s="6"/>
      <c r="M1624" s="6" t="s">
        <v>859</v>
      </c>
      <c r="N1624" s="6" t="s">
        <v>686</v>
      </c>
      <c r="O1624" s="37"/>
      <c r="P1624" s="105">
        <v>0</v>
      </c>
      <c r="Q1624" s="38">
        <v>0</v>
      </c>
    </row>
    <row r="1625" spans="1:17" x14ac:dyDescent="0.3">
      <c r="A1625" s="6" t="s">
        <v>821</v>
      </c>
      <c r="B1625" s="6" t="s">
        <v>821</v>
      </c>
      <c r="C1625" s="6"/>
      <c r="D1625" s="25"/>
      <c r="E1625" s="25"/>
      <c r="F1625" s="25"/>
      <c r="G1625" s="96"/>
      <c r="H1625" s="99"/>
      <c r="I1625" s="99"/>
      <c r="J1625" s="6" t="s">
        <v>551</v>
      </c>
      <c r="K1625" s="6"/>
      <c r="L1625" s="6"/>
      <c r="M1625" s="6" t="s">
        <v>691</v>
      </c>
      <c r="N1625" s="6" t="s">
        <v>688</v>
      </c>
      <c r="O1625" s="37"/>
      <c r="P1625" s="105">
        <v>0</v>
      </c>
      <c r="Q1625" s="38">
        <v>0</v>
      </c>
    </row>
    <row r="1626" spans="1:17" x14ac:dyDescent="0.3">
      <c r="A1626" s="6" t="s">
        <v>821</v>
      </c>
      <c r="B1626" s="6" t="s">
        <v>821</v>
      </c>
      <c r="C1626" s="6"/>
      <c r="D1626" s="25"/>
      <c r="E1626" s="25"/>
      <c r="F1626" s="25"/>
      <c r="G1626" s="96"/>
      <c r="H1626" s="99"/>
      <c r="I1626" s="99"/>
      <c r="J1626" s="6" t="s">
        <v>552</v>
      </c>
      <c r="K1626" s="6"/>
      <c r="L1626" s="6"/>
      <c r="M1626" s="6" t="s">
        <v>691</v>
      </c>
      <c r="N1626" s="6" t="s">
        <v>688</v>
      </c>
      <c r="O1626" s="37"/>
      <c r="P1626" s="105">
        <v>0</v>
      </c>
      <c r="Q1626" s="38">
        <v>0</v>
      </c>
    </row>
    <row r="1627" spans="1:17" x14ac:dyDescent="0.3">
      <c r="A1627" s="6" t="s">
        <v>821</v>
      </c>
      <c r="B1627" s="6" t="s">
        <v>821</v>
      </c>
      <c r="C1627" s="6"/>
      <c r="D1627" s="25"/>
      <c r="E1627" s="25"/>
      <c r="F1627" s="25"/>
      <c r="G1627" s="96"/>
      <c r="H1627" s="99"/>
      <c r="I1627" s="99"/>
      <c r="J1627" s="6" t="s">
        <v>553</v>
      </c>
      <c r="K1627" s="6"/>
      <c r="L1627" s="6"/>
      <c r="M1627" s="6" t="s">
        <v>691</v>
      </c>
      <c r="N1627" s="6" t="s">
        <v>688</v>
      </c>
      <c r="O1627" s="37"/>
      <c r="P1627" s="105">
        <v>25115.115287502762</v>
      </c>
      <c r="Q1627" s="38">
        <v>1.11E-4</v>
      </c>
    </row>
    <row r="1628" spans="1:17" x14ac:dyDescent="0.3">
      <c r="A1628" s="6" t="s">
        <v>821</v>
      </c>
      <c r="B1628" s="6" t="s">
        <v>821</v>
      </c>
      <c r="C1628" s="6"/>
      <c r="D1628" s="25"/>
      <c r="E1628" s="25"/>
      <c r="F1628" s="25"/>
      <c r="G1628" s="96"/>
      <c r="H1628" s="99"/>
      <c r="I1628" s="99"/>
      <c r="J1628" s="6" t="s">
        <v>554</v>
      </c>
      <c r="K1628" s="6"/>
      <c r="L1628" s="6"/>
      <c r="M1628" s="6" t="s">
        <v>691</v>
      </c>
      <c r="N1628" s="6" t="s">
        <v>688</v>
      </c>
      <c r="O1628" s="37"/>
      <c r="P1628" s="105">
        <v>18898.375682993443</v>
      </c>
      <c r="Q1628" s="38">
        <v>2.1599999999999999E-4</v>
      </c>
    </row>
    <row r="1629" spans="1:17" x14ac:dyDescent="0.3">
      <c r="A1629" s="6" t="s">
        <v>821</v>
      </c>
      <c r="B1629" s="6" t="s">
        <v>821</v>
      </c>
      <c r="C1629" s="6"/>
      <c r="D1629" s="25"/>
      <c r="E1629" s="25"/>
      <c r="F1629" s="25"/>
      <c r="G1629" s="96"/>
      <c r="H1629" s="99"/>
      <c r="I1629" s="99"/>
      <c r="J1629" s="6" t="s">
        <v>555</v>
      </c>
      <c r="K1629" s="6"/>
      <c r="L1629" s="6"/>
      <c r="M1629" s="6" t="s">
        <v>813</v>
      </c>
      <c r="N1629" s="6" t="s">
        <v>686</v>
      </c>
      <c r="O1629" s="37"/>
      <c r="P1629" s="105">
        <v>0</v>
      </c>
      <c r="Q1629" s="38">
        <v>0</v>
      </c>
    </row>
    <row r="1630" spans="1:17" x14ac:dyDescent="0.3">
      <c r="A1630" s="6" t="s">
        <v>821</v>
      </c>
      <c r="B1630" s="6" t="s">
        <v>821</v>
      </c>
      <c r="C1630" s="6"/>
      <c r="D1630" s="25"/>
      <c r="E1630" s="25"/>
      <c r="F1630" s="25"/>
      <c r="G1630" s="96"/>
      <c r="H1630" s="99"/>
      <c r="I1630" s="99"/>
      <c r="J1630" s="6" t="s">
        <v>556</v>
      </c>
      <c r="K1630" s="6"/>
      <c r="L1630" s="6"/>
      <c r="M1630" s="6" t="s">
        <v>813</v>
      </c>
      <c r="N1630" s="6" t="s">
        <v>686</v>
      </c>
      <c r="O1630" s="37"/>
      <c r="P1630" s="105">
        <v>0</v>
      </c>
      <c r="Q1630" s="38">
        <v>0</v>
      </c>
    </row>
    <row r="1631" spans="1:17" x14ac:dyDescent="0.3">
      <c r="A1631" s="6" t="s">
        <v>821</v>
      </c>
      <c r="B1631" s="6" t="s">
        <v>821</v>
      </c>
      <c r="C1631" s="6"/>
      <c r="D1631" s="25"/>
      <c r="E1631" s="25"/>
      <c r="F1631" s="25"/>
      <c r="G1631" s="96"/>
      <c r="H1631" s="99"/>
      <c r="I1631" s="99"/>
      <c r="J1631" s="6" t="s">
        <v>557</v>
      </c>
      <c r="K1631" s="6"/>
      <c r="L1631" s="6"/>
      <c r="M1631" s="6" t="s">
        <v>813</v>
      </c>
      <c r="N1631" s="6" t="s">
        <v>686</v>
      </c>
      <c r="O1631" s="37"/>
      <c r="P1631" s="105">
        <v>0</v>
      </c>
      <c r="Q1631" s="38">
        <v>0</v>
      </c>
    </row>
    <row r="1632" spans="1:17" x14ac:dyDescent="0.3">
      <c r="A1632" s="6" t="s">
        <v>821</v>
      </c>
      <c r="B1632" s="6" t="s">
        <v>821</v>
      </c>
      <c r="C1632" s="6"/>
      <c r="D1632" s="25"/>
      <c r="E1632" s="25"/>
      <c r="F1632" s="25"/>
      <c r="G1632" s="96"/>
      <c r="H1632" s="99"/>
      <c r="I1632" s="99"/>
      <c r="J1632" s="6" t="s">
        <v>558</v>
      </c>
      <c r="K1632" s="6"/>
      <c r="L1632" s="6"/>
      <c r="M1632" s="6" t="s">
        <v>813</v>
      </c>
      <c r="N1632" s="6" t="s">
        <v>686</v>
      </c>
      <c r="O1632" s="37"/>
      <c r="P1632" s="105">
        <v>0</v>
      </c>
      <c r="Q1632" s="38">
        <v>0</v>
      </c>
    </row>
    <row r="1633" spans="1:17" x14ac:dyDescent="0.3">
      <c r="A1633" s="6" t="s">
        <v>821</v>
      </c>
      <c r="B1633" s="6" t="s">
        <v>821</v>
      </c>
      <c r="C1633" s="6"/>
      <c r="D1633" s="25"/>
      <c r="E1633" s="25"/>
      <c r="F1633" s="25"/>
      <c r="G1633" s="96"/>
      <c r="H1633" s="99"/>
      <c r="I1633" s="99"/>
      <c r="J1633" s="6" t="s">
        <v>559</v>
      </c>
      <c r="K1633" s="6"/>
      <c r="L1633" s="6"/>
      <c r="M1633" s="6" t="s">
        <v>813</v>
      </c>
      <c r="N1633" s="6" t="s">
        <v>686</v>
      </c>
      <c r="O1633" s="37"/>
      <c r="P1633" s="105">
        <v>0</v>
      </c>
      <c r="Q1633" s="38">
        <v>0</v>
      </c>
    </row>
    <row r="1634" spans="1:17" x14ac:dyDescent="0.3">
      <c r="A1634" s="6" t="s">
        <v>821</v>
      </c>
      <c r="B1634" s="6" t="s">
        <v>821</v>
      </c>
      <c r="C1634" s="6"/>
      <c r="D1634" s="25"/>
      <c r="E1634" s="25"/>
      <c r="F1634" s="25"/>
      <c r="G1634" s="96"/>
      <c r="H1634" s="99"/>
      <c r="I1634" s="99"/>
      <c r="J1634" s="6" t="s">
        <v>560</v>
      </c>
      <c r="K1634" s="6"/>
      <c r="L1634" s="6"/>
      <c r="M1634" s="6" t="s">
        <v>785</v>
      </c>
      <c r="N1634" s="6" t="s">
        <v>686</v>
      </c>
      <c r="O1634" s="37"/>
      <c r="P1634" s="105">
        <v>-10.994266955396352</v>
      </c>
      <c r="Q1634" s="38">
        <v>0</v>
      </c>
    </row>
    <row r="1635" spans="1:17" x14ac:dyDescent="0.3">
      <c r="A1635" s="6" t="s">
        <v>821</v>
      </c>
      <c r="B1635" s="6" t="s">
        <v>821</v>
      </c>
      <c r="C1635" s="6"/>
      <c r="D1635" s="25"/>
      <c r="E1635" s="25"/>
      <c r="F1635" s="25"/>
      <c r="G1635" s="96"/>
      <c r="H1635" s="99"/>
      <c r="I1635" s="99"/>
      <c r="J1635" s="6" t="s">
        <v>561</v>
      </c>
      <c r="K1635" s="6"/>
      <c r="L1635" s="6"/>
      <c r="M1635" s="6" t="s">
        <v>785</v>
      </c>
      <c r="N1635" s="6" t="s">
        <v>686</v>
      </c>
      <c r="O1635" s="37"/>
      <c r="P1635" s="105">
        <v>0</v>
      </c>
      <c r="Q1635" s="38">
        <v>0</v>
      </c>
    </row>
    <row r="1636" spans="1:17" x14ac:dyDescent="0.3">
      <c r="A1636" s="6" t="s">
        <v>821</v>
      </c>
      <c r="B1636" s="6" t="s">
        <v>821</v>
      </c>
      <c r="C1636" s="6"/>
      <c r="D1636" s="25"/>
      <c r="E1636" s="25"/>
      <c r="F1636" s="25"/>
      <c r="G1636" s="96"/>
      <c r="H1636" s="99"/>
      <c r="I1636" s="99"/>
      <c r="J1636" s="6" t="s">
        <v>562</v>
      </c>
      <c r="K1636" s="6"/>
      <c r="L1636" s="6"/>
      <c r="M1636" s="6" t="s">
        <v>785</v>
      </c>
      <c r="N1636" s="6" t="s">
        <v>686</v>
      </c>
      <c r="O1636" s="37"/>
      <c r="P1636" s="105">
        <v>0</v>
      </c>
      <c r="Q1636" s="38">
        <v>0</v>
      </c>
    </row>
    <row r="1637" spans="1:17" x14ac:dyDescent="0.3">
      <c r="A1637" s="6" t="s">
        <v>821</v>
      </c>
      <c r="B1637" s="6" t="s">
        <v>821</v>
      </c>
      <c r="C1637" s="6"/>
      <c r="D1637" s="25"/>
      <c r="E1637" s="25"/>
      <c r="F1637" s="25"/>
      <c r="G1637" s="96"/>
      <c r="H1637" s="99"/>
      <c r="I1637" s="99"/>
      <c r="J1637" s="6" t="s">
        <v>563</v>
      </c>
      <c r="K1637" s="6"/>
      <c r="L1637" s="6"/>
      <c r="M1637" s="6" t="s">
        <v>785</v>
      </c>
      <c r="N1637" s="6" t="s">
        <v>686</v>
      </c>
      <c r="O1637" s="37"/>
      <c r="P1637" s="105">
        <v>0</v>
      </c>
      <c r="Q1637" s="38">
        <v>1.9999999999999999E-6</v>
      </c>
    </row>
    <row r="1638" spans="1:17" x14ac:dyDescent="0.3">
      <c r="A1638" s="6" t="s">
        <v>821</v>
      </c>
      <c r="B1638" s="6" t="s">
        <v>821</v>
      </c>
      <c r="C1638" s="6"/>
      <c r="D1638" s="25"/>
      <c r="E1638" s="25"/>
      <c r="F1638" s="25"/>
      <c r="G1638" s="96"/>
      <c r="H1638" s="99"/>
      <c r="I1638" s="99"/>
      <c r="J1638" s="6" t="s">
        <v>564</v>
      </c>
      <c r="K1638" s="6"/>
      <c r="L1638" s="6"/>
      <c r="M1638" s="6" t="s">
        <v>785</v>
      </c>
      <c r="N1638" s="6" t="s">
        <v>686</v>
      </c>
      <c r="O1638" s="37"/>
      <c r="P1638" s="105">
        <v>0</v>
      </c>
      <c r="Q1638" s="38">
        <v>9.9999999999999995E-7</v>
      </c>
    </row>
    <row r="1639" spans="1:17" x14ac:dyDescent="0.3">
      <c r="A1639" s="6" t="s">
        <v>821</v>
      </c>
      <c r="B1639" s="6" t="s">
        <v>821</v>
      </c>
      <c r="C1639" s="6"/>
      <c r="D1639" s="25"/>
      <c r="E1639" s="25"/>
      <c r="F1639" s="25"/>
      <c r="G1639" s="96"/>
      <c r="H1639" s="99"/>
      <c r="I1639" s="99"/>
      <c r="J1639" s="6" t="s">
        <v>565</v>
      </c>
      <c r="K1639" s="6"/>
      <c r="L1639" s="6"/>
      <c r="M1639" s="6" t="s">
        <v>785</v>
      </c>
      <c r="N1639" s="6" t="s">
        <v>686</v>
      </c>
      <c r="O1639" s="37"/>
      <c r="P1639" s="105">
        <v>0</v>
      </c>
      <c r="Q1639" s="38">
        <v>3.0000000000000001E-6</v>
      </c>
    </row>
    <row r="1640" spans="1:17" x14ac:dyDescent="0.3">
      <c r="A1640" s="6" t="s">
        <v>821</v>
      </c>
      <c r="B1640" s="6" t="s">
        <v>821</v>
      </c>
      <c r="C1640" s="6"/>
      <c r="D1640" s="25"/>
      <c r="E1640" s="25"/>
      <c r="F1640" s="25"/>
      <c r="G1640" s="96"/>
      <c r="H1640" s="99"/>
      <c r="I1640" s="99"/>
      <c r="J1640" s="6" t="s">
        <v>566</v>
      </c>
      <c r="K1640" s="6"/>
      <c r="L1640" s="6"/>
      <c r="M1640" s="6" t="s">
        <v>785</v>
      </c>
      <c r="N1640" s="6" t="s">
        <v>686</v>
      </c>
      <c r="O1640" s="37"/>
      <c r="P1640" s="105">
        <v>0</v>
      </c>
      <c r="Q1640" s="38">
        <v>1.9999999999999999E-6</v>
      </c>
    </row>
    <row r="1641" spans="1:17" x14ac:dyDescent="0.3">
      <c r="A1641" s="6" t="s">
        <v>821</v>
      </c>
      <c r="B1641" s="6" t="s">
        <v>821</v>
      </c>
      <c r="C1641" s="6"/>
      <c r="D1641" s="25"/>
      <c r="E1641" s="25"/>
      <c r="F1641" s="25"/>
      <c r="G1641" s="96"/>
      <c r="H1641" s="99"/>
      <c r="I1641" s="99"/>
      <c r="J1641" s="6" t="s">
        <v>567</v>
      </c>
      <c r="K1641" s="6"/>
      <c r="L1641" s="6"/>
      <c r="M1641" s="6" t="s">
        <v>785</v>
      </c>
      <c r="N1641" s="6" t="s">
        <v>686</v>
      </c>
      <c r="O1641" s="37"/>
      <c r="P1641" s="105">
        <v>0</v>
      </c>
      <c r="Q1641" s="38">
        <v>0</v>
      </c>
    </row>
    <row r="1642" spans="1:17" x14ac:dyDescent="0.3">
      <c r="A1642" s="6" t="s">
        <v>821</v>
      </c>
      <c r="B1642" s="6" t="s">
        <v>821</v>
      </c>
      <c r="C1642" s="6"/>
      <c r="D1642" s="25"/>
      <c r="E1642" s="25"/>
      <c r="F1642" s="25"/>
      <c r="G1642" s="96"/>
      <c r="H1642" s="99"/>
      <c r="I1642" s="99"/>
      <c r="J1642" s="6" t="s">
        <v>568</v>
      </c>
      <c r="K1642" s="6"/>
      <c r="L1642" s="6"/>
      <c r="M1642" s="6" t="s">
        <v>769</v>
      </c>
      <c r="N1642" s="6" t="s">
        <v>689</v>
      </c>
      <c r="O1642" s="37"/>
      <c r="P1642" s="105">
        <v>1935.3807000001398</v>
      </c>
      <c r="Q1642" s="38">
        <v>6.2000000000000003E-5</v>
      </c>
    </row>
    <row r="1643" spans="1:17" x14ac:dyDescent="0.3">
      <c r="A1643" s="6" t="s">
        <v>821</v>
      </c>
      <c r="B1643" s="6" t="s">
        <v>821</v>
      </c>
      <c r="C1643" s="6"/>
      <c r="D1643" s="25"/>
      <c r="E1643" s="25"/>
      <c r="F1643" s="25"/>
      <c r="G1643" s="96"/>
      <c r="H1643" s="99"/>
      <c r="I1643" s="99"/>
      <c r="J1643" s="6" t="s">
        <v>569</v>
      </c>
      <c r="K1643" s="6"/>
      <c r="L1643" s="6"/>
      <c r="M1643" s="6" t="s">
        <v>860</v>
      </c>
      <c r="N1643" s="6" t="s">
        <v>690</v>
      </c>
      <c r="O1643" s="37"/>
      <c r="P1643" s="105">
        <v>0</v>
      </c>
      <c r="Q1643" s="38">
        <v>0</v>
      </c>
    </row>
    <row r="1644" spans="1:17" x14ac:dyDescent="0.3">
      <c r="A1644" s="6" t="s">
        <v>821</v>
      </c>
      <c r="B1644" s="6" t="s">
        <v>821</v>
      </c>
      <c r="C1644" s="6"/>
      <c r="D1644" s="25"/>
      <c r="E1644" s="25"/>
      <c r="F1644" s="25"/>
      <c r="G1644" s="96"/>
      <c r="H1644" s="99"/>
      <c r="I1644" s="99"/>
      <c r="J1644" s="6" t="s">
        <v>570</v>
      </c>
      <c r="K1644" s="6"/>
      <c r="L1644" s="6"/>
      <c r="M1644" s="6" t="s">
        <v>860</v>
      </c>
      <c r="N1644" s="6" t="s">
        <v>690</v>
      </c>
      <c r="O1644" s="37"/>
      <c r="P1644" s="105">
        <v>0</v>
      </c>
      <c r="Q1644" s="38">
        <v>0</v>
      </c>
    </row>
    <row r="1645" spans="1:17" x14ac:dyDescent="0.3">
      <c r="A1645" s="6" t="s">
        <v>821</v>
      </c>
      <c r="B1645" s="6" t="s">
        <v>821</v>
      </c>
      <c r="C1645" s="6"/>
      <c r="D1645" s="25"/>
      <c r="E1645" s="25"/>
      <c r="F1645" s="25"/>
      <c r="G1645" s="96"/>
      <c r="H1645" s="99"/>
      <c r="I1645" s="99"/>
      <c r="J1645" s="6" t="s">
        <v>571</v>
      </c>
      <c r="K1645" s="6"/>
      <c r="L1645" s="6"/>
      <c r="M1645" s="6" t="s">
        <v>860</v>
      </c>
      <c r="N1645" s="6" t="s">
        <v>690</v>
      </c>
      <c r="O1645" s="37"/>
      <c r="P1645" s="105">
        <v>0</v>
      </c>
      <c r="Q1645" s="38">
        <v>0</v>
      </c>
    </row>
    <row r="1646" spans="1:17" x14ac:dyDescent="0.3">
      <c r="A1646" s="6" t="s">
        <v>821</v>
      </c>
      <c r="B1646" s="6" t="s">
        <v>821</v>
      </c>
      <c r="C1646" s="6"/>
      <c r="D1646" s="25"/>
      <c r="E1646" s="25"/>
      <c r="F1646" s="25"/>
      <c r="G1646" s="96"/>
      <c r="H1646" s="99"/>
      <c r="I1646" s="99"/>
      <c r="J1646" s="6" t="s">
        <v>572</v>
      </c>
      <c r="K1646" s="6"/>
      <c r="L1646" s="6"/>
      <c r="M1646" s="6" t="s">
        <v>860</v>
      </c>
      <c r="N1646" s="6" t="s">
        <v>690</v>
      </c>
      <c r="O1646" s="37"/>
      <c r="P1646" s="105">
        <v>0</v>
      </c>
      <c r="Q1646" s="38">
        <v>0</v>
      </c>
    </row>
    <row r="1647" spans="1:17" x14ac:dyDescent="0.3">
      <c r="A1647" s="6" t="s">
        <v>821</v>
      </c>
      <c r="B1647" s="6" t="s">
        <v>821</v>
      </c>
      <c r="C1647" s="6"/>
      <c r="D1647" s="25"/>
      <c r="E1647" s="25"/>
      <c r="F1647" s="25"/>
      <c r="G1647" s="96"/>
      <c r="H1647" s="99"/>
      <c r="I1647" s="99"/>
      <c r="J1647" s="6" t="s">
        <v>573</v>
      </c>
      <c r="K1647" s="6"/>
      <c r="L1647" s="6"/>
      <c r="M1647" s="6" t="s">
        <v>860</v>
      </c>
      <c r="N1647" s="6" t="s">
        <v>690</v>
      </c>
      <c r="O1647" s="37"/>
      <c r="P1647" s="105">
        <v>0</v>
      </c>
      <c r="Q1647" s="38">
        <v>0</v>
      </c>
    </row>
    <row r="1648" spans="1:17" x14ac:dyDescent="0.3">
      <c r="A1648" s="6" t="s">
        <v>821</v>
      </c>
      <c r="B1648" s="6" t="s">
        <v>821</v>
      </c>
      <c r="C1648" s="6"/>
      <c r="D1648" s="25"/>
      <c r="E1648" s="25"/>
      <c r="F1648" s="25"/>
      <c r="G1648" s="96"/>
      <c r="H1648" s="99"/>
      <c r="I1648" s="99"/>
      <c r="J1648" s="6" t="s">
        <v>574</v>
      </c>
      <c r="K1648" s="6"/>
      <c r="L1648" s="6"/>
      <c r="M1648" s="6" t="s">
        <v>860</v>
      </c>
      <c r="N1648" s="6" t="s">
        <v>690</v>
      </c>
      <c r="O1648" s="37"/>
      <c r="P1648" s="105">
        <v>0</v>
      </c>
      <c r="Q1648" s="38">
        <v>0</v>
      </c>
    </row>
    <row r="1649" spans="1:17" x14ac:dyDescent="0.3">
      <c r="A1649" s="6" t="s">
        <v>821</v>
      </c>
      <c r="B1649" s="6" t="s">
        <v>821</v>
      </c>
      <c r="C1649" s="6"/>
      <c r="D1649" s="25"/>
      <c r="E1649" s="25"/>
      <c r="F1649" s="25"/>
      <c r="G1649" s="96"/>
      <c r="H1649" s="99"/>
      <c r="I1649" s="99"/>
      <c r="J1649" s="6" t="s">
        <v>575</v>
      </c>
      <c r="K1649" s="6"/>
      <c r="L1649" s="6"/>
      <c r="M1649" s="6" t="s">
        <v>860</v>
      </c>
      <c r="N1649" s="6" t="s">
        <v>690</v>
      </c>
      <c r="O1649" s="37"/>
      <c r="P1649" s="105">
        <v>0</v>
      </c>
      <c r="Q1649" s="38">
        <v>0</v>
      </c>
    </row>
    <row r="1650" spans="1:17" x14ac:dyDescent="0.3">
      <c r="A1650" s="6" t="s">
        <v>821</v>
      </c>
      <c r="B1650" s="6" t="s">
        <v>821</v>
      </c>
      <c r="C1650" s="6"/>
      <c r="D1650" s="25"/>
      <c r="E1650" s="25"/>
      <c r="F1650" s="25"/>
      <c r="G1650" s="96"/>
      <c r="H1650" s="99"/>
      <c r="I1650" s="99"/>
      <c r="J1650" s="6" t="s">
        <v>576</v>
      </c>
      <c r="K1650" s="6"/>
      <c r="L1650" s="6"/>
      <c r="M1650" s="6" t="s">
        <v>860</v>
      </c>
      <c r="N1650" s="6" t="s">
        <v>690</v>
      </c>
      <c r="O1650" s="37"/>
      <c r="P1650" s="105">
        <v>0</v>
      </c>
      <c r="Q1650" s="38">
        <v>0</v>
      </c>
    </row>
    <row r="1651" spans="1:17" x14ac:dyDescent="0.3">
      <c r="A1651" s="6" t="s">
        <v>821</v>
      </c>
      <c r="B1651" s="6" t="s">
        <v>821</v>
      </c>
      <c r="C1651" s="6"/>
      <c r="D1651" s="25"/>
      <c r="E1651" s="25"/>
      <c r="F1651" s="25"/>
      <c r="G1651" s="96"/>
      <c r="H1651" s="99"/>
      <c r="I1651" s="99"/>
      <c r="J1651" s="6" t="s">
        <v>577</v>
      </c>
      <c r="K1651" s="6"/>
      <c r="L1651" s="6"/>
      <c r="M1651" s="6" t="s">
        <v>860</v>
      </c>
      <c r="N1651" s="6" t="s">
        <v>690</v>
      </c>
      <c r="O1651" s="37"/>
      <c r="P1651" s="105">
        <v>0</v>
      </c>
      <c r="Q1651" s="38">
        <v>0</v>
      </c>
    </row>
    <row r="1652" spans="1:17" x14ac:dyDescent="0.3">
      <c r="A1652" s="6" t="s">
        <v>821</v>
      </c>
      <c r="B1652" s="6" t="s">
        <v>821</v>
      </c>
      <c r="C1652" s="6"/>
      <c r="D1652" s="25"/>
      <c r="E1652" s="25"/>
      <c r="F1652" s="25"/>
      <c r="G1652" s="96"/>
      <c r="H1652" s="99"/>
      <c r="I1652" s="99"/>
      <c r="J1652" s="6" t="s">
        <v>578</v>
      </c>
      <c r="K1652" s="6"/>
      <c r="L1652" s="6"/>
      <c r="M1652" s="6" t="s">
        <v>860</v>
      </c>
      <c r="N1652" s="6" t="s">
        <v>690</v>
      </c>
      <c r="O1652" s="37"/>
      <c r="P1652" s="105">
        <v>0</v>
      </c>
      <c r="Q1652" s="38">
        <v>0</v>
      </c>
    </row>
    <row r="1653" spans="1:17" x14ac:dyDescent="0.3">
      <c r="A1653" s="6" t="s">
        <v>821</v>
      </c>
      <c r="B1653" s="6" t="s">
        <v>821</v>
      </c>
      <c r="C1653" s="6"/>
      <c r="D1653" s="25"/>
      <c r="E1653" s="25"/>
      <c r="F1653" s="25"/>
      <c r="G1653" s="96"/>
      <c r="H1653" s="99"/>
      <c r="I1653" s="99"/>
      <c r="J1653" s="6" t="s">
        <v>579</v>
      </c>
      <c r="K1653" s="6"/>
      <c r="L1653" s="6"/>
      <c r="M1653" s="6" t="s">
        <v>860</v>
      </c>
      <c r="N1653" s="6" t="s">
        <v>690</v>
      </c>
      <c r="O1653" s="37"/>
      <c r="P1653" s="105">
        <v>0</v>
      </c>
      <c r="Q1653" s="38">
        <v>0</v>
      </c>
    </row>
    <row r="1654" spans="1:17" x14ac:dyDescent="0.3">
      <c r="A1654" s="6" t="s">
        <v>821</v>
      </c>
      <c r="B1654" s="6" t="s">
        <v>821</v>
      </c>
      <c r="C1654" s="6"/>
      <c r="D1654" s="25"/>
      <c r="E1654" s="25"/>
      <c r="F1654" s="25"/>
      <c r="G1654" s="96"/>
      <c r="H1654" s="99"/>
      <c r="I1654" s="99"/>
      <c r="J1654" s="6" t="s">
        <v>580</v>
      </c>
      <c r="K1654" s="6"/>
      <c r="L1654" s="6"/>
      <c r="M1654" s="6" t="s">
        <v>860</v>
      </c>
      <c r="N1654" s="6" t="s">
        <v>690</v>
      </c>
      <c r="O1654" s="37"/>
      <c r="P1654" s="105">
        <v>0</v>
      </c>
      <c r="Q1654" s="38">
        <v>0</v>
      </c>
    </row>
    <row r="1655" spans="1:17" x14ac:dyDescent="0.3">
      <c r="A1655" s="6" t="s">
        <v>821</v>
      </c>
      <c r="B1655" s="6" t="s">
        <v>821</v>
      </c>
      <c r="C1655" s="6"/>
      <c r="D1655" s="25"/>
      <c r="E1655" s="25"/>
      <c r="F1655" s="25"/>
      <c r="G1655" s="96"/>
      <c r="H1655" s="99"/>
      <c r="I1655" s="99"/>
      <c r="J1655" s="6" t="s">
        <v>581</v>
      </c>
      <c r="K1655" s="6"/>
      <c r="L1655" s="6"/>
      <c r="M1655" s="6" t="s">
        <v>765</v>
      </c>
      <c r="N1655" s="6" t="s">
        <v>688</v>
      </c>
      <c r="O1655" s="37"/>
      <c r="P1655" s="105">
        <v>791.53131014843996</v>
      </c>
      <c r="Q1655" s="38">
        <v>9.9999999999999995E-7</v>
      </c>
    </row>
    <row r="1656" spans="1:17" x14ac:dyDescent="0.3">
      <c r="A1656" s="6" t="s">
        <v>821</v>
      </c>
      <c r="B1656" s="6" t="s">
        <v>821</v>
      </c>
      <c r="C1656" s="6"/>
      <c r="D1656" s="25"/>
      <c r="E1656" s="25"/>
      <c r="F1656" s="25"/>
      <c r="G1656" s="96"/>
      <c r="H1656" s="99"/>
      <c r="I1656" s="99"/>
      <c r="J1656" s="6" t="s">
        <v>582</v>
      </c>
      <c r="K1656" s="6"/>
      <c r="L1656" s="6"/>
      <c r="M1656" s="6" t="s">
        <v>765</v>
      </c>
      <c r="N1656" s="6" t="s">
        <v>688</v>
      </c>
      <c r="O1656" s="37"/>
      <c r="P1656" s="105">
        <v>0</v>
      </c>
      <c r="Q1656" s="38">
        <v>0</v>
      </c>
    </row>
    <row r="1657" spans="1:17" x14ac:dyDescent="0.3">
      <c r="A1657" s="6" t="s">
        <v>821</v>
      </c>
      <c r="B1657" s="6" t="s">
        <v>821</v>
      </c>
      <c r="C1657" s="6"/>
      <c r="D1657" s="25"/>
      <c r="E1657" s="25"/>
      <c r="F1657" s="25"/>
      <c r="G1657" s="96"/>
      <c r="H1657" s="99"/>
      <c r="I1657" s="99"/>
      <c r="J1657" s="6" t="s">
        <v>583</v>
      </c>
      <c r="K1657" s="6"/>
      <c r="L1657" s="6"/>
      <c r="M1657" s="6" t="s">
        <v>765</v>
      </c>
      <c r="N1657" s="6" t="s">
        <v>688</v>
      </c>
      <c r="O1657" s="37"/>
      <c r="P1657" s="105">
        <v>388.93869481268939</v>
      </c>
      <c r="Q1657" s="38">
        <v>3.9999999999999998E-6</v>
      </c>
    </row>
    <row r="1658" spans="1:17" x14ac:dyDescent="0.3">
      <c r="A1658" s="6" t="s">
        <v>821</v>
      </c>
      <c r="B1658" s="6" t="s">
        <v>821</v>
      </c>
      <c r="C1658" s="6"/>
      <c r="D1658" s="25"/>
      <c r="E1658" s="25"/>
      <c r="F1658" s="25"/>
      <c r="G1658" s="96"/>
      <c r="H1658" s="99"/>
      <c r="I1658" s="99"/>
      <c r="J1658" s="6" t="s">
        <v>584</v>
      </c>
      <c r="K1658" s="6"/>
      <c r="L1658" s="6"/>
      <c r="M1658" s="6" t="s">
        <v>765</v>
      </c>
      <c r="N1658" s="6" t="s">
        <v>688</v>
      </c>
      <c r="O1658" s="37"/>
      <c r="P1658" s="105">
        <v>1027.9122300708004</v>
      </c>
      <c r="Q1658" s="38">
        <v>6.9999999999999999E-6</v>
      </c>
    </row>
    <row r="1659" spans="1:17" x14ac:dyDescent="0.3">
      <c r="A1659" s="6" t="s">
        <v>821</v>
      </c>
      <c r="B1659" s="6" t="s">
        <v>821</v>
      </c>
      <c r="C1659" s="6"/>
      <c r="D1659" s="25"/>
      <c r="E1659" s="25"/>
      <c r="F1659" s="25"/>
      <c r="G1659" s="96"/>
      <c r="H1659" s="99"/>
      <c r="I1659" s="99"/>
      <c r="J1659" s="6" t="s">
        <v>585</v>
      </c>
      <c r="K1659" s="6"/>
      <c r="L1659" s="6"/>
      <c r="M1659" s="6" t="s">
        <v>770</v>
      </c>
      <c r="N1659" s="6" t="s">
        <v>689</v>
      </c>
      <c r="O1659" s="37"/>
      <c r="P1659" s="105">
        <v>20953.951925794761</v>
      </c>
      <c r="Q1659" s="38">
        <v>5.1999999999999997E-5</v>
      </c>
    </row>
    <row r="1660" spans="1:17" x14ac:dyDescent="0.3">
      <c r="A1660" s="6" t="s">
        <v>821</v>
      </c>
      <c r="B1660" s="6" t="s">
        <v>821</v>
      </c>
      <c r="C1660" s="6"/>
      <c r="D1660" s="25"/>
      <c r="E1660" s="25"/>
      <c r="F1660" s="25"/>
      <c r="G1660" s="96"/>
      <c r="H1660" s="99"/>
      <c r="I1660" s="99"/>
      <c r="J1660" s="6" t="s">
        <v>586</v>
      </c>
      <c r="K1660" s="6"/>
      <c r="L1660" s="6"/>
      <c r="M1660" s="6" t="s">
        <v>786</v>
      </c>
      <c r="N1660" s="6" t="s">
        <v>686</v>
      </c>
      <c r="O1660" s="37"/>
      <c r="P1660" s="105">
        <v>-10901.655688347164</v>
      </c>
      <c r="Q1660" s="38">
        <v>0</v>
      </c>
    </row>
    <row r="1661" spans="1:17" x14ac:dyDescent="0.3">
      <c r="A1661" s="6" t="s">
        <v>821</v>
      </c>
      <c r="B1661" s="6" t="s">
        <v>821</v>
      </c>
      <c r="C1661" s="6"/>
      <c r="D1661" s="25"/>
      <c r="E1661" s="25"/>
      <c r="F1661" s="25"/>
      <c r="G1661" s="96"/>
      <c r="H1661" s="99"/>
      <c r="I1661" s="99"/>
      <c r="J1661" s="6" t="s">
        <v>587</v>
      </c>
      <c r="K1661" s="6"/>
      <c r="L1661" s="6"/>
      <c r="M1661" s="6" t="s">
        <v>786</v>
      </c>
      <c r="N1661" s="6" t="s">
        <v>686</v>
      </c>
      <c r="O1661" s="37"/>
      <c r="P1661" s="105">
        <v>0</v>
      </c>
      <c r="Q1661" s="38">
        <v>0</v>
      </c>
    </row>
    <row r="1662" spans="1:17" x14ac:dyDescent="0.3">
      <c r="A1662" s="6" t="s">
        <v>821</v>
      </c>
      <c r="B1662" s="6" t="s">
        <v>821</v>
      </c>
      <c r="C1662" s="6"/>
      <c r="D1662" s="25"/>
      <c r="E1662" s="25"/>
      <c r="F1662" s="25"/>
      <c r="G1662" s="96"/>
      <c r="H1662" s="99"/>
      <c r="I1662" s="99"/>
      <c r="J1662" s="6" t="s">
        <v>588</v>
      </c>
      <c r="K1662" s="6"/>
      <c r="L1662" s="6"/>
      <c r="M1662" s="6" t="s">
        <v>786</v>
      </c>
      <c r="N1662" s="6" t="s">
        <v>686</v>
      </c>
      <c r="O1662" s="37"/>
      <c r="P1662" s="105">
        <v>19155.629299999964</v>
      </c>
      <c r="Q1662" s="38">
        <v>2.3E-5</v>
      </c>
    </row>
    <row r="1663" spans="1:17" x14ac:dyDescent="0.3">
      <c r="A1663" s="6" t="s">
        <v>821</v>
      </c>
      <c r="B1663" s="6" t="s">
        <v>821</v>
      </c>
      <c r="C1663" s="6"/>
      <c r="D1663" s="25"/>
      <c r="E1663" s="25"/>
      <c r="F1663" s="25"/>
      <c r="G1663" s="96"/>
      <c r="H1663" s="99"/>
      <c r="I1663" s="99"/>
      <c r="J1663" s="6" t="s">
        <v>589</v>
      </c>
      <c r="K1663" s="6"/>
      <c r="L1663" s="6"/>
      <c r="M1663" s="6" t="s">
        <v>786</v>
      </c>
      <c r="N1663" s="6" t="s">
        <v>686</v>
      </c>
      <c r="O1663" s="37"/>
      <c r="P1663" s="105">
        <v>-1122.3552477645972</v>
      </c>
      <c r="Q1663" s="38">
        <v>1.1E-5</v>
      </c>
    </row>
    <row r="1664" spans="1:17" x14ac:dyDescent="0.3">
      <c r="A1664" s="6" t="s">
        <v>821</v>
      </c>
      <c r="B1664" s="6" t="s">
        <v>821</v>
      </c>
      <c r="C1664" s="6"/>
      <c r="D1664" s="25"/>
      <c r="E1664" s="25"/>
      <c r="F1664" s="25"/>
      <c r="G1664" s="96"/>
      <c r="H1664" s="99"/>
      <c r="I1664" s="99"/>
      <c r="J1664" s="6" t="s">
        <v>590</v>
      </c>
      <c r="K1664" s="6"/>
      <c r="L1664" s="6"/>
      <c r="M1664" s="6" t="s">
        <v>786</v>
      </c>
      <c r="N1664" s="6" t="s">
        <v>686</v>
      </c>
      <c r="O1664" s="37"/>
      <c r="P1664" s="105">
        <v>0</v>
      </c>
      <c r="Q1664" s="38">
        <v>0</v>
      </c>
    </row>
    <row r="1665" spans="1:17" x14ac:dyDescent="0.3">
      <c r="A1665" s="6" t="s">
        <v>821</v>
      </c>
      <c r="B1665" s="6" t="s">
        <v>821</v>
      </c>
      <c r="C1665" s="6"/>
      <c r="D1665" s="25"/>
      <c r="E1665" s="25"/>
      <c r="F1665" s="25"/>
      <c r="G1665" s="96"/>
      <c r="H1665" s="99"/>
      <c r="I1665" s="99"/>
      <c r="J1665" s="6" t="s">
        <v>591</v>
      </c>
      <c r="K1665" s="6"/>
      <c r="L1665" s="6"/>
      <c r="M1665" s="6" t="s">
        <v>786</v>
      </c>
      <c r="N1665" s="6" t="s">
        <v>686</v>
      </c>
      <c r="O1665" s="37"/>
      <c r="P1665" s="105">
        <v>0</v>
      </c>
      <c r="Q1665" s="38">
        <v>0</v>
      </c>
    </row>
    <row r="1666" spans="1:17" x14ac:dyDescent="0.3">
      <c r="A1666" s="6" t="s">
        <v>821</v>
      </c>
      <c r="B1666" s="6" t="s">
        <v>821</v>
      </c>
      <c r="C1666" s="6"/>
      <c r="D1666" s="25"/>
      <c r="E1666" s="25"/>
      <c r="F1666" s="25"/>
      <c r="G1666" s="96"/>
      <c r="H1666" s="99"/>
      <c r="I1666" s="99"/>
      <c r="J1666" s="6" t="s">
        <v>592</v>
      </c>
      <c r="K1666" s="6"/>
      <c r="L1666" s="6"/>
      <c r="M1666" s="6" t="s">
        <v>786</v>
      </c>
      <c r="N1666" s="6" t="s">
        <v>686</v>
      </c>
      <c r="O1666" s="37"/>
      <c r="P1666" s="105">
        <v>162.57890000000225</v>
      </c>
      <c r="Q1666" s="38">
        <v>5.0000000000000004E-6</v>
      </c>
    </row>
    <row r="1667" spans="1:17" x14ac:dyDescent="0.3">
      <c r="A1667" s="6" t="s">
        <v>821</v>
      </c>
      <c r="B1667" s="6" t="s">
        <v>821</v>
      </c>
      <c r="C1667" s="6"/>
      <c r="D1667" s="25"/>
      <c r="E1667" s="25"/>
      <c r="F1667" s="25"/>
      <c r="G1667" s="96"/>
      <c r="H1667" s="99"/>
      <c r="I1667" s="99"/>
      <c r="J1667" s="6" t="s">
        <v>593</v>
      </c>
      <c r="K1667" s="6"/>
      <c r="L1667" s="6"/>
      <c r="M1667" s="6" t="s">
        <v>786</v>
      </c>
      <c r="N1667" s="6" t="s">
        <v>686</v>
      </c>
      <c r="O1667" s="37"/>
      <c r="P1667" s="105">
        <v>268.48110739016124</v>
      </c>
      <c r="Q1667" s="38">
        <v>9.9999999999999995E-7</v>
      </c>
    </row>
    <row r="1668" spans="1:17" x14ac:dyDescent="0.3">
      <c r="A1668" s="6" t="s">
        <v>821</v>
      </c>
      <c r="B1668" s="6" t="s">
        <v>821</v>
      </c>
      <c r="C1668" s="6"/>
      <c r="D1668" s="25"/>
      <c r="E1668" s="25"/>
      <c r="F1668" s="25"/>
      <c r="G1668" s="96"/>
      <c r="H1668" s="99"/>
      <c r="I1668" s="99"/>
      <c r="J1668" s="6" t="s">
        <v>594</v>
      </c>
      <c r="K1668" s="6"/>
      <c r="L1668" s="6"/>
      <c r="M1668" s="6" t="s">
        <v>814</v>
      </c>
      <c r="N1668" s="6" t="s">
        <v>689</v>
      </c>
      <c r="O1668" s="37"/>
      <c r="P1668" s="105">
        <v>7531.2786000000197</v>
      </c>
      <c r="Q1668" s="38">
        <v>2.0999999999999999E-5</v>
      </c>
    </row>
    <row r="1669" spans="1:17" x14ac:dyDescent="0.3">
      <c r="A1669" s="6" t="s">
        <v>821</v>
      </c>
      <c r="B1669" s="6" t="s">
        <v>821</v>
      </c>
      <c r="C1669" s="6"/>
      <c r="D1669" s="25"/>
      <c r="E1669" s="25"/>
      <c r="F1669" s="25"/>
      <c r="G1669" s="96"/>
      <c r="H1669" s="99"/>
      <c r="I1669" s="99"/>
      <c r="J1669" s="6" t="s">
        <v>595</v>
      </c>
      <c r="K1669" s="6"/>
      <c r="L1669" s="6"/>
      <c r="M1669" s="6" t="s">
        <v>787</v>
      </c>
      <c r="N1669" s="6" t="s">
        <v>686</v>
      </c>
      <c r="O1669" s="37"/>
      <c r="P1669" s="105">
        <v>747.29283927129472</v>
      </c>
      <c r="Q1669" s="38">
        <v>9.0000000000000002E-6</v>
      </c>
    </row>
    <row r="1670" spans="1:17" x14ac:dyDescent="0.3">
      <c r="A1670" s="6" t="s">
        <v>821</v>
      </c>
      <c r="B1670" s="6" t="s">
        <v>821</v>
      </c>
      <c r="C1670" s="6"/>
      <c r="D1670" s="25"/>
      <c r="E1670" s="25"/>
      <c r="F1670" s="25"/>
      <c r="G1670" s="96"/>
      <c r="H1670" s="99"/>
      <c r="I1670" s="99"/>
      <c r="J1670" s="6" t="s">
        <v>596</v>
      </c>
      <c r="K1670" s="6"/>
      <c r="L1670" s="6"/>
      <c r="M1670" s="6" t="s">
        <v>787</v>
      </c>
      <c r="N1670" s="6" t="s">
        <v>686</v>
      </c>
      <c r="O1670" s="37"/>
      <c r="P1670" s="105">
        <v>0</v>
      </c>
      <c r="Q1670" s="38">
        <v>0</v>
      </c>
    </row>
    <row r="1671" spans="1:17" x14ac:dyDescent="0.3">
      <c r="A1671" s="6" t="s">
        <v>821</v>
      </c>
      <c r="B1671" s="6" t="s">
        <v>821</v>
      </c>
      <c r="C1671" s="6"/>
      <c r="D1671" s="25"/>
      <c r="E1671" s="25"/>
      <c r="F1671" s="25"/>
      <c r="G1671" s="96"/>
      <c r="H1671" s="99"/>
      <c r="I1671" s="99"/>
      <c r="J1671" s="6" t="s">
        <v>597</v>
      </c>
      <c r="K1671" s="6"/>
      <c r="L1671" s="6"/>
      <c r="M1671" s="6" t="s">
        <v>787</v>
      </c>
      <c r="N1671" s="6" t="s">
        <v>686</v>
      </c>
      <c r="O1671" s="37"/>
      <c r="P1671" s="105">
        <v>0</v>
      </c>
      <c r="Q1671" s="38">
        <v>0</v>
      </c>
    </row>
    <row r="1672" spans="1:17" x14ac:dyDescent="0.3">
      <c r="A1672" s="6" t="s">
        <v>821</v>
      </c>
      <c r="B1672" s="6" t="s">
        <v>821</v>
      </c>
      <c r="C1672" s="6"/>
      <c r="D1672" s="25"/>
      <c r="E1672" s="25"/>
      <c r="F1672" s="25"/>
      <c r="G1672" s="96"/>
      <c r="H1672" s="99"/>
      <c r="I1672" s="99"/>
      <c r="J1672" s="6" t="s">
        <v>598</v>
      </c>
      <c r="K1672" s="6"/>
      <c r="L1672" s="6"/>
      <c r="M1672" s="6" t="s">
        <v>787</v>
      </c>
      <c r="N1672" s="6" t="s">
        <v>686</v>
      </c>
      <c r="O1672" s="37"/>
      <c r="P1672" s="105">
        <v>0</v>
      </c>
      <c r="Q1672" s="38">
        <v>0</v>
      </c>
    </row>
    <row r="1673" spans="1:17" x14ac:dyDescent="0.3">
      <c r="A1673" s="6" t="s">
        <v>821</v>
      </c>
      <c r="B1673" s="6" t="s">
        <v>821</v>
      </c>
      <c r="C1673" s="6"/>
      <c r="D1673" s="25"/>
      <c r="E1673" s="25"/>
      <c r="F1673" s="25"/>
      <c r="G1673" s="96"/>
      <c r="H1673" s="99"/>
      <c r="I1673" s="99"/>
      <c r="J1673" s="6" t="s">
        <v>599</v>
      </c>
      <c r="K1673" s="6"/>
      <c r="L1673" s="6"/>
      <c r="M1673" s="6" t="s">
        <v>787</v>
      </c>
      <c r="N1673" s="6" t="s">
        <v>686</v>
      </c>
      <c r="O1673" s="37"/>
      <c r="P1673" s="105">
        <v>978.22677927211407</v>
      </c>
      <c r="Q1673" s="38">
        <v>1.9000000000000001E-5</v>
      </c>
    </row>
    <row r="1674" spans="1:17" x14ac:dyDescent="0.3">
      <c r="A1674" s="6" t="s">
        <v>821</v>
      </c>
      <c r="B1674" s="6" t="s">
        <v>821</v>
      </c>
      <c r="C1674" s="6"/>
      <c r="D1674" s="25"/>
      <c r="E1674" s="25"/>
      <c r="F1674" s="25"/>
      <c r="G1674" s="96"/>
      <c r="H1674" s="99"/>
      <c r="I1674" s="99"/>
      <c r="J1674" s="6" t="s">
        <v>600</v>
      </c>
      <c r="K1674" s="6"/>
      <c r="L1674" s="6"/>
      <c r="M1674" s="6" t="s">
        <v>815</v>
      </c>
      <c r="N1674" s="6" t="s">
        <v>686</v>
      </c>
      <c r="O1674" s="37"/>
      <c r="P1674" s="105">
        <v>0</v>
      </c>
      <c r="Q1674" s="38">
        <v>0</v>
      </c>
    </row>
    <row r="1675" spans="1:17" x14ac:dyDescent="0.3">
      <c r="A1675" s="6" t="s">
        <v>821</v>
      </c>
      <c r="B1675" s="6" t="s">
        <v>821</v>
      </c>
      <c r="C1675" s="6"/>
      <c r="D1675" s="25"/>
      <c r="E1675" s="25"/>
      <c r="F1675" s="25"/>
      <c r="G1675" s="96"/>
      <c r="H1675" s="99"/>
      <c r="I1675" s="99"/>
      <c r="J1675" s="6" t="s">
        <v>601</v>
      </c>
      <c r="K1675" s="6"/>
      <c r="L1675" s="6"/>
      <c r="M1675" s="6" t="s">
        <v>815</v>
      </c>
      <c r="N1675" s="6" t="s">
        <v>686</v>
      </c>
      <c r="O1675" s="37"/>
      <c r="P1675" s="105">
        <v>0</v>
      </c>
      <c r="Q1675" s="38">
        <v>0</v>
      </c>
    </row>
    <row r="1676" spans="1:17" x14ac:dyDescent="0.3">
      <c r="A1676" s="6" t="s">
        <v>821</v>
      </c>
      <c r="B1676" s="6" t="s">
        <v>821</v>
      </c>
      <c r="C1676" s="6"/>
      <c r="D1676" s="25"/>
      <c r="E1676" s="25"/>
      <c r="F1676" s="25"/>
      <c r="G1676" s="96"/>
      <c r="H1676" s="99"/>
      <c r="I1676" s="99"/>
      <c r="J1676" s="6" t="s">
        <v>602</v>
      </c>
      <c r="K1676" s="6"/>
      <c r="L1676" s="6"/>
      <c r="M1676" s="6" t="s">
        <v>815</v>
      </c>
      <c r="N1676" s="6" t="s">
        <v>686</v>
      </c>
      <c r="O1676" s="37"/>
      <c r="P1676" s="105">
        <v>0</v>
      </c>
      <c r="Q1676" s="38">
        <v>0</v>
      </c>
    </row>
    <row r="1677" spans="1:17" x14ac:dyDescent="0.3">
      <c r="A1677" s="6" t="s">
        <v>821</v>
      </c>
      <c r="B1677" s="6" t="s">
        <v>821</v>
      </c>
      <c r="C1677" s="6"/>
      <c r="D1677" s="25"/>
      <c r="E1677" s="25"/>
      <c r="F1677" s="25"/>
      <c r="G1677" s="96"/>
      <c r="H1677" s="99"/>
      <c r="I1677" s="99"/>
      <c r="J1677" s="6" t="s">
        <v>603</v>
      </c>
      <c r="K1677" s="6"/>
      <c r="L1677" s="6"/>
      <c r="M1677" s="6" t="s">
        <v>815</v>
      </c>
      <c r="N1677" s="6" t="s">
        <v>686</v>
      </c>
      <c r="O1677" s="37"/>
      <c r="P1677" s="105">
        <v>0</v>
      </c>
      <c r="Q1677" s="38">
        <v>0</v>
      </c>
    </row>
    <row r="1678" spans="1:17" x14ac:dyDescent="0.3">
      <c r="A1678" s="6" t="s">
        <v>821</v>
      </c>
      <c r="B1678" s="6" t="s">
        <v>821</v>
      </c>
      <c r="C1678" s="6"/>
      <c r="D1678" s="25"/>
      <c r="E1678" s="25"/>
      <c r="F1678" s="25"/>
      <c r="G1678" s="96"/>
      <c r="H1678" s="99"/>
      <c r="I1678" s="99"/>
      <c r="J1678" s="6" t="s">
        <v>604</v>
      </c>
      <c r="K1678" s="6"/>
      <c r="L1678" s="6"/>
      <c r="M1678" s="6" t="s">
        <v>815</v>
      </c>
      <c r="N1678" s="6" t="s">
        <v>686</v>
      </c>
      <c r="O1678" s="37"/>
      <c r="P1678" s="105">
        <v>0</v>
      </c>
      <c r="Q1678" s="38">
        <v>0</v>
      </c>
    </row>
    <row r="1679" spans="1:17" x14ac:dyDescent="0.3">
      <c r="A1679" s="6" t="s">
        <v>821</v>
      </c>
      <c r="B1679" s="6" t="s">
        <v>821</v>
      </c>
      <c r="C1679" s="6"/>
      <c r="D1679" s="25"/>
      <c r="E1679" s="25"/>
      <c r="F1679" s="25"/>
      <c r="G1679" s="96"/>
      <c r="H1679" s="99"/>
      <c r="I1679" s="99"/>
      <c r="J1679" s="6" t="s">
        <v>605</v>
      </c>
      <c r="K1679" s="6"/>
      <c r="L1679" s="6"/>
      <c r="M1679" s="6" t="s">
        <v>815</v>
      </c>
      <c r="N1679" s="6" t="s">
        <v>686</v>
      </c>
      <c r="O1679" s="37"/>
      <c r="P1679" s="105">
        <v>0</v>
      </c>
      <c r="Q1679" s="38">
        <v>0</v>
      </c>
    </row>
    <row r="1680" spans="1:17" x14ac:dyDescent="0.3">
      <c r="A1680" s="6" t="s">
        <v>821</v>
      </c>
      <c r="B1680" s="6" t="s">
        <v>821</v>
      </c>
      <c r="C1680" s="6"/>
      <c r="D1680" s="25"/>
      <c r="E1680" s="25"/>
      <c r="F1680" s="25"/>
      <c r="G1680" s="96"/>
      <c r="H1680" s="99"/>
      <c r="I1680" s="99"/>
      <c r="J1680" s="6" t="s">
        <v>606</v>
      </c>
      <c r="K1680" s="6"/>
      <c r="L1680" s="6"/>
      <c r="M1680" s="6" t="s">
        <v>815</v>
      </c>
      <c r="N1680" s="6" t="s">
        <v>686</v>
      </c>
      <c r="O1680" s="37"/>
      <c r="P1680" s="105">
        <v>0</v>
      </c>
      <c r="Q1680" s="38">
        <v>0</v>
      </c>
    </row>
    <row r="1681" spans="1:17" x14ac:dyDescent="0.3">
      <c r="A1681" s="6" t="s">
        <v>821</v>
      </c>
      <c r="B1681" s="6" t="s">
        <v>821</v>
      </c>
      <c r="C1681" s="6"/>
      <c r="D1681" s="25"/>
      <c r="E1681" s="25"/>
      <c r="F1681" s="25"/>
      <c r="G1681" s="96"/>
      <c r="H1681" s="99"/>
      <c r="I1681" s="99"/>
      <c r="J1681" s="6" t="s">
        <v>607</v>
      </c>
      <c r="K1681" s="6"/>
      <c r="L1681" s="6"/>
      <c r="M1681" s="6" t="s">
        <v>815</v>
      </c>
      <c r="N1681" s="6" t="s">
        <v>686</v>
      </c>
      <c r="O1681" s="37"/>
      <c r="P1681" s="105">
        <v>0</v>
      </c>
      <c r="Q1681" s="38">
        <v>0</v>
      </c>
    </row>
    <row r="1682" spans="1:17" x14ac:dyDescent="0.3">
      <c r="A1682" s="6" t="s">
        <v>821</v>
      </c>
      <c r="B1682" s="6" t="s">
        <v>821</v>
      </c>
      <c r="C1682" s="6"/>
      <c r="D1682" s="25"/>
      <c r="E1682" s="25"/>
      <c r="F1682" s="25"/>
      <c r="G1682" s="96"/>
      <c r="H1682" s="99"/>
      <c r="I1682" s="99"/>
      <c r="J1682" s="6" t="s">
        <v>608</v>
      </c>
      <c r="K1682" s="6"/>
      <c r="L1682" s="6"/>
      <c r="M1682" s="6" t="s">
        <v>815</v>
      </c>
      <c r="N1682" s="6" t="s">
        <v>686</v>
      </c>
      <c r="O1682" s="37"/>
      <c r="P1682" s="105">
        <v>0</v>
      </c>
      <c r="Q1682" s="38">
        <v>0</v>
      </c>
    </row>
    <row r="1683" spans="1:17" x14ac:dyDescent="0.3">
      <c r="A1683" s="6" t="s">
        <v>821</v>
      </c>
      <c r="B1683" s="6" t="s">
        <v>821</v>
      </c>
      <c r="C1683" s="6"/>
      <c r="D1683" s="25"/>
      <c r="E1683" s="25"/>
      <c r="F1683" s="25"/>
      <c r="G1683" s="96"/>
      <c r="H1683" s="99"/>
      <c r="I1683" s="99"/>
      <c r="J1683" s="6" t="s">
        <v>609</v>
      </c>
      <c r="K1683" s="6"/>
      <c r="L1683" s="6"/>
      <c r="M1683" s="6" t="s">
        <v>815</v>
      </c>
      <c r="N1683" s="6" t="s">
        <v>686</v>
      </c>
      <c r="O1683" s="37"/>
      <c r="P1683" s="105">
        <v>0</v>
      </c>
      <c r="Q1683" s="38">
        <v>0</v>
      </c>
    </row>
    <row r="1684" spans="1:17" x14ac:dyDescent="0.3">
      <c r="A1684" s="6" t="s">
        <v>821</v>
      </c>
      <c r="B1684" s="6" t="s">
        <v>821</v>
      </c>
      <c r="C1684" s="6"/>
      <c r="D1684" s="25"/>
      <c r="E1684" s="25"/>
      <c r="F1684" s="25"/>
      <c r="G1684" s="96"/>
      <c r="H1684" s="99"/>
      <c r="I1684" s="99"/>
      <c r="J1684" s="6" t="s">
        <v>610</v>
      </c>
      <c r="K1684" s="6"/>
      <c r="L1684" s="6"/>
      <c r="M1684" s="6" t="s">
        <v>861</v>
      </c>
      <c r="N1684" s="6" t="s">
        <v>690</v>
      </c>
      <c r="O1684" s="37"/>
      <c r="P1684" s="105">
        <v>0</v>
      </c>
      <c r="Q1684" s="38">
        <v>0</v>
      </c>
    </row>
    <row r="1685" spans="1:17" x14ac:dyDescent="0.3">
      <c r="A1685" s="6" t="s">
        <v>821</v>
      </c>
      <c r="B1685" s="6" t="s">
        <v>821</v>
      </c>
      <c r="C1685" s="6"/>
      <c r="D1685" s="25"/>
      <c r="E1685" s="25"/>
      <c r="F1685" s="25"/>
      <c r="G1685" s="96"/>
      <c r="H1685" s="99"/>
      <c r="I1685" s="99"/>
      <c r="J1685" s="6" t="s">
        <v>611</v>
      </c>
      <c r="K1685" s="6"/>
      <c r="L1685" s="6"/>
      <c r="M1685" s="6" t="s">
        <v>861</v>
      </c>
      <c r="N1685" s="6" t="s">
        <v>690</v>
      </c>
      <c r="O1685" s="37"/>
      <c r="P1685" s="105">
        <v>0</v>
      </c>
      <c r="Q1685" s="38">
        <v>0</v>
      </c>
    </row>
    <row r="1686" spans="1:17" x14ac:dyDescent="0.3">
      <c r="A1686" s="6" t="s">
        <v>821</v>
      </c>
      <c r="B1686" s="6" t="s">
        <v>821</v>
      </c>
      <c r="C1686" s="6"/>
      <c r="D1686" s="25"/>
      <c r="E1686" s="25"/>
      <c r="F1686" s="25"/>
      <c r="G1686" s="96"/>
      <c r="H1686" s="99"/>
      <c r="I1686" s="99"/>
      <c r="J1686" s="6" t="s">
        <v>612</v>
      </c>
      <c r="K1686" s="6"/>
      <c r="L1686" s="6"/>
      <c r="M1686" s="6" t="s">
        <v>861</v>
      </c>
      <c r="N1686" s="6" t="s">
        <v>690</v>
      </c>
      <c r="O1686" s="37"/>
      <c r="P1686" s="105">
        <v>0</v>
      </c>
      <c r="Q1686" s="38">
        <v>0</v>
      </c>
    </row>
    <row r="1687" spans="1:17" x14ac:dyDescent="0.3">
      <c r="A1687" s="6" t="s">
        <v>821</v>
      </c>
      <c r="B1687" s="6" t="s">
        <v>821</v>
      </c>
      <c r="C1687" s="6"/>
      <c r="D1687" s="25"/>
      <c r="E1687" s="25"/>
      <c r="F1687" s="25"/>
      <c r="G1687" s="96"/>
      <c r="H1687" s="99"/>
      <c r="I1687" s="99"/>
      <c r="J1687" s="6" t="s">
        <v>613</v>
      </c>
      <c r="K1687" s="6"/>
      <c r="L1687" s="6"/>
      <c r="M1687" s="6" t="s">
        <v>861</v>
      </c>
      <c r="N1687" s="6" t="s">
        <v>690</v>
      </c>
      <c r="O1687" s="37"/>
      <c r="P1687" s="105">
        <v>0</v>
      </c>
      <c r="Q1687" s="38">
        <v>0</v>
      </c>
    </row>
    <row r="1688" spans="1:17" x14ac:dyDescent="0.3">
      <c r="A1688" s="6" t="s">
        <v>821</v>
      </c>
      <c r="B1688" s="6" t="s">
        <v>821</v>
      </c>
      <c r="C1688" s="6"/>
      <c r="D1688" s="25"/>
      <c r="E1688" s="25"/>
      <c r="F1688" s="25"/>
      <c r="G1688" s="96"/>
      <c r="H1688" s="99"/>
      <c r="I1688" s="99"/>
      <c r="J1688" s="6" t="s">
        <v>614</v>
      </c>
      <c r="K1688" s="6"/>
      <c r="L1688" s="6"/>
      <c r="M1688" s="6" t="s">
        <v>861</v>
      </c>
      <c r="N1688" s="6" t="s">
        <v>690</v>
      </c>
      <c r="O1688" s="37"/>
      <c r="P1688" s="105">
        <v>0</v>
      </c>
      <c r="Q1688" s="38">
        <v>0</v>
      </c>
    </row>
    <row r="1689" spans="1:17" x14ac:dyDescent="0.3">
      <c r="A1689" s="6" t="s">
        <v>821</v>
      </c>
      <c r="B1689" s="6" t="s">
        <v>821</v>
      </c>
      <c r="C1689" s="6"/>
      <c r="D1689" s="25"/>
      <c r="E1689" s="25"/>
      <c r="F1689" s="25"/>
      <c r="G1689" s="96"/>
      <c r="H1689" s="99"/>
      <c r="I1689" s="99"/>
      <c r="J1689" s="6" t="s">
        <v>615</v>
      </c>
      <c r="K1689" s="6"/>
      <c r="L1689" s="6"/>
      <c r="M1689" s="6" t="s">
        <v>861</v>
      </c>
      <c r="N1689" s="6" t="s">
        <v>690</v>
      </c>
      <c r="O1689" s="37"/>
      <c r="P1689" s="105">
        <v>0</v>
      </c>
      <c r="Q1689" s="38">
        <v>0</v>
      </c>
    </row>
    <row r="1690" spans="1:17" x14ac:dyDescent="0.3">
      <c r="A1690" s="6" t="s">
        <v>821</v>
      </c>
      <c r="B1690" s="6" t="s">
        <v>821</v>
      </c>
      <c r="C1690" s="6"/>
      <c r="D1690" s="25"/>
      <c r="E1690" s="25"/>
      <c r="F1690" s="25"/>
      <c r="G1690" s="96"/>
      <c r="H1690" s="99"/>
      <c r="I1690" s="99"/>
      <c r="J1690" s="6" t="s">
        <v>616</v>
      </c>
      <c r="K1690" s="6"/>
      <c r="L1690" s="6"/>
      <c r="M1690" s="6" t="s">
        <v>861</v>
      </c>
      <c r="N1690" s="6" t="s">
        <v>690</v>
      </c>
      <c r="O1690" s="37"/>
      <c r="P1690" s="105">
        <v>0</v>
      </c>
      <c r="Q1690" s="38">
        <v>0</v>
      </c>
    </row>
    <row r="1691" spans="1:17" x14ac:dyDescent="0.3">
      <c r="A1691" s="6" t="s">
        <v>821</v>
      </c>
      <c r="B1691" s="6" t="s">
        <v>821</v>
      </c>
      <c r="C1691" s="6"/>
      <c r="D1691" s="25"/>
      <c r="E1691" s="25"/>
      <c r="F1691" s="25"/>
      <c r="G1691" s="96"/>
      <c r="H1691" s="99"/>
      <c r="I1691" s="99"/>
      <c r="J1691" s="6" t="s">
        <v>617</v>
      </c>
      <c r="K1691" s="6"/>
      <c r="L1691" s="6"/>
      <c r="M1691" s="6" t="s">
        <v>861</v>
      </c>
      <c r="N1691" s="6" t="s">
        <v>690</v>
      </c>
      <c r="O1691" s="37"/>
      <c r="P1691" s="105">
        <v>0</v>
      </c>
      <c r="Q1691" s="38">
        <v>0</v>
      </c>
    </row>
    <row r="1692" spans="1:17" x14ac:dyDescent="0.3">
      <c r="A1692" s="6" t="s">
        <v>821</v>
      </c>
      <c r="B1692" s="6" t="s">
        <v>821</v>
      </c>
      <c r="C1692" s="6"/>
      <c r="D1692" s="25"/>
      <c r="E1692" s="25"/>
      <c r="F1692" s="25"/>
      <c r="G1692" s="96"/>
      <c r="H1692" s="99"/>
      <c r="I1692" s="99"/>
      <c r="J1692" s="6" t="s">
        <v>618</v>
      </c>
      <c r="K1692" s="6"/>
      <c r="L1692" s="6"/>
      <c r="M1692" s="6" t="s">
        <v>861</v>
      </c>
      <c r="N1692" s="6" t="s">
        <v>690</v>
      </c>
      <c r="O1692" s="37"/>
      <c r="P1692" s="105">
        <v>0</v>
      </c>
      <c r="Q1692" s="38">
        <v>0</v>
      </c>
    </row>
    <row r="1693" spans="1:17" x14ac:dyDescent="0.3">
      <c r="A1693" s="6" t="s">
        <v>821</v>
      </c>
      <c r="B1693" s="6" t="s">
        <v>821</v>
      </c>
      <c r="C1693" s="6"/>
      <c r="D1693" s="25"/>
      <c r="E1693" s="25"/>
      <c r="F1693" s="25"/>
      <c r="G1693" s="96"/>
      <c r="H1693" s="99"/>
      <c r="I1693" s="99"/>
      <c r="J1693" s="6" t="s">
        <v>619</v>
      </c>
      <c r="K1693" s="6"/>
      <c r="L1693" s="6"/>
      <c r="M1693" s="6" t="s">
        <v>788</v>
      </c>
      <c r="N1693" s="6" t="s">
        <v>686</v>
      </c>
      <c r="O1693" s="37"/>
      <c r="P1693" s="105">
        <v>0</v>
      </c>
      <c r="Q1693" s="38">
        <v>0</v>
      </c>
    </row>
    <row r="1694" spans="1:17" x14ac:dyDescent="0.3">
      <c r="A1694" s="6" t="s">
        <v>821</v>
      </c>
      <c r="B1694" s="6" t="s">
        <v>821</v>
      </c>
      <c r="C1694" s="6"/>
      <c r="D1694" s="25"/>
      <c r="E1694" s="25"/>
      <c r="F1694" s="25"/>
      <c r="G1694" s="96"/>
      <c r="H1694" s="99"/>
      <c r="I1694" s="99"/>
      <c r="J1694" s="6" t="s">
        <v>620</v>
      </c>
      <c r="K1694" s="6"/>
      <c r="L1694" s="6"/>
      <c r="M1694" s="6" t="s">
        <v>788</v>
      </c>
      <c r="N1694" s="6" t="s">
        <v>686</v>
      </c>
      <c r="O1694" s="37"/>
      <c r="P1694" s="105">
        <v>0</v>
      </c>
      <c r="Q1694" s="38">
        <v>0</v>
      </c>
    </row>
    <row r="1695" spans="1:17" x14ac:dyDescent="0.3">
      <c r="A1695" s="6" t="s">
        <v>821</v>
      </c>
      <c r="B1695" s="6" t="s">
        <v>821</v>
      </c>
      <c r="C1695" s="6"/>
      <c r="D1695" s="25"/>
      <c r="E1695" s="25"/>
      <c r="F1695" s="25"/>
      <c r="G1695" s="96"/>
      <c r="H1695" s="99"/>
      <c r="I1695" s="99"/>
      <c r="J1695" s="6" t="s">
        <v>621</v>
      </c>
      <c r="K1695" s="6"/>
      <c r="L1695" s="6"/>
      <c r="M1695" s="6" t="s">
        <v>788</v>
      </c>
      <c r="N1695" s="6" t="s">
        <v>686</v>
      </c>
      <c r="O1695" s="37"/>
      <c r="P1695" s="105">
        <v>0</v>
      </c>
      <c r="Q1695" s="38">
        <v>0</v>
      </c>
    </row>
    <row r="1696" spans="1:17" x14ac:dyDescent="0.3">
      <c r="A1696" s="6" t="s">
        <v>821</v>
      </c>
      <c r="B1696" s="6" t="s">
        <v>821</v>
      </c>
      <c r="C1696" s="6"/>
      <c r="D1696" s="25"/>
      <c r="E1696" s="25"/>
      <c r="F1696" s="25"/>
      <c r="G1696" s="96"/>
      <c r="H1696" s="99"/>
      <c r="I1696" s="99"/>
      <c r="J1696" s="6" t="s">
        <v>622</v>
      </c>
      <c r="K1696" s="6"/>
      <c r="L1696" s="6"/>
      <c r="M1696" s="6" t="s">
        <v>788</v>
      </c>
      <c r="N1696" s="6" t="s">
        <v>686</v>
      </c>
      <c r="O1696" s="37"/>
      <c r="P1696" s="105">
        <v>112.94650000000024</v>
      </c>
      <c r="Q1696" s="38">
        <v>9.9999999999999995E-7</v>
      </c>
    </row>
    <row r="1697" spans="1:17" x14ac:dyDescent="0.3">
      <c r="A1697" s="6" t="s">
        <v>821</v>
      </c>
      <c r="B1697" s="6" t="s">
        <v>821</v>
      </c>
      <c r="C1697" s="6"/>
      <c r="D1697" s="25"/>
      <c r="E1697" s="25"/>
      <c r="F1697" s="25"/>
      <c r="G1697" s="96"/>
      <c r="H1697" s="99"/>
      <c r="I1697" s="99"/>
      <c r="J1697" s="6" t="s">
        <v>623</v>
      </c>
      <c r="K1697" s="6"/>
      <c r="L1697" s="6"/>
      <c r="M1697" s="6" t="s">
        <v>788</v>
      </c>
      <c r="N1697" s="6" t="s">
        <v>686</v>
      </c>
      <c r="O1697" s="37"/>
      <c r="P1697" s="105">
        <v>0</v>
      </c>
      <c r="Q1697" s="38">
        <v>0</v>
      </c>
    </row>
    <row r="1698" spans="1:17" x14ac:dyDescent="0.3">
      <c r="A1698" s="6" t="s">
        <v>821</v>
      </c>
      <c r="B1698" s="6" t="s">
        <v>821</v>
      </c>
      <c r="C1698" s="6"/>
      <c r="D1698" s="25"/>
      <c r="E1698" s="25"/>
      <c r="F1698" s="25"/>
      <c r="G1698" s="96"/>
      <c r="H1698" s="99"/>
      <c r="I1698" s="99"/>
      <c r="J1698" s="6" t="s">
        <v>624</v>
      </c>
      <c r="K1698" s="6"/>
      <c r="L1698" s="6"/>
      <c r="M1698" s="6" t="s">
        <v>788</v>
      </c>
      <c r="N1698" s="6" t="s">
        <v>686</v>
      </c>
      <c r="O1698" s="37"/>
      <c r="P1698" s="105">
        <v>0</v>
      </c>
      <c r="Q1698" s="38">
        <v>0</v>
      </c>
    </row>
    <row r="1699" spans="1:17" x14ac:dyDescent="0.3">
      <c r="A1699" s="6" t="s">
        <v>821</v>
      </c>
      <c r="B1699" s="6" t="s">
        <v>821</v>
      </c>
      <c r="C1699" s="6"/>
      <c r="D1699" s="25"/>
      <c r="E1699" s="25"/>
      <c r="F1699" s="25"/>
      <c r="G1699" s="96"/>
      <c r="H1699" s="99"/>
      <c r="I1699" s="99"/>
      <c r="J1699" s="6" t="s">
        <v>625</v>
      </c>
      <c r="K1699" s="6"/>
      <c r="L1699" s="6"/>
      <c r="M1699" s="6" t="s">
        <v>766</v>
      </c>
      <c r="N1699" s="6" t="s">
        <v>688</v>
      </c>
      <c r="O1699" s="37"/>
      <c r="P1699" s="105">
        <v>0</v>
      </c>
      <c r="Q1699" s="38">
        <v>0</v>
      </c>
    </row>
    <row r="1700" spans="1:17" x14ac:dyDescent="0.3">
      <c r="A1700" s="6" t="s">
        <v>821</v>
      </c>
      <c r="B1700" s="6" t="s">
        <v>821</v>
      </c>
      <c r="C1700" s="6"/>
      <c r="D1700" s="25"/>
      <c r="E1700" s="25"/>
      <c r="F1700" s="25"/>
      <c r="G1700" s="96"/>
      <c r="H1700" s="99"/>
      <c r="I1700" s="99"/>
      <c r="J1700" s="6" t="s">
        <v>626</v>
      </c>
      <c r="K1700" s="6"/>
      <c r="L1700" s="6"/>
      <c r="M1700" s="6" t="s">
        <v>766</v>
      </c>
      <c r="N1700" s="6" t="s">
        <v>688</v>
      </c>
      <c r="O1700" s="37"/>
      <c r="P1700" s="105">
        <v>0</v>
      </c>
      <c r="Q1700" s="38">
        <v>0</v>
      </c>
    </row>
    <row r="1701" spans="1:17" x14ac:dyDescent="0.3">
      <c r="A1701" s="6" t="s">
        <v>821</v>
      </c>
      <c r="B1701" s="6" t="s">
        <v>821</v>
      </c>
      <c r="C1701" s="6"/>
      <c r="D1701" s="25"/>
      <c r="E1701" s="25"/>
      <c r="F1701" s="25"/>
      <c r="G1701" s="96"/>
      <c r="H1701" s="99"/>
      <c r="I1701" s="99"/>
      <c r="J1701" s="6" t="s">
        <v>627</v>
      </c>
      <c r="K1701" s="6"/>
      <c r="L1701" s="6"/>
      <c r="M1701" s="6" t="s">
        <v>766</v>
      </c>
      <c r="N1701" s="6" t="s">
        <v>688</v>
      </c>
      <c r="O1701" s="37"/>
      <c r="P1701" s="105">
        <v>0</v>
      </c>
      <c r="Q1701" s="38">
        <v>0</v>
      </c>
    </row>
    <row r="1702" spans="1:17" x14ac:dyDescent="0.3">
      <c r="A1702" s="6" t="s">
        <v>821</v>
      </c>
      <c r="B1702" s="6" t="s">
        <v>821</v>
      </c>
      <c r="C1702" s="6"/>
      <c r="D1702" s="25"/>
      <c r="E1702" s="25"/>
      <c r="F1702" s="25"/>
      <c r="G1702" s="96"/>
      <c r="H1702" s="99"/>
      <c r="I1702" s="99"/>
      <c r="J1702" s="6" t="s">
        <v>628</v>
      </c>
      <c r="K1702" s="6"/>
      <c r="L1702" s="6"/>
      <c r="M1702" s="6" t="s">
        <v>766</v>
      </c>
      <c r="N1702" s="6" t="s">
        <v>688</v>
      </c>
      <c r="O1702" s="37"/>
      <c r="P1702" s="105">
        <v>-185.49899999999485</v>
      </c>
      <c r="Q1702" s="38">
        <v>0</v>
      </c>
    </row>
    <row r="1703" spans="1:17" x14ac:dyDescent="0.3">
      <c r="A1703" s="6" t="s">
        <v>821</v>
      </c>
      <c r="B1703" s="6" t="s">
        <v>821</v>
      </c>
      <c r="C1703" s="6"/>
      <c r="D1703" s="25"/>
      <c r="E1703" s="25"/>
      <c r="F1703" s="25"/>
      <c r="G1703" s="96"/>
      <c r="H1703" s="99"/>
      <c r="I1703" s="99"/>
      <c r="J1703" s="6" t="s">
        <v>629</v>
      </c>
      <c r="K1703" s="6"/>
      <c r="L1703" s="6"/>
      <c r="M1703" s="6" t="s">
        <v>766</v>
      </c>
      <c r="N1703" s="6" t="s">
        <v>688</v>
      </c>
      <c r="O1703" s="37"/>
      <c r="P1703" s="105">
        <v>0</v>
      </c>
      <c r="Q1703" s="38">
        <v>0</v>
      </c>
    </row>
    <row r="1704" spans="1:17" x14ac:dyDescent="0.3">
      <c r="A1704" s="6" t="s">
        <v>821</v>
      </c>
      <c r="B1704" s="6" t="s">
        <v>821</v>
      </c>
      <c r="C1704" s="6"/>
      <c r="D1704" s="25"/>
      <c r="E1704" s="25"/>
      <c r="F1704" s="25"/>
      <c r="G1704" s="96"/>
      <c r="H1704" s="99"/>
      <c r="I1704" s="99"/>
      <c r="J1704" s="6" t="s">
        <v>630</v>
      </c>
      <c r="K1704" s="6"/>
      <c r="L1704" s="6"/>
      <c r="M1704" s="6" t="s">
        <v>766</v>
      </c>
      <c r="N1704" s="6" t="s">
        <v>688</v>
      </c>
      <c r="O1704" s="37"/>
      <c r="P1704" s="105">
        <v>366.30566509239088</v>
      </c>
      <c r="Q1704" s="38">
        <v>3.9999999999999998E-6</v>
      </c>
    </row>
    <row r="1705" spans="1:17" x14ac:dyDescent="0.3">
      <c r="A1705" s="6" t="s">
        <v>821</v>
      </c>
      <c r="B1705" s="6" t="s">
        <v>821</v>
      </c>
      <c r="C1705" s="6"/>
      <c r="D1705" s="25"/>
      <c r="E1705" s="25"/>
      <c r="F1705" s="25"/>
      <c r="G1705" s="96"/>
      <c r="H1705" s="99"/>
      <c r="I1705" s="99"/>
      <c r="J1705" s="6" t="s">
        <v>631</v>
      </c>
      <c r="K1705" s="6"/>
      <c r="L1705" s="6"/>
      <c r="M1705" s="6" t="s">
        <v>766</v>
      </c>
      <c r="N1705" s="6" t="s">
        <v>688</v>
      </c>
      <c r="O1705" s="37"/>
      <c r="P1705" s="105">
        <v>0</v>
      </c>
      <c r="Q1705" s="38">
        <v>0</v>
      </c>
    </row>
    <row r="1706" spans="1:17" x14ac:dyDescent="0.3">
      <c r="A1706" s="6" t="s">
        <v>821</v>
      </c>
      <c r="B1706" s="6" t="s">
        <v>821</v>
      </c>
      <c r="C1706" s="6"/>
      <c r="D1706" s="25"/>
      <c r="E1706" s="25"/>
      <c r="F1706" s="25"/>
      <c r="G1706" s="96"/>
      <c r="H1706" s="99"/>
      <c r="I1706" s="99"/>
      <c r="J1706" s="6" t="s">
        <v>632</v>
      </c>
      <c r="K1706" s="6"/>
      <c r="L1706" s="6"/>
      <c r="M1706" s="6" t="s">
        <v>766</v>
      </c>
      <c r="N1706" s="6" t="s">
        <v>688</v>
      </c>
      <c r="O1706" s="37"/>
      <c r="P1706" s="105">
        <v>0</v>
      </c>
      <c r="Q1706" s="38">
        <v>0</v>
      </c>
    </row>
    <row r="1707" spans="1:17" x14ac:dyDescent="0.3">
      <c r="A1707" s="6" t="s">
        <v>821</v>
      </c>
      <c r="B1707" s="6" t="s">
        <v>821</v>
      </c>
      <c r="C1707" s="6"/>
      <c r="D1707" s="25"/>
      <c r="E1707" s="25"/>
      <c r="F1707" s="25"/>
      <c r="G1707" s="96"/>
      <c r="H1707" s="99"/>
      <c r="I1707" s="99"/>
      <c r="J1707" s="6" t="s">
        <v>633</v>
      </c>
      <c r="K1707" s="6"/>
      <c r="L1707" s="6"/>
      <c r="M1707" s="6" t="s">
        <v>766</v>
      </c>
      <c r="N1707" s="6" t="s">
        <v>688</v>
      </c>
      <c r="O1707" s="37"/>
      <c r="P1707" s="105">
        <v>0</v>
      </c>
      <c r="Q1707" s="38">
        <v>0</v>
      </c>
    </row>
    <row r="1708" spans="1:17" x14ac:dyDescent="0.3">
      <c r="A1708" s="6" t="s">
        <v>821</v>
      </c>
      <c r="B1708" s="6" t="s">
        <v>821</v>
      </c>
      <c r="C1708" s="6"/>
      <c r="D1708" s="25"/>
      <c r="E1708" s="25"/>
      <c r="F1708" s="25"/>
      <c r="G1708" s="96"/>
      <c r="H1708" s="99"/>
      <c r="I1708" s="99"/>
      <c r="J1708" s="6" t="s">
        <v>634</v>
      </c>
      <c r="K1708" s="6"/>
      <c r="L1708" s="6"/>
      <c r="M1708" s="6" t="s">
        <v>816</v>
      </c>
      <c r="N1708" s="6" t="s">
        <v>686</v>
      </c>
      <c r="O1708" s="37"/>
      <c r="P1708" s="105">
        <v>0</v>
      </c>
      <c r="Q1708" s="38">
        <v>0</v>
      </c>
    </row>
    <row r="1709" spans="1:17" x14ac:dyDescent="0.3">
      <c r="A1709" s="6" t="s">
        <v>821</v>
      </c>
      <c r="B1709" s="6" t="s">
        <v>821</v>
      </c>
      <c r="C1709" s="6"/>
      <c r="D1709" s="25"/>
      <c r="E1709" s="25"/>
      <c r="F1709" s="25"/>
      <c r="G1709" s="96"/>
      <c r="H1709" s="99"/>
      <c r="I1709" s="99"/>
      <c r="J1709" s="6" t="s">
        <v>635</v>
      </c>
      <c r="K1709" s="6"/>
      <c r="L1709" s="6"/>
      <c r="M1709" s="6" t="s">
        <v>816</v>
      </c>
      <c r="N1709" s="6" t="s">
        <v>686</v>
      </c>
      <c r="O1709" s="37"/>
      <c r="P1709" s="105">
        <v>0</v>
      </c>
      <c r="Q1709" s="38">
        <v>0</v>
      </c>
    </row>
    <row r="1710" spans="1:17" x14ac:dyDescent="0.3">
      <c r="A1710" s="6" t="s">
        <v>821</v>
      </c>
      <c r="B1710" s="6" t="s">
        <v>821</v>
      </c>
      <c r="C1710" s="6"/>
      <c r="D1710" s="25"/>
      <c r="E1710" s="25"/>
      <c r="F1710" s="25"/>
      <c r="G1710" s="96"/>
      <c r="H1710" s="99"/>
      <c r="I1710" s="99"/>
      <c r="J1710" s="6" t="s">
        <v>636</v>
      </c>
      <c r="K1710" s="6"/>
      <c r="L1710" s="6"/>
      <c r="M1710" s="6" t="s">
        <v>816</v>
      </c>
      <c r="N1710" s="6" t="s">
        <v>686</v>
      </c>
      <c r="O1710" s="37"/>
      <c r="P1710" s="105">
        <v>0</v>
      </c>
      <c r="Q1710" s="38">
        <v>0</v>
      </c>
    </row>
    <row r="1711" spans="1:17" x14ac:dyDescent="0.3">
      <c r="A1711" s="6" t="s">
        <v>821</v>
      </c>
      <c r="B1711" s="6" t="s">
        <v>821</v>
      </c>
      <c r="C1711" s="6"/>
      <c r="D1711" s="25"/>
      <c r="E1711" s="25"/>
      <c r="F1711" s="25"/>
      <c r="G1711" s="96"/>
      <c r="H1711" s="99"/>
      <c r="I1711" s="99"/>
      <c r="J1711" s="6" t="s">
        <v>637</v>
      </c>
      <c r="K1711" s="6"/>
      <c r="L1711" s="6"/>
      <c r="M1711" s="6" t="s">
        <v>816</v>
      </c>
      <c r="N1711" s="6" t="s">
        <v>686</v>
      </c>
      <c r="O1711" s="37"/>
      <c r="P1711" s="105">
        <v>0</v>
      </c>
      <c r="Q1711" s="38">
        <v>0</v>
      </c>
    </row>
    <row r="1712" spans="1:17" x14ac:dyDescent="0.3">
      <c r="A1712" s="6" t="s">
        <v>821</v>
      </c>
      <c r="B1712" s="6" t="s">
        <v>821</v>
      </c>
      <c r="C1712" s="6"/>
      <c r="D1712" s="25"/>
      <c r="E1712" s="25"/>
      <c r="F1712" s="25"/>
      <c r="G1712" s="96"/>
      <c r="H1712" s="99"/>
      <c r="I1712" s="99"/>
      <c r="J1712" s="6" t="s">
        <v>638</v>
      </c>
      <c r="K1712" s="6"/>
      <c r="L1712" s="6"/>
      <c r="M1712" s="6" t="s">
        <v>816</v>
      </c>
      <c r="N1712" s="6" t="s">
        <v>686</v>
      </c>
      <c r="O1712" s="37"/>
      <c r="P1712" s="105">
        <v>0</v>
      </c>
      <c r="Q1712" s="38">
        <v>0</v>
      </c>
    </row>
    <row r="1713" spans="1:17" x14ac:dyDescent="0.3">
      <c r="A1713" s="6" t="s">
        <v>821</v>
      </c>
      <c r="B1713" s="6" t="s">
        <v>821</v>
      </c>
      <c r="C1713" s="6"/>
      <c r="D1713" s="25"/>
      <c r="E1713" s="25"/>
      <c r="F1713" s="25"/>
      <c r="G1713" s="96"/>
      <c r="H1713" s="99"/>
      <c r="I1713" s="99"/>
      <c r="J1713" s="6" t="s">
        <v>639</v>
      </c>
      <c r="K1713" s="6"/>
      <c r="L1713" s="6"/>
      <c r="M1713" s="6" t="s">
        <v>816</v>
      </c>
      <c r="N1713" s="6" t="s">
        <v>686</v>
      </c>
      <c r="O1713" s="37"/>
      <c r="P1713" s="105">
        <v>0</v>
      </c>
      <c r="Q1713" s="38">
        <v>0</v>
      </c>
    </row>
    <row r="1714" spans="1:17" x14ac:dyDescent="0.3">
      <c r="A1714" s="6" t="s">
        <v>821</v>
      </c>
      <c r="B1714" s="6" t="s">
        <v>821</v>
      </c>
      <c r="C1714" s="6"/>
      <c r="D1714" s="25"/>
      <c r="E1714" s="25"/>
      <c r="F1714" s="25"/>
      <c r="G1714" s="96"/>
      <c r="H1714" s="99"/>
      <c r="I1714" s="99"/>
      <c r="J1714" s="6" t="s">
        <v>640</v>
      </c>
      <c r="K1714" s="6"/>
      <c r="L1714" s="6"/>
      <c r="M1714" s="6" t="s">
        <v>816</v>
      </c>
      <c r="N1714" s="6" t="s">
        <v>686</v>
      </c>
      <c r="O1714" s="37"/>
      <c r="P1714" s="105">
        <v>0</v>
      </c>
      <c r="Q1714" s="38">
        <v>0</v>
      </c>
    </row>
    <row r="1715" spans="1:17" x14ac:dyDescent="0.3">
      <c r="A1715" s="6" t="s">
        <v>821</v>
      </c>
      <c r="B1715" s="6" t="s">
        <v>821</v>
      </c>
      <c r="C1715" s="6"/>
      <c r="D1715" s="25"/>
      <c r="E1715" s="25"/>
      <c r="F1715" s="25"/>
      <c r="G1715" s="96"/>
      <c r="H1715" s="99"/>
      <c r="I1715" s="99"/>
      <c r="J1715" s="6" t="s">
        <v>641</v>
      </c>
      <c r="K1715" s="6"/>
      <c r="L1715" s="6"/>
      <c r="M1715" s="6" t="s">
        <v>816</v>
      </c>
      <c r="N1715" s="6" t="s">
        <v>686</v>
      </c>
      <c r="O1715" s="37"/>
      <c r="P1715" s="105">
        <v>0</v>
      </c>
      <c r="Q1715" s="38">
        <v>0</v>
      </c>
    </row>
    <row r="1716" spans="1:17" x14ac:dyDescent="0.3">
      <c r="A1716" s="6" t="s">
        <v>821</v>
      </c>
      <c r="B1716" s="6" t="s">
        <v>821</v>
      </c>
      <c r="C1716" s="6"/>
      <c r="D1716" s="25"/>
      <c r="E1716" s="25"/>
      <c r="F1716" s="25"/>
      <c r="G1716" s="96"/>
      <c r="H1716" s="99"/>
      <c r="I1716" s="99"/>
      <c r="J1716" s="6" t="s">
        <v>642</v>
      </c>
      <c r="K1716" s="6"/>
      <c r="L1716" s="6"/>
      <c r="M1716" s="6" t="s">
        <v>816</v>
      </c>
      <c r="N1716" s="6" t="s">
        <v>686</v>
      </c>
      <c r="O1716" s="37"/>
      <c r="P1716" s="105">
        <v>0</v>
      </c>
      <c r="Q1716" s="38">
        <v>0</v>
      </c>
    </row>
    <row r="1717" spans="1:17" x14ac:dyDescent="0.3">
      <c r="A1717" s="6" t="s">
        <v>821</v>
      </c>
      <c r="B1717" s="6" t="s">
        <v>821</v>
      </c>
      <c r="C1717" s="6"/>
      <c r="D1717" s="25"/>
      <c r="E1717" s="25"/>
      <c r="F1717" s="25"/>
      <c r="G1717" s="96"/>
      <c r="H1717" s="99"/>
      <c r="I1717" s="99"/>
      <c r="J1717" s="6" t="s">
        <v>643</v>
      </c>
      <c r="K1717" s="6"/>
      <c r="L1717" s="6"/>
      <c r="M1717" s="6" t="s">
        <v>816</v>
      </c>
      <c r="N1717" s="6" t="s">
        <v>686</v>
      </c>
      <c r="O1717" s="37"/>
      <c r="P1717" s="105">
        <v>0</v>
      </c>
      <c r="Q1717" s="38">
        <v>0</v>
      </c>
    </row>
    <row r="1718" spans="1:17" x14ac:dyDescent="0.3">
      <c r="A1718" s="6" t="s">
        <v>821</v>
      </c>
      <c r="B1718" s="6" t="s">
        <v>821</v>
      </c>
      <c r="C1718" s="6"/>
      <c r="D1718" s="25"/>
      <c r="E1718" s="25"/>
      <c r="F1718" s="25"/>
      <c r="G1718" s="96"/>
      <c r="H1718" s="99"/>
      <c r="I1718" s="99"/>
      <c r="J1718" s="6" t="s">
        <v>644</v>
      </c>
      <c r="K1718" s="6"/>
      <c r="L1718" s="6"/>
      <c r="M1718" s="6" t="s">
        <v>862</v>
      </c>
      <c r="N1718" s="6" t="s">
        <v>689</v>
      </c>
      <c r="O1718" s="37"/>
      <c r="P1718" s="105">
        <v>0</v>
      </c>
      <c r="Q1718" s="38">
        <v>0</v>
      </c>
    </row>
    <row r="1719" spans="1:17" x14ac:dyDescent="0.3">
      <c r="A1719" s="6" t="s">
        <v>821</v>
      </c>
      <c r="B1719" s="6" t="s">
        <v>821</v>
      </c>
      <c r="C1719" s="6"/>
      <c r="D1719" s="25"/>
      <c r="E1719" s="25"/>
      <c r="F1719" s="25"/>
      <c r="G1719" s="96"/>
      <c r="H1719" s="99"/>
      <c r="I1719" s="99"/>
      <c r="J1719" s="6" t="s">
        <v>0</v>
      </c>
      <c r="K1719" s="6"/>
      <c r="L1719" s="6"/>
      <c r="M1719" s="6" t="s">
        <v>791</v>
      </c>
      <c r="N1719" s="6" t="s">
        <v>689</v>
      </c>
      <c r="O1719" s="37"/>
      <c r="P1719" s="105">
        <v>14484.764100000004</v>
      </c>
      <c r="Q1719" s="38">
        <v>1.2E-5</v>
      </c>
    </row>
    <row r="1720" spans="1:17" x14ac:dyDescent="0.3">
      <c r="A1720" s="6" t="s">
        <v>821</v>
      </c>
      <c r="B1720" s="6" t="s">
        <v>821</v>
      </c>
      <c r="C1720" s="6"/>
      <c r="D1720" s="25"/>
      <c r="E1720" s="25"/>
      <c r="F1720" s="25"/>
      <c r="G1720" s="96"/>
      <c r="H1720" s="99"/>
      <c r="I1720" s="99"/>
      <c r="J1720" s="6" t="s">
        <v>29</v>
      </c>
      <c r="K1720" s="6"/>
      <c r="L1720" s="6"/>
      <c r="M1720" s="6" t="s">
        <v>863</v>
      </c>
      <c r="N1720" s="6" t="s">
        <v>686</v>
      </c>
      <c r="O1720" s="37"/>
      <c r="P1720" s="105">
        <v>0</v>
      </c>
      <c r="Q1720" s="38">
        <v>0</v>
      </c>
    </row>
    <row r="1721" spans="1:17" x14ac:dyDescent="0.3">
      <c r="A1721" s="6" t="s">
        <v>821</v>
      </c>
      <c r="B1721" s="6" t="s">
        <v>821</v>
      </c>
      <c r="C1721" s="6"/>
      <c r="D1721" s="25"/>
      <c r="E1721" s="25"/>
      <c r="F1721" s="25"/>
      <c r="G1721" s="96"/>
      <c r="H1721" s="99"/>
      <c r="I1721" s="99"/>
      <c r="J1721" s="6" t="s">
        <v>89</v>
      </c>
      <c r="K1721" s="6"/>
      <c r="L1721" s="6"/>
      <c r="M1721" s="6" t="s">
        <v>864</v>
      </c>
      <c r="N1721" s="6" t="s">
        <v>686</v>
      </c>
      <c r="O1721" s="37"/>
      <c r="P1721" s="105">
        <v>0</v>
      </c>
      <c r="Q1721" s="38">
        <v>0</v>
      </c>
    </row>
    <row r="1722" spans="1:17" x14ac:dyDescent="0.3">
      <c r="A1722" s="6" t="s">
        <v>821</v>
      </c>
      <c r="B1722" s="6" t="s">
        <v>821</v>
      </c>
      <c r="C1722" s="6"/>
      <c r="D1722" s="25"/>
      <c r="E1722" s="25"/>
      <c r="F1722" s="25"/>
      <c r="G1722" s="96"/>
      <c r="H1722" s="99"/>
      <c r="I1722" s="99"/>
      <c r="J1722" s="6" t="s">
        <v>91</v>
      </c>
      <c r="K1722" s="6"/>
      <c r="L1722" s="6"/>
      <c r="M1722" s="6" t="s">
        <v>865</v>
      </c>
      <c r="N1722" s="6" t="s">
        <v>689</v>
      </c>
      <c r="O1722" s="37"/>
      <c r="P1722" s="105">
        <v>5666.8234163483494</v>
      </c>
      <c r="Q1722" s="38">
        <v>5.0000000000000004E-6</v>
      </c>
    </row>
    <row r="1723" spans="1:17" x14ac:dyDescent="0.3">
      <c r="A1723" s="6"/>
      <c r="B1723" s="6"/>
      <c r="C1723" s="6"/>
      <c r="D1723" s="25"/>
      <c r="E1723" s="25"/>
      <c r="F1723" s="25"/>
      <c r="G1723" s="96"/>
      <c r="H1723" s="99"/>
      <c r="I1723" s="99"/>
      <c r="J1723" s="6"/>
      <c r="K1723" s="6"/>
      <c r="L1723" s="6"/>
      <c r="M1723" s="6"/>
      <c r="N1723" s="6"/>
      <c r="O1723" s="37"/>
      <c r="Q1723" s="38"/>
    </row>
    <row r="1724" spans="1:17" x14ac:dyDescent="0.3">
      <c r="A1724" s="6"/>
      <c r="B1724" s="6"/>
      <c r="C1724" s="6"/>
      <c r="D1724" s="25"/>
      <c r="E1724" s="25"/>
      <c r="F1724" s="25"/>
      <c r="G1724" s="96"/>
      <c r="H1724" s="99"/>
      <c r="I1724" s="99"/>
      <c r="J1724" s="6"/>
      <c r="K1724" s="6"/>
      <c r="L1724" s="6"/>
      <c r="M1724" s="6"/>
      <c r="N1724" s="6"/>
      <c r="O1724" s="37"/>
      <c r="Q1724" s="38"/>
    </row>
    <row r="1725" spans="1:17" x14ac:dyDescent="0.3">
      <c r="A1725" s="6"/>
      <c r="B1725" s="6"/>
      <c r="C1725" s="6"/>
      <c r="D1725" s="25"/>
      <c r="E1725" s="25"/>
      <c r="F1725" s="25"/>
      <c r="G1725" s="96"/>
      <c r="H1725" s="99"/>
      <c r="I1725" s="99"/>
      <c r="J1725" s="6"/>
      <c r="K1725" s="6"/>
      <c r="L1725" s="6"/>
      <c r="M1725" s="6"/>
      <c r="N1725" s="6"/>
      <c r="O1725" s="37"/>
      <c r="Q1725" s="38"/>
    </row>
    <row r="1726" spans="1:17" x14ac:dyDescent="0.3">
      <c r="A1726" s="6"/>
      <c r="B1726" s="6"/>
      <c r="C1726" s="6"/>
      <c r="D1726" s="25"/>
      <c r="E1726" s="25"/>
      <c r="F1726" s="25"/>
      <c r="G1726" s="96"/>
      <c r="H1726" s="99"/>
      <c r="I1726" s="99"/>
      <c r="J1726" s="6"/>
      <c r="K1726" s="6"/>
      <c r="L1726" s="6"/>
      <c r="M1726" s="6"/>
      <c r="N1726" s="6"/>
      <c r="O1726" s="37"/>
      <c r="Q1726" s="38"/>
    </row>
    <row r="1727" spans="1:17" x14ac:dyDescent="0.3">
      <c r="A1727" s="6"/>
      <c r="B1727" s="6"/>
      <c r="C1727" s="6"/>
      <c r="D1727" s="25"/>
      <c r="E1727" s="25"/>
      <c r="F1727" s="25"/>
      <c r="G1727" s="96"/>
      <c r="H1727" s="99"/>
      <c r="I1727" s="99"/>
      <c r="J1727" s="6"/>
      <c r="K1727" s="6"/>
      <c r="L1727" s="6"/>
      <c r="M1727" s="6"/>
      <c r="N1727" s="6"/>
      <c r="O1727" s="37"/>
      <c r="Q1727" s="38"/>
    </row>
    <row r="1728" spans="1:17" x14ac:dyDescent="0.3">
      <c r="A1728" s="6"/>
      <c r="B1728" s="6"/>
      <c r="C1728" s="6"/>
      <c r="D1728" s="25"/>
      <c r="E1728" s="25"/>
      <c r="F1728" s="25"/>
      <c r="G1728" s="96"/>
      <c r="H1728" s="99"/>
      <c r="I1728" s="99"/>
      <c r="J1728" s="6"/>
      <c r="K1728" s="6"/>
      <c r="L1728" s="6"/>
      <c r="M1728" s="6"/>
      <c r="N1728" s="6"/>
      <c r="O1728" s="37"/>
      <c r="Q1728" s="38"/>
    </row>
    <row r="1729" spans="1:17" x14ac:dyDescent="0.3">
      <c r="A1729" s="6"/>
      <c r="B1729" s="6"/>
      <c r="C1729" s="6"/>
      <c r="D1729" s="25"/>
      <c r="E1729" s="25"/>
      <c r="F1729" s="25"/>
      <c r="G1729" s="96"/>
      <c r="H1729" s="99"/>
      <c r="I1729" s="99"/>
      <c r="J1729" s="6"/>
      <c r="K1729" s="6"/>
      <c r="L1729" s="6"/>
      <c r="M1729" s="6"/>
      <c r="N1729" s="6"/>
      <c r="O1729" s="37"/>
      <c r="Q1729" s="38"/>
    </row>
    <row r="1730" spans="1:17" x14ac:dyDescent="0.3">
      <c r="A1730" s="6"/>
      <c r="B1730" s="6"/>
      <c r="C1730" s="6"/>
      <c r="D1730" s="25"/>
      <c r="E1730" s="25"/>
      <c r="F1730" s="25"/>
      <c r="G1730" s="96"/>
      <c r="H1730" s="99"/>
      <c r="I1730" s="99"/>
      <c r="J1730" s="6"/>
      <c r="K1730" s="6"/>
      <c r="L1730" s="6"/>
      <c r="M1730" s="6"/>
      <c r="N1730" s="6"/>
      <c r="O1730" s="37"/>
      <c r="Q1730" s="38"/>
    </row>
    <row r="1731" spans="1:17" x14ac:dyDescent="0.3">
      <c r="A1731" s="6"/>
      <c r="B1731" s="6"/>
      <c r="C1731" s="6"/>
      <c r="D1731" s="25"/>
      <c r="E1731" s="25"/>
      <c r="F1731" s="25"/>
      <c r="G1731" s="96"/>
      <c r="H1731" s="99"/>
      <c r="I1731" s="99"/>
      <c r="J1731" s="6"/>
      <c r="K1731" s="6"/>
      <c r="L1731" s="6"/>
      <c r="M1731" s="6"/>
      <c r="N1731" s="6"/>
      <c r="O1731" s="37"/>
      <c r="Q1731" s="38"/>
    </row>
    <row r="1732" spans="1:17" x14ac:dyDescent="0.3">
      <c r="A1732" s="6"/>
      <c r="B1732" s="6"/>
      <c r="C1732" s="6"/>
      <c r="D1732" s="25"/>
      <c r="E1732" s="25"/>
      <c r="F1732" s="25"/>
      <c r="G1732" s="96"/>
      <c r="H1732" s="99"/>
      <c r="I1732" s="99"/>
      <c r="J1732" s="6"/>
      <c r="K1732" s="6"/>
      <c r="L1732" s="6"/>
      <c r="M1732" s="6"/>
      <c r="N1732" s="6"/>
      <c r="O1732" s="37"/>
      <c r="Q1732" s="38"/>
    </row>
    <row r="1733" spans="1:17" x14ac:dyDescent="0.3">
      <c r="A1733" s="6"/>
      <c r="B1733" s="6"/>
      <c r="C1733" s="6"/>
      <c r="D1733" s="25"/>
      <c r="E1733" s="25"/>
      <c r="F1733" s="25"/>
      <c r="G1733" s="96"/>
      <c r="H1733" s="99"/>
      <c r="I1733" s="99"/>
      <c r="J1733" s="6"/>
      <c r="K1733" s="6"/>
      <c r="L1733" s="6"/>
      <c r="M1733" s="6"/>
      <c r="N1733" s="6"/>
      <c r="O1733" s="37"/>
      <c r="Q1733" s="38"/>
    </row>
    <row r="1734" spans="1:17" x14ac:dyDescent="0.3">
      <c r="A1734" s="6"/>
      <c r="B1734" s="6"/>
      <c r="C1734" s="6"/>
      <c r="D1734" s="25"/>
      <c r="E1734" s="25"/>
      <c r="F1734" s="25"/>
      <c r="G1734" s="96"/>
      <c r="H1734" s="99"/>
      <c r="I1734" s="99"/>
      <c r="J1734" s="6"/>
      <c r="K1734" s="6"/>
      <c r="L1734" s="6"/>
      <c r="M1734" s="6"/>
      <c r="N1734" s="6"/>
      <c r="O1734" s="37"/>
      <c r="Q1734" s="38"/>
    </row>
    <row r="1735" spans="1:17" x14ac:dyDescent="0.3">
      <c r="A1735" s="6"/>
      <c r="B1735" s="6"/>
      <c r="C1735" s="6"/>
      <c r="D1735" s="25"/>
      <c r="E1735" s="25"/>
      <c r="F1735" s="25"/>
      <c r="G1735" s="96"/>
      <c r="H1735" s="99"/>
      <c r="I1735" s="99"/>
      <c r="J1735" s="6"/>
      <c r="K1735" s="6"/>
      <c r="L1735" s="6"/>
      <c r="M1735" s="6"/>
      <c r="N1735" s="6"/>
      <c r="O1735" s="37"/>
      <c r="Q1735" s="38"/>
    </row>
    <row r="1736" spans="1:17" x14ac:dyDescent="0.3">
      <c r="A1736" s="6"/>
      <c r="B1736" s="6"/>
      <c r="C1736" s="6"/>
      <c r="D1736" s="25"/>
      <c r="E1736" s="25"/>
      <c r="F1736" s="25"/>
      <c r="G1736" s="96"/>
      <c r="H1736" s="99"/>
      <c r="I1736" s="99"/>
      <c r="J1736" s="6"/>
      <c r="K1736" s="6"/>
      <c r="L1736" s="6"/>
      <c r="M1736" s="6"/>
      <c r="N1736" s="6"/>
      <c r="O1736" s="37"/>
      <c r="Q1736" s="38"/>
    </row>
    <row r="1737" spans="1:17" x14ac:dyDescent="0.3">
      <c r="A1737" s="6"/>
      <c r="B1737" s="6"/>
      <c r="C1737" s="6"/>
      <c r="D1737" s="25"/>
      <c r="E1737" s="25"/>
      <c r="F1737" s="25"/>
      <c r="G1737" s="96"/>
      <c r="H1737" s="99"/>
      <c r="I1737" s="99"/>
      <c r="J1737" s="6"/>
      <c r="K1737" s="6"/>
      <c r="L1737" s="6"/>
      <c r="M1737" s="6"/>
      <c r="N1737" s="6"/>
      <c r="O1737" s="37"/>
      <c r="Q1737" s="38"/>
    </row>
    <row r="1738" spans="1:17" x14ac:dyDescent="0.3">
      <c r="A1738" s="6"/>
      <c r="B1738" s="6"/>
      <c r="C1738" s="6"/>
      <c r="D1738" s="25"/>
      <c r="E1738" s="25"/>
      <c r="F1738" s="25"/>
      <c r="G1738" s="96"/>
      <c r="H1738" s="99"/>
      <c r="I1738" s="99"/>
      <c r="J1738" s="6"/>
      <c r="K1738" s="6"/>
      <c r="L1738" s="6"/>
      <c r="M1738" s="6"/>
      <c r="N1738" s="6"/>
      <c r="O1738" s="37"/>
      <c r="Q1738" s="38"/>
    </row>
    <row r="1739" spans="1:17" x14ac:dyDescent="0.3">
      <c r="A1739" s="6"/>
      <c r="B1739" s="6"/>
      <c r="C1739" s="6"/>
      <c r="D1739" s="25"/>
      <c r="E1739" s="25"/>
      <c r="F1739" s="25"/>
      <c r="G1739" s="96"/>
      <c r="H1739" s="99"/>
      <c r="I1739" s="99"/>
      <c r="J1739" s="6"/>
      <c r="K1739" s="6"/>
      <c r="L1739" s="6"/>
      <c r="M1739" s="6"/>
      <c r="N1739" s="6"/>
      <c r="O1739" s="37"/>
      <c r="Q1739" s="38"/>
    </row>
    <row r="1740" spans="1:17" x14ac:dyDescent="0.3">
      <c r="A1740" s="6"/>
      <c r="B1740" s="6"/>
      <c r="C1740" s="6"/>
      <c r="D1740" s="25"/>
      <c r="E1740" s="25"/>
      <c r="F1740" s="25"/>
      <c r="G1740" s="96"/>
      <c r="H1740" s="99"/>
      <c r="I1740" s="99"/>
      <c r="J1740" s="6"/>
      <c r="K1740" s="6"/>
      <c r="L1740" s="6"/>
      <c r="M1740" s="6"/>
      <c r="N1740" s="6"/>
      <c r="O1740" s="37"/>
      <c r="Q1740" s="38"/>
    </row>
    <row r="1741" spans="1:17" x14ac:dyDescent="0.3">
      <c r="A1741" s="6"/>
      <c r="B1741" s="6"/>
      <c r="C1741" s="6"/>
      <c r="D1741" s="25"/>
      <c r="E1741" s="25"/>
      <c r="F1741" s="25"/>
      <c r="G1741" s="96"/>
      <c r="H1741" s="99"/>
      <c r="I1741" s="99"/>
      <c r="J1741" s="6"/>
      <c r="K1741" s="6"/>
      <c r="L1741" s="6"/>
      <c r="M1741" s="6"/>
      <c r="N1741" s="6"/>
      <c r="O1741" s="37"/>
      <c r="Q1741" s="38"/>
    </row>
    <row r="1742" spans="1:17" x14ac:dyDescent="0.3">
      <c r="A1742" s="6"/>
      <c r="B1742" s="6"/>
      <c r="C1742" s="6"/>
      <c r="D1742" s="25"/>
      <c r="E1742" s="25"/>
      <c r="F1742" s="25"/>
      <c r="G1742" s="96"/>
      <c r="H1742" s="99"/>
      <c r="I1742" s="99"/>
      <c r="J1742" s="6"/>
      <c r="K1742" s="6"/>
      <c r="L1742" s="6"/>
      <c r="M1742" s="6"/>
      <c r="N1742" s="6"/>
      <c r="O1742" s="37"/>
      <c r="Q1742" s="38"/>
    </row>
    <row r="1743" spans="1:17" x14ac:dyDescent="0.3">
      <c r="A1743" s="6"/>
      <c r="B1743" s="6"/>
      <c r="C1743" s="6"/>
      <c r="D1743" s="25"/>
      <c r="E1743" s="25"/>
      <c r="F1743" s="25"/>
      <c r="G1743" s="96"/>
      <c r="H1743" s="99"/>
      <c r="I1743" s="99"/>
      <c r="J1743" s="6"/>
      <c r="K1743" s="6"/>
      <c r="L1743" s="6"/>
      <c r="M1743" s="6"/>
      <c r="N1743" s="6"/>
      <c r="O1743" s="37"/>
      <c r="Q1743" s="38"/>
    </row>
    <row r="1744" spans="1:17" x14ac:dyDescent="0.3">
      <c r="A1744" s="6"/>
      <c r="B1744" s="6"/>
      <c r="C1744" s="6"/>
      <c r="D1744" s="25"/>
      <c r="E1744" s="25"/>
      <c r="F1744" s="25"/>
      <c r="G1744" s="96"/>
      <c r="H1744" s="99"/>
      <c r="I1744" s="99"/>
      <c r="J1744" s="6"/>
      <c r="K1744" s="6"/>
      <c r="L1744" s="6"/>
      <c r="M1744" s="6"/>
      <c r="N1744" s="6"/>
      <c r="O1744" s="37"/>
      <c r="Q1744" s="38"/>
    </row>
    <row r="1745" spans="1:17" x14ac:dyDescent="0.3">
      <c r="A1745" s="6"/>
      <c r="B1745" s="6"/>
      <c r="C1745" s="6"/>
      <c r="D1745" s="25"/>
      <c r="E1745" s="25"/>
      <c r="F1745" s="25"/>
      <c r="G1745" s="96"/>
      <c r="H1745" s="99"/>
      <c r="I1745" s="99"/>
      <c r="J1745" s="6"/>
      <c r="K1745" s="6"/>
      <c r="L1745" s="6"/>
      <c r="M1745" s="6"/>
      <c r="N1745" s="6"/>
      <c r="O1745" s="37"/>
      <c r="Q1745" s="38"/>
    </row>
    <row r="1746" spans="1:17" x14ac:dyDescent="0.3">
      <c r="A1746" s="6"/>
      <c r="B1746" s="6"/>
      <c r="C1746" s="6"/>
      <c r="D1746" s="25"/>
      <c r="E1746" s="25"/>
      <c r="F1746" s="25"/>
      <c r="G1746" s="96"/>
      <c r="H1746" s="99"/>
      <c r="I1746" s="99"/>
      <c r="J1746" s="6"/>
      <c r="K1746" s="6"/>
      <c r="L1746" s="6"/>
      <c r="M1746" s="6"/>
      <c r="N1746" s="6"/>
      <c r="O1746" s="37"/>
      <c r="Q1746" s="38"/>
    </row>
    <row r="1747" spans="1:17" x14ac:dyDescent="0.3">
      <c r="A1747" s="6"/>
      <c r="B1747" s="6"/>
      <c r="C1747" s="6"/>
      <c r="D1747" s="25"/>
      <c r="E1747" s="25"/>
      <c r="F1747" s="25"/>
      <c r="G1747" s="96"/>
      <c r="H1747" s="99"/>
      <c r="I1747" s="99"/>
      <c r="J1747" s="6"/>
      <c r="K1747" s="6"/>
      <c r="L1747" s="6"/>
      <c r="M1747" s="6"/>
      <c r="N1747" s="6"/>
      <c r="O1747" s="37"/>
      <c r="Q1747" s="38"/>
    </row>
    <row r="1748" spans="1:17" x14ac:dyDescent="0.3">
      <c r="A1748" s="6"/>
      <c r="B1748" s="6"/>
      <c r="C1748" s="6"/>
      <c r="D1748" s="25"/>
      <c r="E1748" s="25"/>
      <c r="F1748" s="25"/>
      <c r="G1748" s="96"/>
      <c r="H1748" s="99"/>
      <c r="I1748" s="99"/>
      <c r="J1748" s="6"/>
      <c r="K1748" s="6"/>
      <c r="L1748" s="6"/>
      <c r="M1748" s="6"/>
      <c r="N1748" s="6"/>
      <c r="O1748" s="37"/>
      <c r="Q1748" s="38"/>
    </row>
    <row r="1749" spans="1:17" x14ac:dyDescent="0.3">
      <c r="A1749" s="6"/>
      <c r="B1749" s="6"/>
      <c r="C1749" s="6"/>
      <c r="D1749" s="25"/>
      <c r="E1749" s="25"/>
      <c r="F1749" s="25"/>
      <c r="G1749" s="96"/>
      <c r="H1749" s="99"/>
      <c r="I1749" s="99"/>
      <c r="J1749" s="6"/>
      <c r="K1749" s="6"/>
      <c r="L1749" s="6"/>
      <c r="M1749" s="6"/>
      <c r="N1749" s="6"/>
      <c r="O1749" s="37"/>
      <c r="Q1749" s="38"/>
    </row>
    <row r="1750" spans="1:17" x14ac:dyDescent="0.3">
      <c r="A1750" s="6"/>
      <c r="B1750" s="6"/>
      <c r="C1750" s="6"/>
      <c r="D1750" s="25"/>
      <c r="E1750" s="25"/>
      <c r="F1750" s="25"/>
      <c r="G1750" s="96"/>
      <c r="H1750" s="99"/>
      <c r="I1750" s="99"/>
      <c r="J1750" s="6"/>
      <c r="K1750" s="6"/>
      <c r="L1750" s="6"/>
      <c r="M1750" s="6"/>
      <c r="N1750" s="6"/>
      <c r="O1750" s="37"/>
      <c r="Q1750" s="38"/>
    </row>
    <row r="1751" spans="1:17" x14ac:dyDescent="0.3">
      <c r="A1751" s="6"/>
      <c r="B1751" s="6"/>
      <c r="C1751" s="6"/>
      <c r="D1751" s="25"/>
      <c r="E1751" s="25"/>
      <c r="F1751" s="25"/>
      <c r="G1751" s="96"/>
      <c r="H1751" s="99"/>
      <c r="I1751" s="99"/>
      <c r="J1751" s="6"/>
      <c r="K1751" s="6"/>
      <c r="L1751" s="6"/>
      <c r="M1751" s="6"/>
      <c r="N1751" s="6"/>
      <c r="O1751" s="37"/>
      <c r="Q1751" s="38"/>
    </row>
    <row r="1752" spans="1:17" x14ac:dyDescent="0.3">
      <c r="A1752" s="6"/>
      <c r="B1752" s="6"/>
      <c r="C1752" s="6"/>
      <c r="D1752" s="25"/>
      <c r="E1752" s="25"/>
      <c r="F1752" s="25"/>
      <c r="G1752" s="96"/>
      <c r="H1752" s="99"/>
      <c r="I1752" s="99"/>
      <c r="J1752" s="6"/>
      <c r="K1752" s="6"/>
      <c r="L1752" s="6"/>
      <c r="M1752" s="6"/>
      <c r="N1752" s="6"/>
      <c r="O1752" s="37"/>
      <c r="Q1752" s="38"/>
    </row>
    <row r="1753" spans="1:17" x14ac:dyDescent="0.3">
      <c r="A1753" s="6"/>
      <c r="B1753" s="6"/>
      <c r="C1753" s="6"/>
      <c r="D1753" s="25"/>
      <c r="E1753" s="25"/>
      <c r="F1753" s="25"/>
      <c r="G1753" s="96"/>
      <c r="H1753" s="99"/>
      <c r="I1753" s="99"/>
      <c r="J1753" s="6"/>
      <c r="K1753" s="6"/>
      <c r="L1753" s="6"/>
      <c r="M1753" s="6"/>
      <c r="N1753" s="6"/>
      <c r="O1753" s="37"/>
      <c r="Q1753" s="38"/>
    </row>
    <row r="1754" spans="1:17" x14ac:dyDescent="0.3">
      <c r="A1754" s="6"/>
      <c r="B1754" s="6"/>
      <c r="C1754" s="6"/>
      <c r="D1754" s="25"/>
      <c r="E1754" s="25"/>
      <c r="F1754" s="25"/>
      <c r="G1754" s="96"/>
      <c r="H1754" s="99"/>
      <c r="I1754" s="99"/>
      <c r="J1754" s="6"/>
      <c r="K1754" s="6"/>
      <c r="L1754" s="6"/>
      <c r="M1754" s="6"/>
      <c r="N1754" s="6"/>
      <c r="O1754" s="37"/>
      <c r="Q1754" s="38"/>
    </row>
    <row r="1755" spans="1:17" x14ac:dyDescent="0.3">
      <c r="A1755" s="6"/>
      <c r="B1755" s="6"/>
      <c r="C1755" s="6"/>
      <c r="D1755" s="25"/>
      <c r="E1755" s="25"/>
      <c r="F1755" s="25"/>
      <c r="G1755" s="96"/>
      <c r="H1755" s="99"/>
      <c r="I1755" s="99"/>
      <c r="J1755" s="6"/>
      <c r="K1755" s="6"/>
      <c r="L1755" s="6"/>
      <c r="M1755" s="6"/>
      <c r="N1755" s="6"/>
      <c r="O1755" s="37"/>
      <c r="Q1755" s="38"/>
    </row>
    <row r="1756" spans="1:17" x14ac:dyDescent="0.3">
      <c r="A1756" s="6"/>
      <c r="B1756" s="6"/>
      <c r="C1756" s="6"/>
      <c r="D1756" s="25"/>
      <c r="E1756" s="25"/>
      <c r="F1756" s="25"/>
      <c r="G1756" s="96"/>
      <c r="H1756" s="99"/>
      <c r="I1756" s="99"/>
      <c r="J1756" s="6"/>
      <c r="K1756" s="6"/>
      <c r="L1756" s="6"/>
      <c r="M1756" s="6"/>
      <c r="N1756" s="6"/>
      <c r="O1756" s="37"/>
      <c r="Q1756" s="38"/>
    </row>
    <row r="1757" spans="1:17" x14ac:dyDescent="0.3">
      <c r="A1757" s="6"/>
      <c r="B1757" s="6"/>
      <c r="C1757" s="6"/>
      <c r="D1757" s="25"/>
      <c r="E1757" s="25"/>
      <c r="F1757" s="25"/>
      <c r="G1757" s="96"/>
      <c r="H1757" s="99"/>
      <c r="I1757" s="99"/>
      <c r="J1757" s="6"/>
      <c r="K1757" s="6"/>
      <c r="L1757" s="6"/>
      <c r="M1757" s="6"/>
      <c r="N1757" s="6"/>
      <c r="O1757" s="37"/>
      <c r="Q1757" s="38"/>
    </row>
    <row r="1758" spans="1:17" x14ac:dyDescent="0.3">
      <c r="A1758" s="6"/>
      <c r="B1758" s="6"/>
      <c r="C1758" s="6"/>
      <c r="D1758" s="25"/>
      <c r="E1758" s="25"/>
      <c r="F1758" s="25"/>
      <c r="G1758" s="96"/>
      <c r="H1758" s="99"/>
      <c r="I1758" s="99"/>
      <c r="J1758" s="6"/>
      <c r="K1758" s="6"/>
      <c r="L1758" s="6"/>
      <c r="M1758" s="6"/>
      <c r="N1758" s="6"/>
      <c r="O1758" s="37"/>
      <c r="Q1758" s="38"/>
    </row>
    <row r="1759" spans="1:17" x14ac:dyDescent="0.3">
      <c r="A1759" s="6"/>
      <c r="B1759" s="6"/>
      <c r="C1759" s="6"/>
      <c r="D1759" s="25"/>
      <c r="E1759" s="25"/>
      <c r="F1759" s="25"/>
      <c r="G1759" s="96"/>
      <c r="H1759" s="99"/>
      <c r="I1759" s="99"/>
      <c r="J1759" s="6"/>
      <c r="K1759" s="6"/>
      <c r="L1759" s="6"/>
      <c r="M1759" s="6"/>
      <c r="N1759" s="6"/>
      <c r="O1759" s="37"/>
      <c r="Q1759" s="38"/>
    </row>
    <row r="1760" spans="1:17" x14ac:dyDescent="0.3">
      <c r="A1760" s="6"/>
      <c r="B1760" s="6"/>
      <c r="C1760" s="6"/>
      <c r="D1760" s="25"/>
      <c r="E1760" s="25"/>
      <c r="F1760" s="25"/>
      <c r="G1760" s="96"/>
      <c r="H1760" s="99"/>
      <c r="I1760" s="99"/>
      <c r="J1760" s="6"/>
      <c r="K1760" s="6"/>
      <c r="L1760" s="6"/>
      <c r="M1760" s="6"/>
      <c r="N1760" s="6"/>
      <c r="O1760" s="37"/>
      <c r="Q1760" s="38"/>
    </row>
    <row r="1761" spans="1:17" x14ac:dyDescent="0.3">
      <c r="A1761" s="6"/>
      <c r="B1761" s="6"/>
      <c r="C1761" s="6"/>
      <c r="D1761" s="25"/>
      <c r="E1761" s="25"/>
      <c r="F1761" s="25"/>
      <c r="G1761" s="96"/>
      <c r="H1761" s="99"/>
      <c r="I1761" s="99"/>
      <c r="J1761" s="6"/>
      <c r="K1761" s="6"/>
      <c r="L1761" s="6"/>
      <c r="M1761" s="6"/>
      <c r="N1761" s="6"/>
      <c r="O1761" s="37"/>
      <c r="Q1761" s="38"/>
    </row>
    <row r="1762" spans="1:17" x14ac:dyDescent="0.3">
      <c r="A1762" s="6"/>
      <c r="B1762" s="6"/>
      <c r="C1762" s="6"/>
      <c r="D1762" s="25"/>
      <c r="E1762" s="25"/>
      <c r="F1762" s="25"/>
      <c r="G1762" s="96"/>
      <c r="H1762" s="99"/>
      <c r="I1762" s="99"/>
      <c r="J1762" s="6"/>
      <c r="K1762" s="6"/>
      <c r="L1762" s="6"/>
      <c r="M1762" s="6"/>
      <c r="N1762" s="6"/>
      <c r="O1762" s="37"/>
      <c r="Q1762" s="38"/>
    </row>
    <row r="1763" spans="1:17" x14ac:dyDescent="0.3">
      <c r="A1763" s="6"/>
      <c r="B1763" s="6"/>
      <c r="C1763" s="6"/>
      <c r="D1763" s="25"/>
      <c r="E1763" s="25"/>
      <c r="F1763" s="25"/>
      <c r="G1763" s="96"/>
      <c r="H1763" s="99"/>
      <c r="I1763" s="99"/>
      <c r="J1763" s="6"/>
      <c r="K1763" s="6"/>
      <c r="L1763" s="6"/>
      <c r="M1763" s="6"/>
      <c r="N1763" s="6"/>
      <c r="O1763" s="37"/>
      <c r="Q1763" s="38"/>
    </row>
    <row r="1764" spans="1:17" x14ac:dyDescent="0.3">
      <c r="A1764" s="6"/>
      <c r="B1764" s="6"/>
      <c r="C1764" s="6"/>
      <c r="D1764" s="25"/>
      <c r="E1764" s="25"/>
      <c r="F1764" s="25"/>
      <c r="G1764" s="96"/>
      <c r="H1764" s="99"/>
      <c r="I1764" s="99"/>
      <c r="J1764" s="6"/>
      <c r="K1764" s="6"/>
      <c r="L1764" s="6"/>
      <c r="M1764" s="6"/>
      <c r="N1764" s="6"/>
      <c r="O1764" s="37"/>
      <c r="Q1764" s="38"/>
    </row>
    <row r="1765" spans="1:17" x14ac:dyDescent="0.3">
      <c r="A1765" s="6"/>
      <c r="B1765" s="6"/>
      <c r="C1765" s="6"/>
      <c r="D1765" s="25"/>
      <c r="E1765" s="25"/>
      <c r="F1765" s="25"/>
      <c r="G1765" s="96"/>
      <c r="H1765" s="99"/>
      <c r="I1765" s="99"/>
      <c r="J1765" s="6"/>
      <c r="K1765" s="6"/>
      <c r="L1765" s="6"/>
      <c r="M1765" s="6"/>
      <c r="N1765" s="6"/>
      <c r="O1765" s="37"/>
      <c r="Q1765" s="38"/>
    </row>
    <row r="1766" spans="1:17" x14ac:dyDescent="0.3">
      <c r="A1766" s="6"/>
      <c r="B1766" s="6"/>
      <c r="C1766" s="6"/>
      <c r="D1766" s="25"/>
      <c r="E1766" s="25"/>
      <c r="F1766" s="25"/>
      <c r="G1766" s="96"/>
      <c r="H1766" s="99"/>
      <c r="I1766" s="99"/>
      <c r="J1766" s="6"/>
      <c r="K1766" s="6"/>
      <c r="L1766" s="6"/>
      <c r="M1766" s="6"/>
      <c r="N1766" s="6"/>
      <c r="O1766" s="37"/>
      <c r="Q1766" s="38"/>
    </row>
    <row r="1767" spans="1:17" x14ac:dyDescent="0.3">
      <c r="A1767" s="6"/>
      <c r="B1767" s="6"/>
      <c r="C1767" s="6"/>
      <c r="D1767" s="25"/>
      <c r="E1767" s="25"/>
      <c r="F1767" s="25"/>
      <c r="G1767" s="96"/>
      <c r="H1767" s="99"/>
      <c r="I1767" s="99"/>
      <c r="J1767" s="6"/>
      <c r="K1767" s="6"/>
      <c r="L1767" s="6"/>
      <c r="M1767" s="6"/>
      <c r="N1767" s="6"/>
      <c r="O1767" s="37"/>
      <c r="Q1767" s="38"/>
    </row>
    <row r="1768" spans="1:17" x14ac:dyDescent="0.3">
      <c r="A1768" s="6"/>
      <c r="B1768" s="6"/>
      <c r="C1768" s="6"/>
      <c r="D1768" s="25"/>
      <c r="E1768" s="25"/>
      <c r="F1768" s="25"/>
      <c r="G1768" s="96"/>
      <c r="H1768" s="99"/>
      <c r="I1768" s="99"/>
      <c r="J1768" s="6"/>
      <c r="K1768" s="6"/>
      <c r="L1768" s="6"/>
      <c r="M1768" s="6"/>
      <c r="N1768" s="6"/>
      <c r="O1768" s="37"/>
      <c r="Q1768" s="38"/>
    </row>
    <row r="1769" spans="1:17" x14ac:dyDescent="0.3">
      <c r="A1769" s="6"/>
      <c r="B1769" s="6"/>
      <c r="C1769" s="6"/>
      <c r="D1769" s="25"/>
      <c r="E1769" s="25"/>
      <c r="F1769" s="25"/>
      <c r="G1769" s="96"/>
      <c r="H1769" s="99"/>
      <c r="I1769" s="99"/>
      <c r="J1769" s="6"/>
      <c r="K1769" s="6"/>
      <c r="L1769" s="6"/>
      <c r="M1769" s="6"/>
      <c r="N1769" s="6"/>
      <c r="O1769" s="37"/>
      <c r="Q1769" s="38"/>
    </row>
    <row r="1770" spans="1:17" x14ac:dyDescent="0.3">
      <c r="A1770" s="6"/>
      <c r="B1770" s="6"/>
      <c r="C1770" s="6"/>
      <c r="D1770" s="25"/>
      <c r="E1770" s="25"/>
      <c r="F1770" s="25"/>
      <c r="G1770" s="96"/>
      <c r="H1770" s="99"/>
      <c r="I1770" s="99"/>
      <c r="J1770" s="6"/>
      <c r="K1770" s="6"/>
      <c r="L1770" s="6"/>
      <c r="M1770" s="6"/>
      <c r="N1770" s="6"/>
      <c r="O1770" s="37"/>
      <c r="Q1770" s="38"/>
    </row>
    <row r="1771" spans="1:17" x14ac:dyDescent="0.3">
      <c r="A1771" s="6"/>
      <c r="B1771" s="6"/>
      <c r="C1771" s="6"/>
      <c r="D1771" s="25"/>
      <c r="E1771" s="25"/>
      <c r="F1771" s="25"/>
      <c r="G1771" s="96"/>
      <c r="H1771" s="99"/>
      <c r="I1771" s="99"/>
      <c r="J1771" s="6"/>
      <c r="K1771" s="6"/>
      <c r="L1771" s="6"/>
      <c r="M1771" s="6"/>
      <c r="N1771" s="6"/>
      <c r="O1771" s="37"/>
      <c r="Q1771" s="38"/>
    </row>
    <row r="1772" spans="1:17" x14ac:dyDescent="0.3">
      <c r="A1772" s="6"/>
      <c r="B1772" s="6"/>
      <c r="C1772" s="6"/>
      <c r="D1772" s="25"/>
      <c r="E1772" s="25"/>
      <c r="F1772" s="25"/>
      <c r="G1772" s="96"/>
      <c r="H1772" s="99"/>
      <c r="I1772" s="99"/>
      <c r="J1772" s="6"/>
      <c r="K1772" s="6"/>
      <c r="L1772" s="6"/>
      <c r="M1772" s="6"/>
      <c r="N1772" s="6"/>
      <c r="O1772" s="37"/>
      <c r="Q1772" s="38"/>
    </row>
    <row r="1773" spans="1:17" x14ac:dyDescent="0.3">
      <c r="A1773" s="6"/>
      <c r="B1773" s="6"/>
      <c r="C1773" s="6"/>
      <c r="D1773" s="25"/>
      <c r="E1773" s="25"/>
      <c r="F1773" s="25"/>
      <c r="G1773" s="96"/>
      <c r="H1773" s="99"/>
      <c r="I1773" s="99"/>
      <c r="J1773" s="6"/>
      <c r="K1773" s="6"/>
      <c r="L1773" s="6"/>
      <c r="M1773" s="6"/>
      <c r="N1773" s="6"/>
      <c r="O1773" s="37"/>
      <c r="Q1773" s="38"/>
    </row>
    <row r="1774" spans="1:17" x14ac:dyDescent="0.3">
      <c r="A1774" s="6"/>
      <c r="B1774" s="6"/>
      <c r="C1774" s="6"/>
      <c r="D1774" s="25"/>
      <c r="E1774" s="25"/>
      <c r="F1774" s="25"/>
      <c r="G1774" s="96"/>
      <c r="H1774" s="99"/>
      <c r="I1774" s="99"/>
      <c r="J1774" s="6"/>
      <c r="K1774" s="6"/>
      <c r="L1774" s="6"/>
      <c r="M1774" s="6"/>
      <c r="N1774" s="6"/>
      <c r="O1774" s="37"/>
      <c r="Q1774" s="38"/>
    </row>
    <row r="1775" spans="1:17" x14ac:dyDescent="0.3">
      <c r="A1775" s="6"/>
      <c r="B1775" s="6"/>
      <c r="C1775" s="6"/>
      <c r="D1775" s="25"/>
      <c r="E1775" s="25"/>
      <c r="F1775" s="25"/>
      <c r="G1775" s="96"/>
      <c r="H1775" s="99"/>
      <c r="I1775" s="99"/>
      <c r="J1775" s="6"/>
      <c r="K1775" s="6"/>
      <c r="L1775" s="6"/>
      <c r="M1775" s="6"/>
      <c r="N1775" s="6"/>
      <c r="O1775" s="37"/>
      <c r="Q1775" s="38"/>
    </row>
    <row r="1776" spans="1:17" x14ac:dyDescent="0.3">
      <c r="A1776" s="6"/>
      <c r="B1776" s="6"/>
      <c r="C1776" s="6"/>
      <c r="D1776" s="25"/>
      <c r="E1776" s="25"/>
      <c r="F1776" s="25"/>
      <c r="G1776" s="96"/>
      <c r="H1776" s="99"/>
      <c r="I1776" s="99"/>
      <c r="J1776" s="6"/>
      <c r="K1776" s="6"/>
      <c r="L1776" s="6"/>
      <c r="M1776" s="6"/>
      <c r="N1776" s="6"/>
      <c r="O1776" s="37"/>
      <c r="Q1776" s="38"/>
    </row>
    <row r="1777" spans="1:17" x14ac:dyDescent="0.3">
      <c r="A1777" s="6"/>
      <c r="B1777" s="6"/>
      <c r="C1777" s="6"/>
      <c r="D1777" s="25"/>
      <c r="E1777" s="25"/>
      <c r="F1777" s="25"/>
      <c r="G1777" s="96"/>
      <c r="H1777" s="99"/>
      <c r="I1777" s="99"/>
      <c r="J1777" s="6"/>
      <c r="K1777" s="6"/>
      <c r="L1777" s="6"/>
      <c r="M1777" s="6"/>
      <c r="N1777" s="6"/>
      <c r="O1777" s="37"/>
      <c r="Q1777" s="38"/>
    </row>
    <row r="1778" spans="1:17" x14ac:dyDescent="0.3">
      <c r="A1778" s="6"/>
      <c r="B1778" s="6"/>
      <c r="C1778" s="6"/>
      <c r="D1778" s="25"/>
      <c r="E1778" s="25"/>
      <c r="F1778" s="25"/>
      <c r="G1778" s="96"/>
      <c r="H1778" s="99"/>
      <c r="I1778" s="99"/>
      <c r="J1778" s="6"/>
      <c r="K1778" s="6"/>
      <c r="L1778" s="6"/>
      <c r="M1778" s="6"/>
      <c r="N1778" s="6"/>
      <c r="O1778" s="37"/>
      <c r="Q1778" s="38"/>
    </row>
    <row r="1779" spans="1:17" x14ac:dyDescent="0.3">
      <c r="A1779" s="6"/>
      <c r="B1779" s="6"/>
      <c r="C1779" s="6"/>
      <c r="D1779" s="25"/>
      <c r="E1779" s="25"/>
      <c r="F1779" s="25"/>
      <c r="G1779" s="96"/>
      <c r="H1779" s="99"/>
      <c r="I1779" s="99"/>
      <c r="J1779" s="6"/>
      <c r="K1779" s="6"/>
      <c r="L1779" s="6"/>
      <c r="M1779" s="6"/>
      <c r="N1779" s="6"/>
      <c r="O1779" s="37"/>
      <c r="Q1779" s="38"/>
    </row>
    <row r="1780" spans="1:17" x14ac:dyDescent="0.3">
      <c r="A1780" s="6"/>
      <c r="B1780" s="6"/>
      <c r="C1780" s="6"/>
      <c r="D1780" s="25"/>
      <c r="E1780" s="25"/>
      <c r="F1780" s="25"/>
      <c r="G1780" s="96"/>
      <c r="H1780" s="99"/>
      <c r="I1780" s="99"/>
      <c r="J1780" s="6"/>
      <c r="K1780" s="6"/>
      <c r="L1780" s="6"/>
      <c r="M1780" s="6"/>
      <c r="N1780" s="6"/>
      <c r="O1780" s="37"/>
      <c r="Q1780" s="38"/>
    </row>
    <row r="1781" spans="1:17" x14ac:dyDescent="0.3">
      <c r="A1781" s="6"/>
      <c r="B1781" s="6"/>
      <c r="C1781" s="6"/>
      <c r="D1781" s="25"/>
      <c r="E1781" s="25"/>
      <c r="F1781" s="25"/>
      <c r="G1781" s="96"/>
      <c r="H1781" s="99"/>
      <c r="I1781" s="99"/>
      <c r="J1781" s="6"/>
      <c r="K1781" s="6"/>
      <c r="L1781" s="6"/>
      <c r="M1781" s="6"/>
      <c r="N1781" s="6"/>
      <c r="O1781" s="37"/>
      <c r="Q1781" s="38"/>
    </row>
    <row r="1782" spans="1:17" x14ac:dyDescent="0.3">
      <c r="A1782" s="6"/>
      <c r="B1782" s="6"/>
      <c r="C1782" s="6"/>
      <c r="D1782" s="25"/>
      <c r="E1782" s="25"/>
      <c r="F1782" s="25"/>
      <c r="G1782" s="96"/>
      <c r="H1782" s="99"/>
      <c r="I1782" s="99"/>
      <c r="J1782" s="6"/>
      <c r="K1782" s="6"/>
      <c r="L1782" s="6"/>
      <c r="M1782" s="6"/>
      <c r="N1782" s="6"/>
      <c r="O1782" s="37"/>
      <c r="Q1782" s="38"/>
    </row>
    <row r="1783" spans="1:17" x14ac:dyDescent="0.3">
      <c r="A1783" s="6"/>
      <c r="B1783" s="6"/>
      <c r="C1783" s="6"/>
      <c r="D1783" s="25"/>
      <c r="E1783" s="25"/>
      <c r="F1783" s="25"/>
      <c r="G1783" s="96"/>
      <c r="H1783" s="99"/>
      <c r="I1783" s="99"/>
      <c r="J1783" s="6"/>
      <c r="K1783" s="6"/>
      <c r="L1783" s="6"/>
      <c r="M1783" s="6"/>
      <c r="N1783" s="6"/>
      <c r="O1783" s="37"/>
      <c r="Q1783" s="38"/>
    </row>
    <row r="1784" spans="1:17" x14ac:dyDescent="0.3">
      <c r="A1784" s="6"/>
      <c r="B1784" s="6"/>
      <c r="C1784" s="6"/>
      <c r="D1784" s="25"/>
      <c r="E1784" s="25"/>
      <c r="F1784" s="25"/>
      <c r="G1784" s="96"/>
      <c r="H1784" s="99"/>
      <c r="I1784" s="99"/>
      <c r="J1784" s="6"/>
      <c r="K1784" s="6"/>
      <c r="L1784" s="6"/>
      <c r="M1784" s="6"/>
      <c r="N1784" s="6"/>
      <c r="O1784" s="37"/>
      <c r="Q1784" s="38"/>
    </row>
    <row r="1785" spans="1:17" x14ac:dyDescent="0.3">
      <c r="A1785" s="6"/>
      <c r="B1785" s="6"/>
      <c r="C1785" s="6"/>
      <c r="D1785" s="25"/>
      <c r="E1785" s="25"/>
      <c r="F1785" s="25"/>
      <c r="G1785" s="96"/>
      <c r="H1785" s="99"/>
      <c r="I1785" s="99"/>
      <c r="J1785" s="6"/>
      <c r="K1785" s="6"/>
      <c r="L1785" s="6"/>
      <c r="M1785" s="6"/>
      <c r="N1785" s="6"/>
      <c r="O1785" s="37"/>
      <c r="Q1785" s="38"/>
    </row>
    <row r="1786" spans="1:17" x14ac:dyDescent="0.3">
      <c r="A1786" s="6"/>
      <c r="B1786" s="6"/>
      <c r="C1786" s="6"/>
      <c r="D1786" s="25"/>
      <c r="E1786" s="25"/>
      <c r="F1786" s="25"/>
      <c r="G1786" s="96"/>
      <c r="H1786" s="99"/>
      <c r="I1786" s="99"/>
      <c r="J1786" s="6"/>
      <c r="K1786" s="6"/>
      <c r="L1786" s="6"/>
      <c r="M1786" s="6"/>
      <c r="N1786" s="6"/>
      <c r="O1786" s="37"/>
      <c r="Q1786" s="38"/>
    </row>
    <row r="1787" spans="1:17" x14ac:dyDescent="0.3">
      <c r="A1787" s="6"/>
      <c r="B1787" s="6"/>
      <c r="C1787" s="6"/>
      <c r="D1787" s="25"/>
      <c r="E1787" s="25"/>
      <c r="F1787" s="25"/>
      <c r="G1787" s="96"/>
      <c r="H1787" s="99"/>
      <c r="I1787" s="99"/>
      <c r="J1787" s="6"/>
      <c r="K1787" s="6"/>
      <c r="L1787" s="6"/>
      <c r="M1787" s="6"/>
      <c r="N1787" s="6"/>
      <c r="O1787" s="37"/>
      <c r="Q1787" s="38"/>
    </row>
    <row r="1788" spans="1:17" x14ac:dyDescent="0.3">
      <c r="A1788" s="6"/>
      <c r="B1788" s="6"/>
      <c r="C1788" s="6"/>
      <c r="D1788" s="25"/>
      <c r="E1788" s="25"/>
      <c r="F1788" s="25"/>
      <c r="G1788" s="96"/>
      <c r="H1788" s="99"/>
      <c r="I1788" s="99"/>
      <c r="J1788" s="6"/>
      <c r="K1788" s="6"/>
      <c r="L1788" s="6"/>
      <c r="M1788" s="6"/>
      <c r="N1788" s="6"/>
      <c r="O1788" s="37"/>
      <c r="Q1788" s="38"/>
    </row>
    <row r="1789" spans="1:17" x14ac:dyDescent="0.3">
      <c r="A1789" s="6"/>
      <c r="B1789" s="6"/>
      <c r="C1789" s="6"/>
      <c r="D1789" s="25"/>
      <c r="E1789" s="25"/>
      <c r="F1789" s="25"/>
      <c r="G1789" s="96"/>
      <c r="H1789" s="99"/>
      <c r="I1789" s="99"/>
      <c r="J1789" s="6"/>
      <c r="K1789" s="6"/>
      <c r="L1789" s="6"/>
      <c r="M1789" s="6"/>
      <c r="N1789" s="6"/>
      <c r="O1789" s="37"/>
      <c r="Q1789" s="38"/>
    </row>
    <row r="1790" spans="1:17" x14ac:dyDescent="0.3">
      <c r="A1790" s="6"/>
      <c r="B1790" s="6"/>
      <c r="C1790" s="6"/>
      <c r="D1790" s="25"/>
      <c r="E1790" s="25"/>
      <c r="F1790" s="25"/>
      <c r="G1790" s="96"/>
      <c r="H1790" s="99"/>
      <c r="I1790" s="99"/>
      <c r="J1790" s="6"/>
      <c r="K1790" s="6"/>
      <c r="L1790" s="6"/>
      <c r="M1790" s="6"/>
      <c r="N1790" s="6"/>
      <c r="O1790" s="37"/>
      <c r="Q1790" s="38"/>
    </row>
    <row r="1791" spans="1:17" x14ac:dyDescent="0.3">
      <c r="A1791" s="6"/>
      <c r="B1791" s="6"/>
      <c r="C1791" s="6"/>
      <c r="D1791" s="25"/>
      <c r="E1791" s="25"/>
      <c r="F1791" s="25"/>
      <c r="G1791" s="96"/>
      <c r="H1791" s="99"/>
      <c r="I1791" s="99"/>
      <c r="J1791" s="6"/>
      <c r="K1791" s="6"/>
      <c r="L1791" s="6"/>
      <c r="M1791" s="6"/>
      <c r="N1791" s="6"/>
      <c r="O1791" s="37"/>
      <c r="Q1791" s="38"/>
    </row>
    <row r="1792" spans="1:17" x14ac:dyDescent="0.3">
      <c r="A1792" s="6"/>
      <c r="B1792" s="6"/>
      <c r="C1792" s="6"/>
      <c r="D1792" s="25"/>
      <c r="E1792" s="25"/>
      <c r="F1792" s="25"/>
      <c r="G1792" s="96"/>
      <c r="H1792" s="99"/>
      <c r="I1792" s="99"/>
      <c r="J1792" s="6"/>
      <c r="K1792" s="6"/>
      <c r="L1792" s="6"/>
      <c r="M1792" s="6"/>
      <c r="N1792" s="6"/>
      <c r="O1792" s="37"/>
      <c r="Q1792" s="38"/>
    </row>
    <row r="1793" spans="1:17" x14ac:dyDescent="0.3">
      <c r="A1793" s="6"/>
      <c r="B1793" s="6"/>
      <c r="C1793" s="6"/>
      <c r="D1793" s="25"/>
      <c r="E1793" s="25"/>
      <c r="F1793" s="25"/>
      <c r="G1793" s="96"/>
      <c r="H1793" s="99"/>
      <c r="I1793" s="99"/>
      <c r="J1793" s="6"/>
      <c r="K1793" s="6"/>
      <c r="L1793" s="6"/>
      <c r="M1793" s="6"/>
      <c r="N1793" s="6"/>
      <c r="O1793" s="37"/>
      <c r="Q1793" s="38"/>
    </row>
    <row r="1794" spans="1:17" x14ac:dyDescent="0.3">
      <c r="A1794" s="6"/>
      <c r="B1794" s="6"/>
      <c r="C1794" s="6"/>
      <c r="D1794" s="25"/>
      <c r="E1794" s="25"/>
      <c r="F1794" s="25"/>
      <c r="G1794" s="96"/>
      <c r="H1794" s="99"/>
      <c r="I1794" s="99"/>
      <c r="J1794" s="6"/>
      <c r="K1794" s="6"/>
      <c r="L1794" s="6"/>
      <c r="M1794" s="6"/>
      <c r="N1794" s="6"/>
      <c r="O1794" s="37"/>
      <c r="Q1794" s="38"/>
    </row>
    <row r="1795" spans="1:17" x14ac:dyDescent="0.3">
      <c r="A1795" s="6"/>
      <c r="B1795" s="6"/>
      <c r="C1795" s="6"/>
      <c r="D1795" s="25"/>
      <c r="E1795" s="25"/>
      <c r="F1795" s="25"/>
      <c r="G1795" s="96"/>
      <c r="H1795" s="99"/>
      <c r="I1795" s="99"/>
      <c r="J1795" s="6"/>
      <c r="K1795" s="6"/>
      <c r="L1795" s="6"/>
      <c r="M1795" s="6"/>
      <c r="N1795" s="6"/>
      <c r="O1795" s="37"/>
      <c r="Q1795" s="38"/>
    </row>
    <row r="1796" spans="1:17" x14ac:dyDescent="0.3">
      <c r="A1796" s="6"/>
      <c r="B1796" s="6"/>
      <c r="C1796" s="6"/>
      <c r="D1796" s="25"/>
      <c r="E1796" s="25"/>
      <c r="F1796" s="25"/>
      <c r="G1796" s="96"/>
      <c r="H1796" s="99"/>
      <c r="I1796" s="99"/>
      <c r="J1796" s="6"/>
      <c r="K1796" s="6"/>
      <c r="L1796" s="6"/>
      <c r="M1796" s="6"/>
      <c r="N1796" s="6"/>
      <c r="O1796" s="37"/>
      <c r="Q1796" s="38"/>
    </row>
    <row r="1797" spans="1:17" x14ac:dyDescent="0.3">
      <c r="A1797" s="6"/>
      <c r="B1797" s="6"/>
      <c r="C1797" s="6"/>
      <c r="D1797" s="25"/>
      <c r="E1797" s="25"/>
      <c r="F1797" s="25"/>
      <c r="G1797" s="96"/>
      <c r="H1797" s="99"/>
      <c r="I1797" s="99"/>
      <c r="J1797" s="6"/>
      <c r="K1797" s="6"/>
      <c r="L1797" s="6"/>
      <c r="M1797" s="6"/>
      <c r="N1797" s="6"/>
      <c r="O1797" s="37"/>
      <c r="Q1797" s="38"/>
    </row>
    <row r="1798" spans="1:17" x14ac:dyDescent="0.3">
      <c r="A1798" s="6"/>
      <c r="B1798" s="6"/>
      <c r="C1798" s="6"/>
      <c r="D1798" s="25"/>
      <c r="E1798" s="25"/>
      <c r="F1798" s="25"/>
      <c r="G1798" s="96"/>
      <c r="H1798" s="99"/>
      <c r="I1798" s="99"/>
      <c r="J1798" s="6"/>
      <c r="K1798" s="6"/>
      <c r="L1798" s="6"/>
      <c r="M1798" s="6"/>
      <c r="N1798" s="6"/>
      <c r="O1798" s="37"/>
      <c r="Q1798" s="38"/>
    </row>
    <row r="1799" spans="1:17" x14ac:dyDescent="0.3">
      <c r="A1799" s="6"/>
      <c r="B1799" s="6"/>
      <c r="C1799" s="6"/>
      <c r="D1799" s="25"/>
      <c r="E1799" s="25"/>
      <c r="F1799" s="25"/>
      <c r="G1799" s="96"/>
      <c r="H1799" s="99"/>
      <c r="I1799" s="99"/>
      <c r="J1799" s="6"/>
      <c r="K1799" s="6"/>
      <c r="L1799" s="6"/>
      <c r="M1799" s="6"/>
      <c r="N1799" s="6"/>
      <c r="O1799" s="37"/>
      <c r="Q1799" s="38"/>
    </row>
    <row r="1800" spans="1:17" x14ac:dyDescent="0.3">
      <c r="A1800" s="6"/>
      <c r="B1800" s="6"/>
      <c r="C1800" s="6"/>
      <c r="D1800" s="25"/>
      <c r="E1800" s="25"/>
      <c r="F1800" s="25"/>
      <c r="G1800" s="96"/>
      <c r="H1800" s="99"/>
      <c r="I1800" s="99"/>
      <c r="J1800" s="6"/>
      <c r="K1800" s="6"/>
      <c r="L1800" s="6"/>
      <c r="M1800" s="6"/>
      <c r="N1800" s="6"/>
      <c r="O1800" s="37"/>
      <c r="Q1800" s="38"/>
    </row>
    <row r="1801" spans="1:17" x14ac:dyDescent="0.3">
      <c r="A1801" s="6"/>
      <c r="B1801" s="6"/>
      <c r="C1801" s="6"/>
      <c r="D1801" s="25"/>
      <c r="E1801" s="25"/>
      <c r="F1801" s="25"/>
      <c r="G1801" s="96"/>
      <c r="H1801" s="99"/>
      <c r="I1801" s="99"/>
      <c r="J1801" s="6"/>
      <c r="K1801" s="6"/>
      <c r="L1801" s="6"/>
      <c r="M1801" s="6"/>
      <c r="N1801" s="6"/>
      <c r="O1801" s="37"/>
      <c r="Q1801" s="38"/>
    </row>
    <row r="1802" spans="1:17" x14ac:dyDescent="0.3">
      <c r="A1802" s="6"/>
      <c r="B1802" s="6"/>
      <c r="C1802" s="6"/>
      <c r="D1802" s="25"/>
      <c r="E1802" s="25"/>
      <c r="F1802" s="25"/>
      <c r="G1802" s="96"/>
      <c r="H1802" s="99"/>
      <c r="I1802" s="99"/>
      <c r="J1802" s="6"/>
      <c r="K1802" s="6"/>
      <c r="L1802" s="6"/>
      <c r="M1802" s="6"/>
      <c r="N1802" s="6"/>
      <c r="O1802" s="37"/>
      <c r="Q1802" s="38"/>
    </row>
    <row r="1803" spans="1:17" x14ac:dyDescent="0.3">
      <c r="A1803" s="6"/>
      <c r="B1803" s="6"/>
      <c r="C1803" s="6"/>
      <c r="D1803" s="25"/>
      <c r="E1803" s="25"/>
      <c r="F1803" s="25"/>
      <c r="G1803" s="96"/>
      <c r="H1803" s="99"/>
      <c r="I1803" s="99"/>
      <c r="J1803" s="6"/>
      <c r="K1803" s="6"/>
      <c r="L1803" s="6"/>
      <c r="M1803" s="6"/>
      <c r="N1803" s="6"/>
      <c r="O1803" s="37"/>
      <c r="Q1803" s="38"/>
    </row>
    <row r="1804" spans="1:17" x14ac:dyDescent="0.3">
      <c r="A1804" s="6"/>
      <c r="B1804" s="6"/>
      <c r="C1804" s="6"/>
      <c r="D1804" s="25"/>
      <c r="E1804" s="25"/>
      <c r="F1804" s="25"/>
      <c r="G1804" s="96"/>
      <c r="H1804" s="99"/>
      <c r="I1804" s="99"/>
      <c r="J1804" s="6"/>
      <c r="K1804" s="6"/>
      <c r="L1804" s="6"/>
      <c r="M1804" s="6"/>
      <c r="N1804" s="6"/>
      <c r="O1804" s="37"/>
      <c r="Q1804" s="38"/>
    </row>
    <row r="1805" spans="1:17" x14ac:dyDescent="0.3">
      <c r="A1805" s="6"/>
      <c r="B1805" s="6"/>
      <c r="C1805" s="6"/>
      <c r="D1805" s="25"/>
      <c r="E1805" s="25"/>
      <c r="F1805" s="25"/>
      <c r="G1805" s="96"/>
      <c r="H1805" s="99"/>
      <c r="I1805" s="99"/>
      <c r="J1805" s="6"/>
      <c r="K1805" s="6"/>
      <c r="L1805" s="6"/>
      <c r="M1805" s="6"/>
      <c r="N1805" s="6"/>
      <c r="O1805" s="37"/>
      <c r="Q1805" s="38"/>
    </row>
    <row r="1806" spans="1:17" x14ac:dyDescent="0.3">
      <c r="A1806" s="6"/>
      <c r="B1806" s="6"/>
      <c r="C1806" s="6"/>
      <c r="D1806" s="25"/>
      <c r="E1806" s="25"/>
      <c r="F1806" s="25"/>
      <c r="G1806" s="96"/>
      <c r="H1806" s="99"/>
      <c r="I1806" s="99"/>
      <c r="J1806" s="6"/>
      <c r="K1806" s="6"/>
      <c r="L1806" s="6"/>
      <c r="M1806" s="6"/>
      <c r="N1806" s="6"/>
      <c r="O1806" s="37"/>
      <c r="Q1806" s="38"/>
    </row>
    <row r="1807" spans="1:17" x14ac:dyDescent="0.3">
      <c r="A1807" s="6"/>
      <c r="B1807" s="6"/>
      <c r="C1807" s="6"/>
      <c r="D1807" s="25"/>
      <c r="E1807" s="25"/>
      <c r="F1807" s="25"/>
      <c r="G1807" s="96"/>
      <c r="H1807" s="99"/>
      <c r="I1807" s="99"/>
      <c r="J1807" s="6"/>
      <c r="K1807" s="6"/>
      <c r="L1807" s="6"/>
      <c r="M1807" s="6"/>
      <c r="N1807" s="6"/>
      <c r="O1807" s="37"/>
      <c r="Q1807" s="38"/>
    </row>
    <row r="1808" spans="1:17" x14ac:dyDescent="0.3">
      <c r="A1808" s="6"/>
      <c r="B1808" s="6"/>
      <c r="C1808" s="6"/>
      <c r="D1808" s="25"/>
      <c r="E1808" s="25"/>
      <c r="F1808" s="25"/>
      <c r="G1808" s="96"/>
      <c r="H1808" s="99"/>
      <c r="I1808" s="99"/>
      <c r="J1808" s="6"/>
      <c r="K1808" s="6"/>
      <c r="L1808" s="6"/>
      <c r="M1808" s="6"/>
      <c r="N1808" s="6"/>
      <c r="O1808" s="37"/>
      <c r="Q1808" s="38"/>
    </row>
    <row r="1809" spans="1:17" x14ac:dyDescent="0.3">
      <c r="A1809" s="6"/>
      <c r="B1809" s="6"/>
      <c r="C1809" s="6"/>
      <c r="D1809" s="25"/>
      <c r="E1809" s="25"/>
      <c r="F1809" s="25"/>
      <c r="G1809" s="96"/>
      <c r="H1809" s="99"/>
      <c r="I1809" s="99"/>
      <c r="J1809" s="6"/>
      <c r="K1809" s="6"/>
      <c r="L1809" s="6"/>
      <c r="M1809" s="6"/>
      <c r="N1809" s="6"/>
      <c r="O1809" s="37"/>
      <c r="Q1809" s="38"/>
    </row>
    <row r="1810" spans="1:17" x14ac:dyDescent="0.3">
      <c r="A1810" s="6"/>
      <c r="B1810" s="6"/>
      <c r="C1810" s="6"/>
      <c r="D1810" s="25"/>
      <c r="E1810" s="25"/>
      <c r="F1810" s="25"/>
      <c r="G1810" s="96"/>
      <c r="H1810" s="99"/>
      <c r="I1810" s="99"/>
      <c r="J1810" s="6"/>
      <c r="K1810" s="6"/>
      <c r="L1810" s="6"/>
      <c r="M1810" s="6"/>
      <c r="N1810" s="6"/>
      <c r="O1810" s="37"/>
      <c r="Q1810" s="38"/>
    </row>
    <row r="1811" spans="1:17" x14ac:dyDescent="0.3">
      <c r="A1811" s="6"/>
      <c r="B1811" s="6"/>
      <c r="C1811" s="6"/>
      <c r="D1811" s="25"/>
      <c r="E1811" s="25"/>
      <c r="F1811" s="25"/>
      <c r="G1811" s="96"/>
      <c r="H1811" s="99"/>
      <c r="I1811" s="99"/>
      <c r="J1811" s="6"/>
      <c r="K1811" s="6"/>
      <c r="L1811" s="6"/>
      <c r="M1811" s="6"/>
      <c r="N1811" s="6"/>
      <c r="O1811" s="37"/>
      <c r="Q1811" s="38"/>
    </row>
    <row r="1812" spans="1:17" x14ac:dyDescent="0.3">
      <c r="A1812" s="6"/>
      <c r="B1812" s="6"/>
      <c r="C1812" s="6"/>
      <c r="D1812" s="25"/>
      <c r="E1812" s="25"/>
      <c r="F1812" s="25"/>
      <c r="G1812" s="96"/>
      <c r="H1812" s="99"/>
      <c r="I1812" s="99"/>
      <c r="J1812" s="6"/>
      <c r="K1812" s="6"/>
      <c r="L1812" s="6"/>
      <c r="M1812" s="6"/>
      <c r="N1812" s="6"/>
      <c r="O1812" s="37"/>
      <c r="Q1812" s="38"/>
    </row>
    <row r="1813" spans="1:17" x14ac:dyDescent="0.3">
      <c r="A1813" s="6"/>
      <c r="B1813" s="6"/>
      <c r="C1813" s="6"/>
      <c r="D1813" s="25"/>
      <c r="E1813" s="25"/>
      <c r="F1813" s="25"/>
      <c r="G1813" s="96"/>
      <c r="H1813" s="99"/>
      <c r="I1813" s="99"/>
      <c r="J1813" s="6"/>
      <c r="K1813" s="6"/>
      <c r="L1813" s="6"/>
      <c r="M1813" s="6"/>
      <c r="N1813" s="6"/>
      <c r="O1813" s="37"/>
      <c r="Q1813" s="38"/>
    </row>
    <row r="1814" spans="1:17" x14ac:dyDescent="0.3">
      <c r="A1814" s="6"/>
      <c r="B1814" s="6"/>
      <c r="C1814" s="6"/>
      <c r="D1814" s="25"/>
      <c r="E1814" s="25"/>
      <c r="F1814" s="25"/>
      <c r="G1814" s="96"/>
      <c r="H1814" s="99"/>
      <c r="I1814" s="99"/>
      <c r="J1814" s="6"/>
      <c r="K1814" s="6"/>
      <c r="L1814" s="6"/>
      <c r="M1814" s="6"/>
      <c r="N1814" s="6"/>
      <c r="O1814" s="37"/>
      <c r="Q1814" s="38"/>
    </row>
    <row r="1815" spans="1:17" x14ac:dyDescent="0.3">
      <c r="A1815" s="6"/>
      <c r="B1815" s="6"/>
      <c r="C1815" s="6"/>
      <c r="D1815" s="25"/>
      <c r="E1815" s="25"/>
      <c r="F1815" s="25"/>
      <c r="G1815" s="96"/>
      <c r="H1815" s="99"/>
      <c r="I1815" s="99"/>
      <c r="J1815" s="6"/>
      <c r="K1815" s="6"/>
      <c r="L1815" s="6"/>
      <c r="M1815" s="6"/>
      <c r="N1815" s="6"/>
      <c r="O1815" s="37"/>
      <c r="Q1815" s="38"/>
    </row>
    <row r="1816" spans="1:17" x14ac:dyDescent="0.3">
      <c r="A1816" s="6"/>
      <c r="B1816" s="6"/>
      <c r="C1816" s="6"/>
      <c r="D1816" s="25"/>
      <c r="E1816" s="25"/>
      <c r="F1816" s="25"/>
      <c r="G1816" s="96"/>
      <c r="H1816" s="99"/>
      <c r="I1816" s="99"/>
      <c r="J1816" s="6"/>
      <c r="K1816" s="6"/>
      <c r="L1816" s="6"/>
      <c r="M1816" s="6"/>
      <c r="N1816" s="6"/>
      <c r="O1816" s="37"/>
      <c r="Q1816" s="38"/>
    </row>
    <row r="1817" spans="1:17" x14ac:dyDescent="0.3">
      <c r="A1817" s="6"/>
      <c r="B1817" s="6"/>
      <c r="C1817" s="6"/>
      <c r="D1817" s="25"/>
      <c r="E1817" s="25"/>
      <c r="F1817" s="25"/>
      <c r="G1817" s="96"/>
      <c r="H1817" s="99"/>
      <c r="I1817" s="99"/>
      <c r="J1817" s="6"/>
      <c r="K1817" s="6"/>
      <c r="L1817" s="6"/>
      <c r="M1817" s="6"/>
      <c r="N1817" s="6"/>
      <c r="O1817" s="37"/>
      <c r="Q1817" s="38"/>
    </row>
    <row r="1818" spans="1:17" x14ac:dyDescent="0.3">
      <c r="A1818" s="6"/>
      <c r="B1818" s="6"/>
      <c r="C1818" s="6"/>
      <c r="D1818" s="25"/>
      <c r="E1818" s="25"/>
      <c r="F1818" s="25"/>
      <c r="G1818" s="96"/>
      <c r="H1818" s="99"/>
      <c r="I1818" s="99"/>
      <c r="J1818" s="6"/>
      <c r="K1818" s="6"/>
      <c r="L1818" s="6"/>
      <c r="M1818" s="6"/>
      <c r="N1818" s="6"/>
      <c r="O1818" s="37"/>
      <c r="Q1818" s="38"/>
    </row>
    <row r="1819" spans="1:17" x14ac:dyDescent="0.3">
      <c r="A1819" s="6"/>
      <c r="B1819" s="6"/>
      <c r="C1819" s="6"/>
      <c r="D1819" s="25"/>
      <c r="E1819" s="25"/>
      <c r="F1819" s="25"/>
      <c r="G1819" s="96"/>
      <c r="H1819" s="99"/>
      <c r="I1819" s="99"/>
      <c r="J1819" s="6"/>
      <c r="K1819" s="6"/>
      <c r="L1819" s="6"/>
      <c r="M1819" s="6"/>
      <c r="N1819" s="6"/>
      <c r="O1819" s="37"/>
      <c r="Q1819" s="38"/>
    </row>
  </sheetData>
  <pageMargins left="0.7" right="0.7" top="0.75" bottom="0.75" header="0.3" footer="0.3"/>
  <ignoredErrors>
    <ignoredError sqref="I1820:I104857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8307A38D84154341AD1E670EEE3A0791" ma:contentTypeVersion="3" ma:contentTypeDescription="Create a new Excel Spreadsheet" ma:contentTypeScope="" ma:versionID="a3f01b99095a1f81625eaa80658da01a">
  <xsd:schema xmlns:xsd="http://www.w3.org/2001/XMLSchema" xmlns:xs="http://www.w3.org/2001/XMLSchema" xmlns:p="http://schemas.microsoft.com/office/2006/metadata/properties" xmlns:ns3="01be4277-2979-4a68-876d-b92b25fceece" xmlns:ns4="72cc37d4-5d09-4cfd-a3cb-d7e1855b79a7" xmlns:ns5="1d8ff7ec-2659-49cb-a3f6-93e10ad1e971" targetNamespace="http://schemas.microsoft.com/office/2006/metadata/properties" ma:root="true" ma:fieldsID="b5bd2e8f8d75e1e1ddd35ef88de3f8f5" ns3:_="" ns4:_="" ns5:_="">
    <xsd:import namespace="01be4277-2979-4a68-876d-b92b25fceece"/>
    <xsd:import namespace="72cc37d4-5d09-4cfd-a3cb-d7e1855b79a7"/>
    <xsd:import namespace="1d8ff7ec-2659-49cb-a3f6-93e10ad1e971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n34b2a1472b34485af6d1097f3437ddb" minOccurs="0"/>
                <xsd:element ref="ns4:a982e8f01a8141f990532e9571a73e3e" minOccurs="0"/>
                <xsd:element ref="ns5:MPIProjectWorkstre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fieldId="{6a3fe89f-a6dd-4490-a9c1-3ef38d67b8c7}" ma:sspId="3bfd400a-bb0f-42a8-a885-98b592a0f767" ma:termSetId="3a592a89-6bc1-4c8c-80ff-f37625b7c14c" ma:anchorId="0a1a75a0-17e5-4a40-8aa0-479b9d3ce494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c37d4-5d09-4cfd-a3cb-d7e1855b79a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e769e10b-31c0-4092-9f1a-77a4913209d0}" ma:internalName="TaxCatchAll" ma:showField="CatchAllData" ma:web="72cc37d4-5d09-4cfd-a3cb-d7e1855b7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769e10b-31c0-4092-9f1a-77a4913209d0}" ma:internalName="TaxCatchAllLabel" ma:readOnly="true" ma:showField="CatchAllDataLabel" ma:web="72cc37d4-5d09-4cfd-a3cb-d7e1855b7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4b2a1472b34485af6d1097f3437ddb" ma:index="14" nillable="true" ma:taxonomy="true" ma:internalName="n34b2a1472b34485af6d1097f3437ddb" ma:taxonomyFieldName="MPISecurityClassification" ma:displayName="Security Classification" ma:readOnly="false" ma:default="1;#None|cf402fa0-b6a8-49a7-a22e-a95b6152c608" ma:fieldId="{734b2a14-72b3-4485-af6d-1097f3437ddb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82e8f01a8141f990532e9571a73e3e" ma:index="16" nillable="true" ma:displayName="Derived Terms_0" ma:hidden="true" ma:internalName="a982e8f01a8141f990532e9571a73e3e">
      <xsd:simpleType>
        <xsd:restriction base="dms:Note"/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ff7ec-2659-49cb-a3f6-93e10ad1e971" elementFormDefault="qualified">
    <xsd:import namespace="http://schemas.microsoft.com/office/2006/documentManagement/types"/>
    <xsd:import namespace="http://schemas.microsoft.com/office/infopath/2007/PartnerControls"/>
    <xsd:element name="MPIProjectWorkstream" ma:index="17" nillable="true" ma:displayName="Project Workstream" ma:list="{000AF1AD-69B8-4520-86F9-6832E8F7E687}" ma:internalName="MPIProjectWorkstream" ma:showField="Title" ma:web="{e89b9c46-ad41-4147-a75f-284e8eb1982a}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a982e8f01a8141f990532e9571a73e3e xmlns="72cc37d4-5d09-4cfd-a3cb-d7e1855b79a7" xsi:nil="true"/>
    <TaxCatchAll xmlns="72cc37d4-5d09-4cfd-a3cb-d7e1855b79a7">
      <Value>1</Value>
    </TaxCatchAll>
    <n34b2a1472b34485af6d1097f3437ddb xmlns="72cc37d4-5d09-4cfd-a3cb-d7e1855b79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n34b2a1472b34485af6d1097f3437ddb>
    <MPIProjectWorkstream xmlns="1d8ff7ec-2659-49cb-a3f6-93e10ad1e971" xsi:nil="true"/>
    <TaxKeywordTaxHTField xmlns="72cc37d4-5d09-4cfd-a3cb-d7e1855b79a7">
      <Terms xmlns="http://schemas.microsoft.com/office/infopath/2007/PartnerControls"/>
    </TaxKeywordTaxHTField>
    <_dlc_DocId xmlns="72cc37d4-5d09-4cfd-a3cb-d7e1855b79a7">PROJECTS-1664338219-53</_dlc_DocId>
    <_dlc_DocIdUrl xmlns="72cc37d4-5d09-4cfd-a3cb-d7e1855b79a7">
      <Url>https://piritahi.cohesion.net.nz/Sites/PRO/CS/CRP/AFLAP/_layouts/15/DocIdRedir.aspx?ID=PROJECTS-1664338219-53</Url>
      <Description>PROJECTS-1664338219-53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B235AB-224D-4077-A9C3-C991026BD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72cc37d4-5d09-4cfd-a3cb-d7e1855b79a7"/>
    <ds:schemaRef ds:uri="1d8ff7ec-2659-49cb-a3f6-93e10ad1e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495CAA-0C4A-4EBF-934E-9A574FC352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8ff7ec-2659-49cb-a3f6-93e10ad1e971"/>
    <ds:schemaRef ds:uri="72cc37d4-5d09-4cfd-a3cb-d7e1855b79a7"/>
    <ds:schemaRef ds:uri="01be4277-2979-4a68-876d-b92b25fceec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8DC9B5-B455-453C-89D1-A9044AC48D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884CDE-9034-40B0-93F9-D014AB7D32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Levies by Fishstock</vt:lpstr>
      <vt:lpstr>Research Plan</vt:lpstr>
      <vt:lpstr>Observer Plan</vt:lpstr>
      <vt:lpstr>MPI Breakdown of Costs</vt:lpstr>
      <vt:lpstr>DoC Breakdown of Costs</vt:lpstr>
      <vt:lpstr>Port Price changes</vt:lpstr>
      <vt:lpstr>Under &amp; Over Recovery</vt:lpstr>
      <vt:lpstr>Raw Data MPI</vt:lpstr>
      <vt:lpstr>Raw Data DOC</vt:lpstr>
      <vt:lpstr>Summary!Print_Area</vt:lpstr>
    </vt:vector>
  </TitlesOfParts>
  <Company>MPI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White</dc:creator>
  <cp:lastModifiedBy>Richard Higgs</cp:lastModifiedBy>
  <cp:lastPrinted>2021-05-18T01:32:23Z</cp:lastPrinted>
  <dcterms:created xsi:type="dcterms:W3CDTF">2020-05-12T06:32:41Z</dcterms:created>
  <dcterms:modified xsi:type="dcterms:W3CDTF">2025-05-19T21:30:25Z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0x0101005496552013C0BA46BE88192D5C6EB20B009CDED344C2374474AE96CC935068FE71008307A38D84154341AD1E670EEE3A0791</vt:lpwstr>
  </property>
  <property fmtid="{D5CDD505-2E9C-101B-9397-08002B2CF9AE}" pid="3" name="C3Topic">
    <vt:lpwstr/>
  </property>
  <property fmtid="{D5CDD505-2E9C-101B-9397-08002B2CF9AE}" pid="4" name="TaxKeyword">
    <vt:lpwstr/>
  </property>
  <property fmtid="{D5CDD505-2E9C-101B-9397-08002B2CF9AE}" pid="5" name="MPISecurityClassification">
    <vt:lpwstr>1;#None|cf402fa0-b6a8-49a7-a22e-a95b6152c608</vt:lpwstr>
  </property>
  <property fmtid="{D5CDD505-2E9C-101B-9397-08002B2CF9AE}" pid="6" name="PingarMPI_Terms">
    <vt:lpwstr/>
  </property>
  <property fmtid="{D5CDD505-2E9C-101B-9397-08002B2CF9AE}" pid="7" name="_dlc_DocIdItemGuid">
    <vt:lpwstr>2be655e2-c9c7-4883-9663-75d51e97ed2c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UniqueId">
    <vt:lpwstr>{2be655e2-c9c7-4883-9663-75d51e97ed2c}</vt:lpwstr>
  </property>
  <property fmtid="{D5CDD505-2E9C-101B-9397-08002B2CF9AE}" pid="10" name="RecordPoint_ActiveItemWebId">
    <vt:lpwstr>{e89b9c46-ad41-4147-a75f-284e8eb1982a}</vt:lpwstr>
  </property>
  <property fmtid="{D5CDD505-2E9C-101B-9397-08002B2CF9AE}" pid="11" name="RecordPoint_ActiveItemSiteId">
    <vt:lpwstr>{6ca9caab-e4f7-4b7b-aa1a-8b535e38f6e3}</vt:lpwstr>
  </property>
  <property fmtid="{D5CDD505-2E9C-101B-9397-08002B2CF9AE}" pid="12" name="RecordPoint_ActiveItemListId">
    <vt:lpwstr>{967d617b-159a-4280-90b1-fe4008873e5b}</vt:lpwstr>
  </property>
</Properties>
</file>